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55" windowWidth="19995" windowHeight="7650" activeTab="4"/>
  </bookViews>
  <sheets>
    <sheet name="затраты " sheetId="1" r:id="rId1"/>
    <sheet name="вет обслуж. продукт.жив" sheetId="2" r:id="rId2"/>
    <sheet name="вет обслуж. непрод.жив." sheetId="4" r:id="rId3"/>
    <sheet name="ВСЭ" sheetId="5" r:id="rId4"/>
    <sheet name="лаборатория " sheetId="8" r:id="rId5"/>
  </sheets>
  <calcPr calcId="144525"/>
</workbook>
</file>

<file path=xl/calcChain.xml><?xml version="1.0" encoding="utf-8"?>
<calcChain xmlns="http://schemas.openxmlformats.org/spreadsheetml/2006/main">
  <c r="D9" i="1" l="1"/>
  <c r="C876" i="2" l="1"/>
  <c r="C3737" i="8" l="1"/>
  <c r="C3739" i="8" s="1"/>
  <c r="C3736" i="8"/>
  <c r="C3738" i="8" s="1"/>
  <c r="C3683" i="8"/>
  <c r="C3685" i="8" s="1"/>
  <c r="C3682" i="8"/>
  <c r="C3684" i="8" s="1"/>
  <c r="C3628" i="8"/>
  <c r="C3630" i="8" s="1"/>
  <c r="C3627" i="8"/>
  <c r="C3629" i="8" s="1"/>
  <c r="C3569" i="8"/>
  <c r="C3571" i="8" s="1"/>
  <c r="C3568" i="8"/>
  <c r="C3570" i="8" s="1"/>
  <c r="C3511" i="8"/>
  <c r="C3513" i="8" s="1"/>
  <c r="C3510" i="8"/>
  <c r="C3512" i="8" s="1"/>
  <c r="C3456" i="8"/>
  <c r="C3458" i="8" s="1"/>
  <c r="C3455" i="8"/>
  <c r="C3457" i="8" s="1"/>
  <c r="C3398" i="8"/>
  <c r="C3400" i="8" s="1"/>
  <c r="C3397" i="8"/>
  <c r="C3399" i="8" s="1"/>
  <c r="C3343" i="8"/>
  <c r="C3345" i="8" s="1"/>
  <c r="C3342" i="8"/>
  <c r="C3344" i="8" s="1"/>
  <c r="C3286" i="8"/>
  <c r="C3288" i="8" s="1"/>
  <c r="C3285" i="8"/>
  <c r="C3287" i="8" s="1"/>
  <c r="C3229" i="8"/>
  <c r="C3231" i="8" s="1"/>
  <c r="C3228" i="8"/>
  <c r="C3230" i="8" s="1"/>
  <c r="C3173" i="8"/>
  <c r="C3175" i="8" s="1"/>
  <c r="C3172" i="8"/>
  <c r="C3174" i="8" s="1"/>
  <c r="C3115" i="8"/>
  <c r="C3117" i="8" s="1"/>
  <c r="C3114" i="8"/>
  <c r="C3116" i="8" s="1"/>
  <c r="C3059" i="8"/>
  <c r="C3061" i="8" s="1"/>
  <c r="C3058" i="8"/>
  <c r="C3060" i="8" s="1"/>
  <c r="C3002" i="8"/>
  <c r="C3004" i="8" s="1"/>
  <c r="C3001" i="8"/>
  <c r="C3003" i="8" s="1"/>
  <c r="C2945" i="8"/>
  <c r="C2947" i="8" s="1"/>
  <c r="C2944" i="8"/>
  <c r="C2946" i="8" s="1"/>
  <c r="C2889" i="8"/>
  <c r="C2891" i="8" s="1"/>
  <c r="C2888" i="8"/>
  <c r="C2890" i="8" s="1"/>
  <c r="C2832" i="8"/>
  <c r="C2834" i="8" s="1"/>
  <c r="C2831" i="8"/>
  <c r="C2833" i="8" s="1"/>
  <c r="C2776" i="8"/>
  <c r="C2778" i="8" s="1"/>
  <c r="C2775" i="8"/>
  <c r="C2777" i="8" s="1"/>
  <c r="C2719" i="8"/>
  <c r="C2721" i="8" s="1"/>
  <c r="C2718" i="8"/>
  <c r="C2720" i="8" s="1"/>
  <c r="C2661" i="8"/>
  <c r="C2663" i="8" s="1"/>
  <c r="C2660" i="8"/>
  <c r="C2662" i="8" s="1"/>
  <c r="C2605" i="8"/>
  <c r="C2607" i="8" s="1"/>
  <c r="C2604" i="8"/>
  <c r="C2606" i="8" s="1"/>
  <c r="C2547" i="8"/>
  <c r="C2549" i="8" s="1"/>
  <c r="C2546" i="8"/>
  <c r="C2548" i="8" s="1"/>
  <c r="C2490" i="8"/>
  <c r="C2492" i="8" s="1"/>
  <c r="C2489" i="8"/>
  <c r="C2491" i="8" s="1"/>
  <c r="C2434" i="8"/>
  <c r="C2436" i="8" s="1"/>
  <c r="C2433" i="8"/>
  <c r="C2435" i="8" s="1"/>
  <c r="C2376" i="8"/>
  <c r="C2378" i="8" s="1"/>
  <c r="C2375" i="8"/>
  <c r="C2377" i="8" s="1"/>
  <c r="C2319" i="8"/>
  <c r="C2321" i="8" s="1"/>
  <c r="C2318" i="8"/>
  <c r="C2320" i="8" s="1"/>
  <c r="C2260" i="8"/>
  <c r="C2262" i="8" s="1"/>
  <c r="C2259" i="8"/>
  <c r="C2261" i="8" s="1"/>
  <c r="C2203" i="8"/>
  <c r="C2205" i="8" s="1"/>
  <c r="C2202" i="8"/>
  <c r="C2204" i="8" s="1"/>
  <c r="C2148" i="8"/>
  <c r="C2150" i="8" s="1"/>
  <c r="C2147" i="8"/>
  <c r="C2149" i="8" s="1"/>
  <c r="C2094" i="8"/>
  <c r="C2096" i="8" s="1"/>
  <c r="C2093" i="8"/>
  <c r="C2095" i="8" s="1"/>
  <c r="C2033" i="8"/>
  <c r="C2035" i="8" s="1"/>
  <c r="C2032" i="8"/>
  <c r="C2034" i="8" s="1"/>
  <c r="C1977" i="8"/>
  <c r="C1979" i="8" s="1"/>
  <c r="C1976" i="8"/>
  <c r="C1978" i="8" s="1"/>
  <c r="C1921" i="8"/>
  <c r="C1923" i="8" s="1"/>
  <c r="C1920" i="8"/>
  <c r="C1922" i="8" s="1"/>
  <c r="C1863" i="8"/>
  <c r="C1865" i="8" s="1"/>
  <c r="C1862" i="8"/>
  <c r="C1864" i="8" s="1"/>
  <c r="C1807" i="8"/>
  <c r="C1809" i="8" s="1"/>
  <c r="C1806" i="8"/>
  <c r="C1808" i="8" s="1"/>
  <c r="C1753" i="8"/>
  <c r="C1755" i="8" s="1"/>
  <c r="C1752" i="8"/>
  <c r="C1754" i="8" s="1"/>
  <c r="C1698" i="8"/>
  <c r="C1700" i="8" s="1"/>
  <c r="C1697" i="8"/>
  <c r="C1699" i="8" s="1"/>
  <c r="C1642" i="8"/>
  <c r="C1644" i="8" s="1"/>
  <c r="C1641" i="8"/>
  <c r="C1643" i="8" s="1"/>
  <c r="C1586" i="8"/>
  <c r="C1588" i="8" s="1"/>
  <c r="C1585" i="8"/>
  <c r="C1587" i="8" s="1"/>
  <c r="C1531" i="8"/>
  <c r="C1533" i="8" s="1"/>
  <c r="C1530" i="8"/>
  <c r="C1532" i="8" s="1"/>
  <c r="C1474" i="8"/>
  <c r="C1476" i="8" s="1"/>
  <c r="C1473" i="8"/>
  <c r="C1475" i="8" s="1"/>
  <c r="C1418" i="8"/>
  <c r="C1420" i="8" s="1"/>
  <c r="C1417" i="8"/>
  <c r="C1419" i="8" s="1"/>
  <c r="C1360" i="8"/>
  <c r="C1362" i="8" s="1"/>
  <c r="C1359" i="8"/>
  <c r="C1361" i="8" s="1"/>
  <c r="C1304" i="8"/>
  <c r="C1306" i="8" s="1"/>
  <c r="C1303" i="8"/>
  <c r="C1305" i="8" s="1"/>
  <c r="C1247" i="8"/>
  <c r="C1249" i="8" s="1"/>
  <c r="C1246" i="8"/>
  <c r="C1248" i="8" s="1"/>
  <c r="C1191" i="8"/>
  <c r="C1193" i="8" s="1"/>
  <c r="C1190" i="8"/>
  <c r="C1192" i="8" s="1"/>
  <c r="C1136" i="8"/>
  <c r="C1138" i="8" s="1"/>
  <c r="C1135" i="8"/>
  <c r="C1137" i="8" s="1"/>
  <c r="C1081" i="8"/>
  <c r="C1083" i="8" s="1"/>
  <c r="C1080" i="8"/>
  <c r="C1082" i="8" s="1"/>
  <c r="C1026" i="8"/>
  <c r="C1028" i="8" s="1"/>
  <c r="C1025" i="8"/>
  <c r="C1027" i="8" s="1"/>
  <c r="C970" i="8"/>
  <c r="C972" i="8" s="1"/>
  <c r="C969" i="8"/>
  <c r="C971" i="8" s="1"/>
  <c r="C916" i="8"/>
  <c r="C918" i="8" s="1"/>
  <c r="C915" i="8"/>
  <c r="C917" i="8" s="1"/>
  <c r="C859" i="8"/>
  <c r="C861" i="8" s="1"/>
  <c r="C858" i="8"/>
  <c r="C860" i="8" s="1"/>
  <c r="C803" i="8"/>
  <c r="C805" i="8" s="1"/>
  <c r="C802" i="8"/>
  <c r="C804" i="8" s="1"/>
  <c r="C747" i="8"/>
  <c r="C749" i="8" s="1"/>
  <c r="C746" i="8"/>
  <c r="C748" i="8" s="1"/>
  <c r="C693" i="8"/>
  <c r="C695" i="8" s="1"/>
  <c r="C692" i="8"/>
  <c r="C694" i="8" s="1"/>
  <c r="C634" i="8"/>
  <c r="C636" i="8" s="1"/>
  <c r="C633" i="8"/>
  <c r="C635" i="8" s="1"/>
  <c r="C578" i="8"/>
  <c r="C580" i="8" s="1"/>
  <c r="C577" i="8"/>
  <c r="C579" i="8" s="1"/>
  <c r="C520" i="8"/>
  <c r="C522" i="8" s="1"/>
  <c r="C519" i="8"/>
  <c r="C521" i="8" s="1"/>
  <c r="C463" i="8"/>
  <c r="C465" i="8" s="1"/>
  <c r="C462" i="8"/>
  <c r="C464" i="8" s="1"/>
  <c r="C407" i="8"/>
  <c r="C409" i="8" s="1"/>
  <c r="C406" i="8"/>
  <c r="C408" i="8" s="1"/>
  <c r="C350" i="8"/>
  <c r="C352" i="8" s="1"/>
  <c r="C349" i="8"/>
  <c r="C351" i="8" s="1"/>
  <c r="C293" i="8"/>
  <c r="C295" i="8" s="1"/>
  <c r="C292" i="8"/>
  <c r="C294" i="8" s="1"/>
  <c r="C237" i="8"/>
  <c r="C239" i="8" s="1"/>
  <c r="C236" i="8"/>
  <c r="C238" i="8" s="1"/>
  <c r="C178" i="8"/>
  <c r="C180" i="8" s="1"/>
  <c r="C177" i="8"/>
  <c r="C179" i="8" s="1"/>
  <c r="C122" i="8"/>
  <c r="C124" i="8" s="1"/>
  <c r="C121" i="8"/>
  <c r="C123" i="8" s="1"/>
  <c r="C66" i="8"/>
  <c r="C68" i="8" s="1"/>
  <c r="C65" i="8"/>
  <c r="C67" i="8" s="1"/>
  <c r="C17" i="8"/>
  <c r="C16" i="8"/>
  <c r="C26" i="8" l="1"/>
  <c r="C2219" i="8"/>
  <c r="C1987" i="8"/>
  <c r="C864" i="8"/>
  <c r="C1431" i="8"/>
  <c r="C594" i="8"/>
  <c r="C2893" i="8"/>
  <c r="C3133" i="8"/>
  <c r="C3232" i="8"/>
  <c r="C23" i="8"/>
  <c r="C988" i="8"/>
  <c r="C1423" i="8"/>
  <c r="C2620" i="8"/>
  <c r="C2726" i="8"/>
  <c r="C3237" i="8"/>
  <c r="C3401" i="8"/>
  <c r="C363" i="8"/>
  <c r="C2552" i="8"/>
  <c r="C3517" i="8"/>
  <c r="C697" i="8"/>
  <c r="C1208" i="8"/>
  <c r="C1029" i="8"/>
  <c r="C1934" i="8"/>
  <c r="C2044" i="8"/>
  <c r="C2734" i="8"/>
  <c r="C3075" i="8"/>
  <c r="C3248" i="8"/>
  <c r="C1370" i="8"/>
  <c r="C2206" i="8"/>
  <c r="C307" i="8"/>
  <c r="C710" i="8"/>
  <c r="C1088" i="8"/>
  <c r="C1877" i="8"/>
  <c r="C78" i="8"/>
  <c r="C74" i="8"/>
  <c r="C2107" i="8"/>
  <c r="C3361" i="8"/>
  <c r="C810" i="8"/>
  <c r="C2323" i="8"/>
  <c r="C3642" i="8"/>
  <c r="C359" i="8"/>
  <c r="C533" i="8"/>
  <c r="C581" i="8"/>
  <c r="C934" i="8"/>
  <c r="C1763" i="8"/>
  <c r="C2612" i="8"/>
  <c r="C3296" i="8"/>
  <c r="C528" i="8"/>
  <c r="C1703" i="8"/>
  <c r="C3062" i="8"/>
  <c r="C3243" i="8"/>
  <c r="C3406" i="8"/>
  <c r="C1648" i="8"/>
  <c r="C2336" i="8"/>
  <c r="C2449" i="8"/>
  <c r="C2951" i="8"/>
  <c r="C3180" i="8"/>
  <c r="C3634" i="8"/>
  <c r="C127" i="8"/>
  <c r="C139" i="8"/>
  <c r="C821" i="8"/>
  <c r="C1601" i="8"/>
  <c r="C1593" i="8"/>
  <c r="C2444" i="8"/>
  <c r="C2674" i="8"/>
  <c r="C2666" i="8"/>
  <c r="C2849" i="8"/>
  <c r="C2835" i="8"/>
  <c r="C2845" i="8"/>
  <c r="C3191" i="8"/>
  <c r="C131" i="8"/>
  <c r="C312" i="8"/>
  <c r="C297" i="8"/>
  <c r="C309" i="8"/>
  <c r="C592" i="8"/>
  <c r="C643" i="8"/>
  <c r="C638" i="8"/>
  <c r="C975" i="8"/>
  <c r="C1145" i="8"/>
  <c r="C1262" i="8"/>
  <c r="C1365" i="8"/>
  <c r="C1492" i="8"/>
  <c r="C1484" i="8"/>
  <c r="C1771" i="8"/>
  <c r="C2217" i="8"/>
  <c r="C2269" i="8"/>
  <c r="C2264" i="8"/>
  <c r="C2563" i="8"/>
  <c r="C2623" i="8"/>
  <c r="C2895" i="8"/>
  <c r="C2954" i="8"/>
  <c r="C3291" i="8"/>
  <c r="C3356" i="8"/>
  <c r="C3350" i="8"/>
  <c r="C80" i="8"/>
  <c r="C135" i="8"/>
  <c r="C301" i="8"/>
  <c r="C355" i="8"/>
  <c r="C367" i="8"/>
  <c r="C535" i="8"/>
  <c r="C586" i="8"/>
  <c r="C649" i="8"/>
  <c r="C985" i="8"/>
  <c r="C980" i="8"/>
  <c r="C1098" i="8"/>
  <c r="C1093" i="8"/>
  <c r="C2211" i="8"/>
  <c r="C2275" i="8"/>
  <c r="C2501" i="8"/>
  <c r="C2839" i="8"/>
  <c r="C2906" i="8"/>
  <c r="C3123" i="8"/>
  <c r="C3751" i="8"/>
  <c r="C34" i="8"/>
  <c r="C19" i="8"/>
  <c r="C31" i="8"/>
  <c r="C27" i="8"/>
  <c r="C85" i="8"/>
  <c r="C70" i="8"/>
  <c r="C82" i="8"/>
  <c r="C305" i="8"/>
  <c r="C524" i="8"/>
  <c r="C538" i="8"/>
  <c r="C705" i="8"/>
  <c r="C699" i="8"/>
  <c r="C707" i="8"/>
  <c r="C929" i="8"/>
  <c r="C924" i="8"/>
  <c r="C1711" i="8"/>
  <c r="C2155" i="8"/>
  <c r="C2331" i="8"/>
  <c r="C2325" i="8"/>
  <c r="C2333" i="8"/>
  <c r="C2438" i="8"/>
  <c r="C2503" i="8"/>
  <c r="C2493" i="8"/>
  <c r="C2841" i="8"/>
  <c r="C2964" i="8"/>
  <c r="C2958" i="8"/>
  <c r="C3017" i="8"/>
  <c r="C3302" i="8"/>
  <c r="C3412" i="8"/>
  <c r="C29" i="8"/>
  <c r="C584" i="8"/>
  <c r="C597" i="8"/>
  <c r="C1251" i="8"/>
  <c r="C2209" i="8"/>
  <c r="C2222" i="8"/>
  <c r="C3416" i="8"/>
  <c r="C3743" i="8"/>
  <c r="C815" i="8"/>
  <c r="C870" i="8"/>
  <c r="C2446" i="8"/>
  <c r="C3064" i="8"/>
  <c r="C194" i="8"/>
  <c r="C186" i="8"/>
  <c r="C182" i="8"/>
  <c r="C190" i="8"/>
  <c r="C423" i="8"/>
  <c r="C415" i="8"/>
  <c r="C419" i="8"/>
  <c r="C411" i="8"/>
  <c r="C255" i="8"/>
  <c r="C251" i="8"/>
  <c r="C247" i="8"/>
  <c r="C243" i="8"/>
  <c r="C253" i="8"/>
  <c r="C249" i="8"/>
  <c r="C245" i="8"/>
  <c r="C241" i="8"/>
  <c r="C254" i="8"/>
  <c r="C246" i="8"/>
  <c r="C252" i="8"/>
  <c r="C244" i="8"/>
  <c r="C256" i="8"/>
  <c r="C248" i="8"/>
  <c r="C250" i="8"/>
  <c r="C242" i="8"/>
  <c r="C240" i="8"/>
  <c r="C481" i="8"/>
  <c r="C477" i="8"/>
  <c r="C473" i="8"/>
  <c r="C469" i="8"/>
  <c r="C479" i="8"/>
  <c r="C475" i="8"/>
  <c r="C471" i="8"/>
  <c r="C467" i="8"/>
  <c r="C480" i="8"/>
  <c r="C472" i="8"/>
  <c r="C478" i="8"/>
  <c r="C470" i="8"/>
  <c r="C482" i="8"/>
  <c r="C474" i="8"/>
  <c r="C476" i="8"/>
  <c r="C468" i="8"/>
  <c r="C466" i="8"/>
  <c r="C763" i="8"/>
  <c r="C759" i="8"/>
  <c r="C755" i="8"/>
  <c r="C751" i="8"/>
  <c r="C765" i="8"/>
  <c r="C760" i="8"/>
  <c r="C754" i="8"/>
  <c r="C764" i="8"/>
  <c r="C758" i="8"/>
  <c r="C753" i="8"/>
  <c r="C762" i="8"/>
  <c r="C757" i="8"/>
  <c r="C752" i="8"/>
  <c r="C1045" i="8"/>
  <c r="C1150" i="8"/>
  <c r="C1322" i="8"/>
  <c r="C1318" i="8"/>
  <c r="C1314" i="8"/>
  <c r="C1310" i="8"/>
  <c r="C1321" i="8"/>
  <c r="C1316" i="8"/>
  <c r="C1311" i="8"/>
  <c r="C1320" i="8"/>
  <c r="C1315" i="8"/>
  <c r="C1309" i="8"/>
  <c r="C1319" i="8"/>
  <c r="C1313" i="8"/>
  <c r="C1308" i="8"/>
  <c r="C1547" i="8"/>
  <c r="C1543" i="8"/>
  <c r="C1539" i="8"/>
  <c r="C1535" i="8"/>
  <c r="C1549" i="8"/>
  <c r="C1545" i="8"/>
  <c r="C1541" i="8"/>
  <c r="C1537" i="8"/>
  <c r="C1544" i="8"/>
  <c r="C1536" i="8"/>
  <c r="C1550" i="8"/>
  <c r="C1542" i="8"/>
  <c r="C1534" i="8"/>
  <c r="C1548" i="8"/>
  <c r="C1540" i="8"/>
  <c r="C1823" i="8"/>
  <c r="C1819" i="8"/>
  <c r="C1815" i="8"/>
  <c r="C1811" i="8"/>
  <c r="C1825" i="8"/>
  <c r="C1821" i="8"/>
  <c r="C1817" i="8"/>
  <c r="C1813" i="8"/>
  <c r="C1820" i="8"/>
  <c r="C1812" i="8"/>
  <c r="C1826" i="8"/>
  <c r="C1818" i="8"/>
  <c r="C1810" i="8"/>
  <c r="C1824" i="8"/>
  <c r="C1816" i="8"/>
  <c r="C2392" i="8"/>
  <c r="C2388" i="8"/>
  <c r="C2384" i="8"/>
  <c r="C2380" i="8"/>
  <c r="C2394" i="8"/>
  <c r="C2389" i="8"/>
  <c r="C2383" i="8"/>
  <c r="C2391" i="8"/>
  <c r="C2386" i="8"/>
  <c r="C2381" i="8"/>
  <c r="C2387" i="8"/>
  <c r="C2395" i="8"/>
  <c r="C2385" i="8"/>
  <c r="C2393" i="8"/>
  <c r="C2382" i="8"/>
  <c r="C25" i="8"/>
  <c r="C33" i="8"/>
  <c r="C76" i="8"/>
  <c r="C84" i="8"/>
  <c r="C138" i="8"/>
  <c r="C134" i="8"/>
  <c r="C130" i="8"/>
  <c r="C126" i="8"/>
  <c r="C140" i="8"/>
  <c r="C136" i="8"/>
  <c r="C132" i="8"/>
  <c r="C128" i="8"/>
  <c r="C129" i="8"/>
  <c r="C137" i="8"/>
  <c r="C195" i="8"/>
  <c r="C191" i="8"/>
  <c r="C187" i="8"/>
  <c r="C183" i="8"/>
  <c r="C197" i="8"/>
  <c r="C193" i="8"/>
  <c r="C189" i="8"/>
  <c r="C185" i="8"/>
  <c r="C181" i="8"/>
  <c r="C184" i="8"/>
  <c r="C192" i="8"/>
  <c r="C303" i="8"/>
  <c r="C311" i="8"/>
  <c r="C366" i="8"/>
  <c r="C362" i="8"/>
  <c r="C358" i="8"/>
  <c r="C354" i="8"/>
  <c r="C368" i="8"/>
  <c r="C364" i="8"/>
  <c r="C360" i="8"/>
  <c r="C356" i="8"/>
  <c r="C357" i="8"/>
  <c r="C365" i="8"/>
  <c r="C424" i="8"/>
  <c r="C420" i="8"/>
  <c r="C416" i="8"/>
  <c r="C412" i="8"/>
  <c r="C426" i="8"/>
  <c r="C422" i="8"/>
  <c r="C418" i="8"/>
  <c r="C414" i="8"/>
  <c r="C410" i="8"/>
  <c r="C413" i="8"/>
  <c r="C421" i="8"/>
  <c r="C530" i="8"/>
  <c r="C652" i="8"/>
  <c r="C648" i="8"/>
  <c r="C644" i="8"/>
  <c r="C640" i="8"/>
  <c r="C653" i="8"/>
  <c r="C647" i="8"/>
  <c r="C642" i="8"/>
  <c r="C637" i="8"/>
  <c r="C650" i="8"/>
  <c r="C645" i="8"/>
  <c r="C639" i="8"/>
  <c r="C646" i="8"/>
  <c r="C761" i="8"/>
  <c r="C1152" i="8"/>
  <c r="C1264" i="8"/>
  <c r="C1260" i="8"/>
  <c r="C1256" i="8"/>
  <c r="C1252" i="8"/>
  <c r="C1266" i="8"/>
  <c r="C1261" i="8"/>
  <c r="C1255" i="8"/>
  <c r="C1250" i="8"/>
  <c r="C1265" i="8"/>
  <c r="C1259" i="8"/>
  <c r="C1254" i="8"/>
  <c r="C1263" i="8"/>
  <c r="C1258" i="8"/>
  <c r="C1253" i="8"/>
  <c r="C1257" i="8"/>
  <c r="C1323" i="8"/>
  <c r="C1939" i="8"/>
  <c r="C1935" i="8"/>
  <c r="C1931" i="8"/>
  <c r="C1927" i="8"/>
  <c r="C1937" i="8"/>
  <c r="C1933" i="8"/>
  <c r="C1929" i="8"/>
  <c r="C1925" i="8"/>
  <c r="C1940" i="8"/>
  <c r="C1932" i="8"/>
  <c r="C1924" i="8"/>
  <c r="C1938" i="8"/>
  <c r="C1930" i="8"/>
  <c r="C1936" i="8"/>
  <c r="C1928" i="8"/>
  <c r="C1993" i="8"/>
  <c r="C1985" i="8"/>
  <c r="C1991" i="8"/>
  <c r="C1983" i="8"/>
  <c r="C1989" i="8"/>
  <c r="C1981" i="8"/>
  <c r="C2104" i="8"/>
  <c r="C2112" i="8"/>
  <c r="C2102" i="8"/>
  <c r="C2110" i="8"/>
  <c r="C2099" i="8"/>
  <c r="C3013" i="8"/>
  <c r="C3009" i="8"/>
  <c r="C3020" i="8"/>
  <c r="C3006" i="8"/>
  <c r="C756" i="8"/>
  <c r="C1042" i="8"/>
  <c r="C1037" i="8"/>
  <c r="C1032" i="8"/>
  <c r="C1207" i="8"/>
  <c r="C1203" i="8"/>
  <c r="C1199" i="8"/>
  <c r="C1195" i="8"/>
  <c r="C1206" i="8"/>
  <c r="C1201" i="8"/>
  <c r="C1196" i="8"/>
  <c r="C1210" i="8"/>
  <c r="C1205" i="8"/>
  <c r="C1200" i="8"/>
  <c r="C1194" i="8"/>
  <c r="C1209" i="8"/>
  <c r="C1204" i="8"/>
  <c r="C1198" i="8"/>
  <c r="C1317" i="8"/>
  <c r="C1880" i="8"/>
  <c r="C1876" i="8"/>
  <c r="C1872" i="8"/>
  <c r="C1868" i="8"/>
  <c r="C1882" i="8"/>
  <c r="C1878" i="8"/>
  <c r="C1874" i="8"/>
  <c r="C1870" i="8"/>
  <c r="C1866" i="8"/>
  <c r="C1875" i="8"/>
  <c r="C1867" i="8"/>
  <c r="C1881" i="8"/>
  <c r="C1873" i="8"/>
  <c r="C1879" i="8"/>
  <c r="C1871" i="8"/>
  <c r="C2390" i="8"/>
  <c r="C2793" i="8"/>
  <c r="C2789" i="8"/>
  <c r="C2785" i="8"/>
  <c r="C2781" i="8"/>
  <c r="C2794" i="8"/>
  <c r="C2788" i="8"/>
  <c r="C2783" i="8"/>
  <c r="C2791" i="8"/>
  <c r="C2784" i="8"/>
  <c r="C2795" i="8"/>
  <c r="C2787" i="8"/>
  <c r="C2780" i="8"/>
  <c r="C2782" i="8"/>
  <c r="C2792" i="8"/>
  <c r="C2779" i="8"/>
  <c r="C2790" i="8"/>
  <c r="C766" i="8"/>
  <c r="C878" i="8"/>
  <c r="C872" i="8"/>
  <c r="C867" i="8"/>
  <c r="C862" i="8"/>
  <c r="C875" i="8"/>
  <c r="C1034" i="8"/>
  <c r="C1140" i="8"/>
  <c r="C1197" i="8"/>
  <c r="C1307" i="8"/>
  <c r="C1538" i="8"/>
  <c r="C1602" i="8"/>
  <c r="C1598" i="8"/>
  <c r="C1594" i="8"/>
  <c r="C1590" i="8"/>
  <c r="C1604" i="8"/>
  <c r="C1600" i="8"/>
  <c r="C1596" i="8"/>
  <c r="C1592" i="8"/>
  <c r="C1599" i="8"/>
  <c r="C1591" i="8"/>
  <c r="C1605" i="8"/>
  <c r="C1597" i="8"/>
  <c r="C1589" i="8"/>
  <c r="C1603" i="8"/>
  <c r="C1595" i="8"/>
  <c r="C1659" i="8"/>
  <c r="C1655" i="8"/>
  <c r="C1651" i="8"/>
  <c r="C1647" i="8"/>
  <c r="C1661" i="8"/>
  <c r="C1657" i="8"/>
  <c r="C1653" i="8"/>
  <c r="C1649" i="8"/>
  <c r="C1645" i="8"/>
  <c r="C1654" i="8"/>
  <c r="C1646" i="8"/>
  <c r="C1660" i="8"/>
  <c r="C1652" i="8"/>
  <c r="C1658" i="8"/>
  <c r="C1650" i="8"/>
  <c r="C1656" i="8"/>
  <c r="C1814" i="8"/>
  <c r="C2561" i="8"/>
  <c r="C2556" i="8"/>
  <c r="C2551" i="8"/>
  <c r="C2560" i="8"/>
  <c r="C2557" i="8"/>
  <c r="C2565" i="8"/>
  <c r="C2555" i="8"/>
  <c r="C2786" i="8"/>
  <c r="C3701" i="8"/>
  <c r="C3697" i="8"/>
  <c r="C3693" i="8"/>
  <c r="C3689" i="8"/>
  <c r="C3699" i="8"/>
  <c r="C3695" i="8"/>
  <c r="C3691" i="8"/>
  <c r="C3687" i="8"/>
  <c r="C3702" i="8"/>
  <c r="C3694" i="8"/>
  <c r="C3686" i="8"/>
  <c r="C3698" i="8"/>
  <c r="C3690" i="8"/>
  <c r="C3688" i="8"/>
  <c r="C3696" i="8"/>
  <c r="C3692" i="8"/>
  <c r="C3700" i="8"/>
  <c r="C21" i="8"/>
  <c r="C72" i="8"/>
  <c r="C125" i="8"/>
  <c r="C133" i="8"/>
  <c r="C141" i="8"/>
  <c r="C188" i="8"/>
  <c r="C196" i="8"/>
  <c r="C299" i="8"/>
  <c r="C353" i="8"/>
  <c r="C361" i="8"/>
  <c r="C369" i="8"/>
  <c r="C417" i="8"/>
  <c r="C425" i="8"/>
  <c r="C526" i="8"/>
  <c r="C596" i="8"/>
  <c r="C590" i="8"/>
  <c r="C585" i="8"/>
  <c r="C589" i="8"/>
  <c r="C641" i="8"/>
  <c r="C651" i="8"/>
  <c r="C712" i="8"/>
  <c r="C708" i="8"/>
  <c r="C704" i="8"/>
  <c r="C700" i="8"/>
  <c r="C696" i="8"/>
  <c r="C709" i="8"/>
  <c r="C703" i="8"/>
  <c r="C698" i="8"/>
  <c r="C711" i="8"/>
  <c r="C706" i="8"/>
  <c r="C701" i="8"/>
  <c r="C702" i="8"/>
  <c r="C750" i="8"/>
  <c r="C822" i="8"/>
  <c r="C932" i="8"/>
  <c r="C926" i="8"/>
  <c r="C921" i="8"/>
  <c r="C930" i="8"/>
  <c r="C925" i="8"/>
  <c r="C920" i="8"/>
  <c r="C1040" i="8"/>
  <c r="C1099" i="8"/>
  <c r="C1095" i="8"/>
  <c r="C1091" i="8"/>
  <c r="C1087" i="8"/>
  <c r="C1097" i="8"/>
  <c r="C1092" i="8"/>
  <c r="C1086" i="8"/>
  <c r="C1096" i="8"/>
  <c r="C1090" i="8"/>
  <c r="C1085" i="8"/>
  <c r="C1100" i="8"/>
  <c r="C1094" i="8"/>
  <c r="C1089" i="8"/>
  <c r="C1084" i="8"/>
  <c r="C1202" i="8"/>
  <c r="C1312" i="8"/>
  <c r="C1378" i="8"/>
  <c r="C1373" i="8"/>
  <c r="C1368" i="8"/>
  <c r="C1376" i="8"/>
  <c r="C1436" i="8"/>
  <c r="C1432" i="8"/>
  <c r="C1428" i="8"/>
  <c r="C1424" i="8"/>
  <c r="C1434" i="8"/>
  <c r="C1430" i="8"/>
  <c r="C1426" i="8"/>
  <c r="C1422" i="8"/>
  <c r="C1437" i="8"/>
  <c r="C1429" i="8"/>
  <c r="C1421" i="8"/>
  <c r="C1435" i="8"/>
  <c r="C1427" i="8"/>
  <c r="C1433" i="8"/>
  <c r="C1425" i="8"/>
  <c r="C1490" i="8"/>
  <c r="C1482" i="8"/>
  <c r="C1488" i="8"/>
  <c r="C1480" i="8"/>
  <c r="C1486" i="8"/>
  <c r="C1478" i="8"/>
  <c r="C1546" i="8"/>
  <c r="C1716" i="8"/>
  <c r="C1712" i="8"/>
  <c r="C1708" i="8"/>
  <c r="C1704" i="8"/>
  <c r="C1714" i="8"/>
  <c r="C1710" i="8"/>
  <c r="C1706" i="8"/>
  <c r="C1702" i="8"/>
  <c r="C1717" i="8"/>
  <c r="C1709" i="8"/>
  <c r="C1701" i="8"/>
  <c r="C1715" i="8"/>
  <c r="C1707" i="8"/>
  <c r="C1713" i="8"/>
  <c r="C1705" i="8"/>
  <c r="C1769" i="8"/>
  <c r="C1761" i="8"/>
  <c r="C1767" i="8"/>
  <c r="C1759" i="8"/>
  <c r="C1765" i="8"/>
  <c r="C1757" i="8"/>
  <c r="C1822" i="8"/>
  <c r="C1869" i="8"/>
  <c r="C1926" i="8"/>
  <c r="C1995" i="8"/>
  <c r="C2049" i="8"/>
  <c r="C2038" i="8"/>
  <c r="C2046" i="8"/>
  <c r="C2036" i="8"/>
  <c r="C2164" i="8"/>
  <c r="C2160" i="8"/>
  <c r="C2156" i="8"/>
  <c r="C2152" i="8"/>
  <c r="C2165" i="8"/>
  <c r="C2159" i="8"/>
  <c r="C2154" i="8"/>
  <c r="C2167" i="8"/>
  <c r="C2162" i="8"/>
  <c r="C2157" i="8"/>
  <c r="C2151" i="8"/>
  <c r="C2163" i="8"/>
  <c r="C2153" i="8"/>
  <c r="C2161" i="8"/>
  <c r="C2158" i="8"/>
  <c r="C2166" i="8"/>
  <c r="C2379" i="8"/>
  <c r="C3474" i="8"/>
  <c r="C3470" i="8"/>
  <c r="C3466" i="8"/>
  <c r="C3462" i="8"/>
  <c r="C3472" i="8"/>
  <c r="C3468" i="8"/>
  <c r="C3464" i="8"/>
  <c r="C3460" i="8"/>
  <c r="C3475" i="8"/>
  <c r="C3467" i="8"/>
  <c r="C3459" i="8"/>
  <c r="C3471" i="8"/>
  <c r="C3463" i="8"/>
  <c r="C3461" i="8"/>
  <c r="C3469" i="8"/>
  <c r="C3465" i="8"/>
  <c r="C3585" i="8"/>
  <c r="C3581" i="8"/>
  <c r="C3577" i="8"/>
  <c r="C3573" i="8"/>
  <c r="C3587" i="8"/>
  <c r="C3583" i="8"/>
  <c r="C3579" i="8"/>
  <c r="C3575" i="8"/>
  <c r="C3582" i="8"/>
  <c r="C3574" i="8"/>
  <c r="C3586" i="8"/>
  <c r="C3578" i="8"/>
  <c r="C3584" i="8"/>
  <c r="C3576" i="8"/>
  <c r="C3580" i="8"/>
  <c r="C20" i="8"/>
  <c r="C24" i="8"/>
  <c r="C28" i="8"/>
  <c r="C32" i="8"/>
  <c r="C71" i="8"/>
  <c r="C75" i="8"/>
  <c r="C79" i="8"/>
  <c r="C83" i="8"/>
  <c r="C298" i="8"/>
  <c r="C302" i="8"/>
  <c r="C306" i="8"/>
  <c r="C310" i="8"/>
  <c r="C536" i="8"/>
  <c r="C532" i="8"/>
  <c r="C525" i="8"/>
  <c r="C529" i="8"/>
  <c r="C534" i="8"/>
  <c r="C539" i="8"/>
  <c r="C806" i="8"/>
  <c r="C811" i="8"/>
  <c r="C817" i="8"/>
  <c r="C877" i="8"/>
  <c r="C873" i="8"/>
  <c r="C869" i="8"/>
  <c r="C865" i="8"/>
  <c r="C866" i="8"/>
  <c r="C871" i="8"/>
  <c r="C876" i="8"/>
  <c r="C986" i="8"/>
  <c r="C982" i="8"/>
  <c r="C978" i="8"/>
  <c r="C974" i="8"/>
  <c r="C976" i="8"/>
  <c r="C981" i="8"/>
  <c r="C987" i="8"/>
  <c r="C1043" i="8"/>
  <c r="C1039" i="8"/>
  <c r="C1035" i="8"/>
  <c r="C1031" i="8"/>
  <c r="C1030" i="8"/>
  <c r="C1036" i="8"/>
  <c r="C1041" i="8"/>
  <c r="C1141" i="8"/>
  <c r="C1146" i="8"/>
  <c r="C1379" i="8"/>
  <c r="C1375" i="8"/>
  <c r="C1371" i="8"/>
  <c r="C1367" i="8"/>
  <c r="C1363" i="8"/>
  <c r="C1366" i="8"/>
  <c r="C1372" i="8"/>
  <c r="C1377" i="8"/>
  <c r="C2278" i="8"/>
  <c r="C2274" i="8"/>
  <c r="C2270" i="8"/>
  <c r="C2266" i="8"/>
  <c r="C2279" i="8"/>
  <c r="C2273" i="8"/>
  <c r="C2268" i="8"/>
  <c r="C2263" i="8"/>
  <c r="C2276" i="8"/>
  <c r="C2271" i="8"/>
  <c r="C2265" i="8"/>
  <c r="C2272" i="8"/>
  <c r="C2495" i="8"/>
  <c r="C2506" i="8"/>
  <c r="C2615" i="8"/>
  <c r="C2675" i="8"/>
  <c r="C2669" i="8"/>
  <c r="C2679" i="8"/>
  <c r="C2671" i="8"/>
  <c r="C2665" i="8"/>
  <c r="C2677" i="8"/>
  <c r="C2735" i="8"/>
  <c r="C2731" i="8"/>
  <c r="C2727" i="8"/>
  <c r="C2723" i="8"/>
  <c r="C2738" i="8"/>
  <c r="C2733" i="8"/>
  <c r="C2728" i="8"/>
  <c r="C2722" i="8"/>
  <c r="C2736" i="8"/>
  <c r="C2729" i="8"/>
  <c r="C2732" i="8"/>
  <c r="C2725" i="8"/>
  <c r="C2730" i="8"/>
  <c r="C2962" i="8"/>
  <c r="C3131" i="8"/>
  <c r="C3120" i="8"/>
  <c r="C3125" i="8"/>
  <c r="C3189" i="8"/>
  <c r="C3185" i="8"/>
  <c r="C3181" i="8"/>
  <c r="C3177" i="8"/>
  <c r="C3190" i="8"/>
  <c r="C3184" i="8"/>
  <c r="C3179" i="8"/>
  <c r="C3192" i="8"/>
  <c r="C3187" i="8"/>
  <c r="C3182" i="8"/>
  <c r="C3176" i="8"/>
  <c r="C3183" i="8"/>
  <c r="C3188" i="8"/>
  <c r="C3178" i="8"/>
  <c r="C3186" i="8"/>
  <c r="C3473" i="8"/>
  <c r="C820" i="8"/>
  <c r="C816" i="8"/>
  <c r="C812" i="8"/>
  <c r="C808" i="8"/>
  <c r="C807" i="8"/>
  <c r="C813" i="8"/>
  <c r="C818" i="8"/>
  <c r="C977" i="8"/>
  <c r="C983" i="8"/>
  <c r="C1155" i="8"/>
  <c r="C1151" i="8"/>
  <c r="C1147" i="8"/>
  <c r="C1143" i="8"/>
  <c r="C1139" i="8"/>
  <c r="C1142" i="8"/>
  <c r="C1148" i="8"/>
  <c r="C1153" i="8"/>
  <c r="C2498" i="8"/>
  <c r="C2509" i="8"/>
  <c r="C2618" i="8"/>
  <c r="C2901" i="8"/>
  <c r="C2894" i="8"/>
  <c r="C2899" i="8"/>
  <c r="C3077" i="8"/>
  <c r="C3073" i="8"/>
  <c r="C3069" i="8"/>
  <c r="C3065" i="8"/>
  <c r="C3076" i="8"/>
  <c r="C3071" i="8"/>
  <c r="C3066" i="8"/>
  <c r="C3074" i="8"/>
  <c r="C3067" i="8"/>
  <c r="C3078" i="8"/>
  <c r="C3070" i="8"/>
  <c r="C3063" i="8"/>
  <c r="C3068" i="8"/>
  <c r="C3572" i="8"/>
  <c r="C18" i="8"/>
  <c r="C22" i="8"/>
  <c r="C30" i="8"/>
  <c r="C69" i="8"/>
  <c r="C73" i="8"/>
  <c r="C77" i="8"/>
  <c r="C81" i="8"/>
  <c r="C296" i="8"/>
  <c r="C300" i="8"/>
  <c r="C304" i="8"/>
  <c r="C308" i="8"/>
  <c r="C523" i="8"/>
  <c r="C527" i="8"/>
  <c r="C531" i="8"/>
  <c r="C537" i="8"/>
  <c r="C595" i="8"/>
  <c r="C591" i="8"/>
  <c r="C587" i="8"/>
  <c r="C583" i="8"/>
  <c r="C582" i="8"/>
  <c r="C588" i="8"/>
  <c r="C593" i="8"/>
  <c r="C809" i="8"/>
  <c r="C814" i="8"/>
  <c r="C819" i="8"/>
  <c r="C863" i="8"/>
  <c r="C868" i="8"/>
  <c r="C874" i="8"/>
  <c r="C935" i="8"/>
  <c r="C931" i="8"/>
  <c r="C927" i="8"/>
  <c r="C923" i="8"/>
  <c r="C919" i="8"/>
  <c r="C922" i="8"/>
  <c r="C928" i="8"/>
  <c r="C933" i="8"/>
  <c r="C973" i="8"/>
  <c r="C979" i="8"/>
  <c r="C984" i="8"/>
  <c r="C989" i="8"/>
  <c r="C1033" i="8"/>
  <c r="C1038" i="8"/>
  <c r="C1044" i="8"/>
  <c r="C1144" i="8"/>
  <c r="C1149" i="8"/>
  <c r="C1154" i="8"/>
  <c r="C1364" i="8"/>
  <c r="C1369" i="8"/>
  <c r="C1374" i="8"/>
  <c r="C1493" i="8"/>
  <c r="C1772" i="8"/>
  <c r="C1996" i="8"/>
  <c r="C2051" i="8"/>
  <c r="C2047" i="8"/>
  <c r="C2043" i="8"/>
  <c r="C2039" i="8"/>
  <c r="C2050" i="8"/>
  <c r="C2045" i="8"/>
  <c r="C2040" i="8"/>
  <c r="C2048" i="8"/>
  <c r="C2042" i="8"/>
  <c r="C2037" i="8"/>
  <c r="C2041" i="8"/>
  <c r="C2052" i="8"/>
  <c r="C2221" i="8"/>
  <c r="C2215" i="8"/>
  <c r="C2210" i="8"/>
  <c r="C2214" i="8"/>
  <c r="C2267" i="8"/>
  <c r="C2277" i="8"/>
  <c r="C2338" i="8"/>
  <c r="C2334" i="8"/>
  <c r="C2330" i="8"/>
  <c r="C2326" i="8"/>
  <c r="C2322" i="8"/>
  <c r="C2335" i="8"/>
  <c r="C2329" i="8"/>
  <c r="C2324" i="8"/>
  <c r="C2337" i="8"/>
  <c r="C2332" i="8"/>
  <c r="C2327" i="8"/>
  <c r="C2328" i="8"/>
  <c r="C2451" i="8"/>
  <c r="C2447" i="8"/>
  <c r="C2443" i="8"/>
  <c r="C2439" i="8"/>
  <c r="C2450" i="8"/>
  <c r="C2445" i="8"/>
  <c r="C2440" i="8"/>
  <c r="C2453" i="8"/>
  <c r="C2448" i="8"/>
  <c r="C2442" i="8"/>
  <c r="C2437" i="8"/>
  <c r="C2441" i="8"/>
  <c r="C2452" i="8"/>
  <c r="C2610" i="8"/>
  <c r="C2670" i="8"/>
  <c r="C2724" i="8"/>
  <c r="C2737" i="8"/>
  <c r="C2903" i="8"/>
  <c r="C3072" i="8"/>
  <c r="C3128" i="8"/>
  <c r="C3527" i="8"/>
  <c r="C3519" i="8"/>
  <c r="C3523" i="8"/>
  <c r="C3515" i="8"/>
  <c r="C3529" i="8"/>
  <c r="C3521" i="8"/>
  <c r="C3525" i="8"/>
  <c r="C3588" i="8"/>
  <c r="C1479" i="8"/>
  <c r="C1483" i="8"/>
  <c r="C1487" i="8"/>
  <c r="C1491" i="8"/>
  <c r="C1758" i="8"/>
  <c r="C1762" i="8"/>
  <c r="C1766" i="8"/>
  <c r="C1770" i="8"/>
  <c r="C1982" i="8"/>
  <c r="C1986" i="8"/>
  <c r="C1990" i="8"/>
  <c r="C1994" i="8"/>
  <c r="C2113" i="8"/>
  <c r="C2109" i="8"/>
  <c r="C2105" i="8"/>
  <c r="C2101" i="8"/>
  <c r="C2097" i="8"/>
  <c r="C2100" i="8"/>
  <c r="C2106" i="8"/>
  <c r="C2111" i="8"/>
  <c r="C2508" i="8"/>
  <c r="C2504" i="8"/>
  <c r="C2500" i="8"/>
  <c r="C2496" i="8"/>
  <c r="C2497" i="8"/>
  <c r="C2502" i="8"/>
  <c r="C2507" i="8"/>
  <c r="C2621" i="8"/>
  <c r="C2617" i="8"/>
  <c r="C2613" i="8"/>
  <c r="C2609" i="8"/>
  <c r="C2611" i="8"/>
  <c r="C2616" i="8"/>
  <c r="C2622" i="8"/>
  <c r="C2850" i="8"/>
  <c r="C2846" i="8"/>
  <c r="C2842" i="8"/>
  <c r="C2838" i="8"/>
  <c r="C2848" i="8"/>
  <c r="C2843" i="8"/>
  <c r="C2837" i="8"/>
  <c r="C2840" i="8"/>
  <c r="C2847" i="8"/>
  <c r="C2961" i="8"/>
  <c r="C2957" i="8"/>
  <c r="C2953" i="8"/>
  <c r="C2949" i="8"/>
  <c r="C2960" i="8"/>
  <c r="C2955" i="8"/>
  <c r="C2950" i="8"/>
  <c r="C2952" i="8"/>
  <c r="C2959" i="8"/>
  <c r="C3019" i="8"/>
  <c r="C3015" i="8"/>
  <c r="C3011" i="8"/>
  <c r="C3007" i="8"/>
  <c r="C3021" i="8"/>
  <c r="C3016" i="8"/>
  <c r="C3010" i="8"/>
  <c r="C3005" i="8"/>
  <c r="C3008" i="8"/>
  <c r="C3014" i="8"/>
  <c r="C3247" i="8"/>
  <c r="C3241" i="8"/>
  <c r="C3236" i="8"/>
  <c r="C3240" i="8"/>
  <c r="C1477" i="8"/>
  <c r="C1481" i="8"/>
  <c r="C1485" i="8"/>
  <c r="C1489" i="8"/>
  <c r="C1756" i="8"/>
  <c r="C1760" i="8"/>
  <c r="C1764" i="8"/>
  <c r="C1768" i="8"/>
  <c r="C1980" i="8"/>
  <c r="C1984" i="8"/>
  <c r="C1988" i="8"/>
  <c r="C1992" i="8"/>
  <c r="C2098" i="8"/>
  <c r="C2103" i="8"/>
  <c r="C2108" i="8"/>
  <c r="C2220" i="8"/>
  <c r="C2216" i="8"/>
  <c r="C2212" i="8"/>
  <c r="C2208" i="8"/>
  <c r="C2207" i="8"/>
  <c r="C2213" i="8"/>
  <c r="C2218" i="8"/>
  <c r="C2494" i="8"/>
  <c r="C2499" i="8"/>
  <c r="C2505" i="8"/>
  <c r="C2566" i="8"/>
  <c r="C2562" i="8"/>
  <c r="C2558" i="8"/>
  <c r="C2554" i="8"/>
  <c r="C2550" i="8"/>
  <c r="C2553" i="8"/>
  <c r="C2559" i="8"/>
  <c r="C2564" i="8"/>
  <c r="C2608" i="8"/>
  <c r="C2614" i="8"/>
  <c r="C2619" i="8"/>
  <c r="C2624" i="8"/>
  <c r="C2836" i="8"/>
  <c r="C2844" i="8"/>
  <c r="C2851" i="8"/>
  <c r="C2908" i="8"/>
  <c r="C2904" i="8"/>
  <c r="C2900" i="8"/>
  <c r="C2896" i="8"/>
  <c r="C2892" i="8"/>
  <c r="C2907" i="8"/>
  <c r="C2902" i="8"/>
  <c r="C2897" i="8"/>
  <c r="C2898" i="8"/>
  <c r="C2905" i="8"/>
  <c r="C2948" i="8"/>
  <c r="C2956" i="8"/>
  <c r="C2963" i="8"/>
  <c r="C3012" i="8"/>
  <c r="C3018" i="8"/>
  <c r="C3235" i="8"/>
  <c r="C3245" i="8"/>
  <c r="C3353" i="8"/>
  <c r="C3358" i="8"/>
  <c r="C3348" i="8"/>
  <c r="C3134" i="8"/>
  <c r="C3130" i="8"/>
  <c r="C3126" i="8"/>
  <c r="C3122" i="8"/>
  <c r="C3118" i="8"/>
  <c r="C3121" i="8"/>
  <c r="C3127" i="8"/>
  <c r="C3132" i="8"/>
  <c r="C3300" i="8"/>
  <c r="C3295" i="8"/>
  <c r="C3290" i="8"/>
  <c r="C3299" i="8"/>
  <c r="C3409" i="8"/>
  <c r="C3645" i="8"/>
  <c r="C3641" i="8"/>
  <c r="C3637" i="8"/>
  <c r="C3633" i="8"/>
  <c r="C3647" i="8"/>
  <c r="C3643" i="8"/>
  <c r="C3639" i="8"/>
  <c r="C3635" i="8"/>
  <c r="C3631" i="8"/>
  <c r="C3640" i="8"/>
  <c r="C3632" i="8"/>
  <c r="C3644" i="8"/>
  <c r="C3636" i="8"/>
  <c r="C3638" i="8"/>
  <c r="C3754" i="8"/>
  <c r="C3750" i="8"/>
  <c r="C3746" i="8"/>
  <c r="C3742" i="8"/>
  <c r="C3756" i="8"/>
  <c r="C3752" i="8"/>
  <c r="C3748" i="8"/>
  <c r="C3744" i="8"/>
  <c r="C3740" i="8"/>
  <c r="C3749" i="8"/>
  <c r="C3741" i="8"/>
  <c r="C3753" i="8"/>
  <c r="C3745" i="8"/>
  <c r="C3747" i="8"/>
  <c r="C2680" i="8"/>
  <c r="C2676" i="8"/>
  <c r="C2672" i="8"/>
  <c r="C2668" i="8"/>
  <c r="C2664" i="8"/>
  <c r="C2667" i="8"/>
  <c r="C2673" i="8"/>
  <c r="C2678" i="8"/>
  <c r="C3119" i="8"/>
  <c r="C3124" i="8"/>
  <c r="C3129" i="8"/>
  <c r="C3246" i="8"/>
  <c r="C3242" i="8"/>
  <c r="C3238" i="8"/>
  <c r="C3234" i="8"/>
  <c r="C3233" i="8"/>
  <c r="C3239" i="8"/>
  <c r="C3244" i="8"/>
  <c r="C3294" i="8"/>
  <c r="C3304" i="8"/>
  <c r="C3404" i="8"/>
  <c r="C3646" i="8"/>
  <c r="C3755" i="8"/>
  <c r="C3359" i="8"/>
  <c r="C3355" i="8"/>
  <c r="C3351" i="8"/>
  <c r="C3347" i="8"/>
  <c r="C3349" i="8"/>
  <c r="C3354" i="8"/>
  <c r="C3360" i="8"/>
  <c r="C3415" i="8"/>
  <c r="C3411" i="8"/>
  <c r="C3407" i="8"/>
  <c r="C3403" i="8"/>
  <c r="C3417" i="8"/>
  <c r="C3413" i="8"/>
  <c r="C3402" i="8"/>
  <c r="C3408" i="8"/>
  <c r="C3414" i="8"/>
  <c r="C3305" i="8"/>
  <c r="C3301" i="8"/>
  <c r="C3297" i="8"/>
  <c r="C3293" i="8"/>
  <c r="C3289" i="8"/>
  <c r="C3292" i="8"/>
  <c r="C3298" i="8"/>
  <c r="C3303" i="8"/>
  <c r="C3346" i="8"/>
  <c r="C3352" i="8"/>
  <c r="C3357" i="8"/>
  <c r="C3362" i="8"/>
  <c r="C3405" i="8"/>
  <c r="C3410" i="8"/>
  <c r="C3530" i="8"/>
  <c r="C3516" i="8"/>
  <c r="C3520" i="8"/>
  <c r="C3524" i="8"/>
  <c r="C3528" i="8"/>
  <c r="C3514" i="8"/>
  <c r="C3518" i="8"/>
  <c r="C3522" i="8"/>
  <c r="C3526" i="8"/>
  <c r="C1380" i="8" l="1"/>
  <c r="C1381" i="8" s="1"/>
  <c r="C1046" i="8"/>
  <c r="C1047" i="8" s="1"/>
  <c r="C142" i="8"/>
  <c r="C143" i="8" s="1"/>
  <c r="C936" i="8"/>
  <c r="C937" i="8" s="1"/>
  <c r="C713" i="8"/>
  <c r="C714" i="8" s="1"/>
  <c r="C1606" i="8"/>
  <c r="C1607" i="8" s="1"/>
  <c r="C1827" i="8"/>
  <c r="C1828" i="8" s="1"/>
  <c r="C1941" i="8"/>
  <c r="C1942" i="8" s="1"/>
  <c r="C1267" i="8"/>
  <c r="C1268" i="8" s="1"/>
  <c r="C2223" i="8"/>
  <c r="C2224" i="8" s="1"/>
  <c r="C3418" i="8"/>
  <c r="C3419" i="8" s="1"/>
  <c r="C2339" i="8"/>
  <c r="C2340" i="8" s="1"/>
  <c r="C3363" i="8"/>
  <c r="C3364" i="8" s="1"/>
  <c r="C3648" i="8"/>
  <c r="C3649" i="8" s="1"/>
  <c r="C2965" i="8"/>
  <c r="C2966" i="8" s="1"/>
  <c r="C2114" i="8"/>
  <c r="C2115" i="8" s="1"/>
  <c r="C990" i="8"/>
  <c r="C991" i="8" s="1"/>
  <c r="C3079" i="8"/>
  <c r="C3080" i="8" s="1"/>
  <c r="C1156" i="8"/>
  <c r="C1157" i="8" s="1"/>
  <c r="C3193" i="8"/>
  <c r="C3194" i="8" s="1"/>
  <c r="C1718" i="8"/>
  <c r="C1719" i="8" s="1"/>
  <c r="C1662" i="8"/>
  <c r="C1663" i="8" s="1"/>
  <c r="C1883" i="8"/>
  <c r="C1884" i="8" s="1"/>
  <c r="C427" i="8"/>
  <c r="C428" i="8" s="1"/>
  <c r="C767" i="8"/>
  <c r="C768" i="8" s="1"/>
  <c r="C3249" i="8"/>
  <c r="C3250" i="8" s="1"/>
  <c r="C3135" i="8"/>
  <c r="C3136" i="8" s="1"/>
  <c r="C2625" i="8"/>
  <c r="C2626" i="8" s="1"/>
  <c r="C2567" i="8"/>
  <c r="C2568" i="8" s="1"/>
  <c r="C3022" i="8"/>
  <c r="C3023" i="8" s="1"/>
  <c r="C2053" i="8"/>
  <c r="C2054" i="8" s="1"/>
  <c r="C598" i="8"/>
  <c r="C599" i="8" s="1"/>
  <c r="C540" i="8"/>
  <c r="C541" i="8" s="1"/>
  <c r="C313" i="8"/>
  <c r="C314" i="8" s="1"/>
  <c r="C86" i="8"/>
  <c r="C87" i="8" s="1"/>
  <c r="C35" i="8"/>
  <c r="C36" i="8" s="1"/>
  <c r="C3589" i="8"/>
  <c r="C3590" i="8" s="1"/>
  <c r="C2396" i="8"/>
  <c r="C2397" i="8" s="1"/>
  <c r="C370" i="8"/>
  <c r="C371" i="8" s="1"/>
  <c r="C3703" i="8"/>
  <c r="C3704" i="8" s="1"/>
  <c r="C2796" i="8"/>
  <c r="C2797" i="8" s="1"/>
  <c r="C198" i="8"/>
  <c r="C199" i="8" s="1"/>
  <c r="C483" i="8"/>
  <c r="C484" i="8" s="1"/>
  <c r="C2909" i="8"/>
  <c r="C2910" i="8" s="1"/>
  <c r="C3306" i="8"/>
  <c r="C3307" i="8" s="1"/>
  <c r="C2510" i="8"/>
  <c r="C2511" i="8" s="1"/>
  <c r="C2739" i="8"/>
  <c r="C2740" i="8" s="1"/>
  <c r="C1211" i="8"/>
  <c r="C1212" i="8" s="1"/>
  <c r="C3531" i="8"/>
  <c r="C3532" i="8" s="1"/>
  <c r="C3757" i="8"/>
  <c r="C3758" i="8" s="1"/>
  <c r="C1997" i="8"/>
  <c r="C1998" i="8" s="1"/>
  <c r="C1773" i="8"/>
  <c r="C1774" i="8" s="1"/>
  <c r="C1494" i="8"/>
  <c r="C1495" i="8" s="1"/>
  <c r="C879" i="8"/>
  <c r="C880" i="8" s="1"/>
  <c r="C823" i="8"/>
  <c r="C824" i="8" s="1"/>
  <c r="C3476" i="8"/>
  <c r="C3477" i="8" s="1"/>
  <c r="C2168" i="8"/>
  <c r="C2169" i="8" s="1"/>
  <c r="C1438" i="8"/>
  <c r="C1439" i="8" s="1"/>
  <c r="C1101" i="8"/>
  <c r="C1102" i="8" s="1"/>
  <c r="C1324" i="8"/>
  <c r="C1325" i="8" s="1"/>
  <c r="C1551" i="8"/>
  <c r="C1552" i="8" s="1"/>
  <c r="C257" i="8"/>
  <c r="C258" i="8" s="1"/>
  <c r="C2454" i="8"/>
  <c r="C2455" i="8" s="1"/>
  <c r="C2280" i="8"/>
  <c r="C2281" i="8" s="1"/>
  <c r="C2681" i="8"/>
  <c r="C2682" i="8" s="1"/>
  <c r="C2852" i="8"/>
  <c r="C2853" i="8" s="1"/>
  <c r="C654" i="8"/>
  <c r="C655" i="8" s="1"/>
  <c r="C10178" i="2"/>
  <c r="C7199" i="5" l="1"/>
  <c r="C7143" i="5"/>
  <c r="C7089" i="5"/>
  <c r="C7036" i="5"/>
  <c r="C6981" i="5"/>
  <c r="C6927" i="5"/>
  <c r="C6874" i="5"/>
  <c r="C6822" i="5"/>
  <c r="C6768" i="5"/>
  <c r="C6714" i="5"/>
  <c r="C6659" i="5"/>
  <c r="C6607" i="5"/>
  <c r="C6553" i="5"/>
  <c r="C6496" i="5"/>
  <c r="C6444" i="5"/>
  <c r="C6392" i="5"/>
  <c r="C6339" i="5"/>
  <c r="C6285" i="5"/>
  <c r="C6231" i="5"/>
  <c r="C6177" i="5"/>
  <c r="C6124" i="5"/>
  <c r="C6071" i="5"/>
  <c r="C6018" i="5"/>
  <c r="C5965" i="5"/>
  <c r="C5911" i="5"/>
  <c r="C5858" i="5"/>
  <c r="C5805" i="5"/>
  <c r="C5753" i="5"/>
  <c r="C5703" i="5"/>
  <c r="C5652" i="5"/>
  <c r="C5600" i="5"/>
  <c r="C5547" i="5"/>
  <c r="C5493" i="5"/>
  <c r="C5440" i="5"/>
  <c r="C5385" i="5"/>
  <c r="C5332" i="5"/>
  <c r="C5279" i="5"/>
  <c r="C5227" i="5"/>
  <c r="C5177" i="5"/>
  <c r="C5119" i="5"/>
  <c r="C5062" i="5"/>
  <c r="C5009" i="5"/>
  <c r="C5008" i="5"/>
  <c r="C4956" i="5"/>
  <c r="C4901" i="5"/>
  <c r="C4846" i="5"/>
  <c r="C4791" i="5"/>
  <c r="C4737" i="5"/>
  <c r="C4682" i="5"/>
  <c r="C4627" i="5"/>
  <c r="C4572" i="5"/>
  <c r="C4518" i="5"/>
  <c r="C4461" i="5"/>
  <c r="C4406" i="5"/>
  <c r="C4349" i="5"/>
  <c r="C4295" i="5"/>
  <c r="C4239" i="5"/>
  <c r="C4182" i="5"/>
  <c r="C4125" i="5"/>
  <c r="C4070" i="5"/>
  <c r="C4016" i="5"/>
  <c r="C3962" i="5"/>
  <c r="C3905" i="5"/>
  <c r="C3853" i="5"/>
  <c r="C3796" i="5"/>
  <c r="C3743" i="5"/>
  <c r="C3686" i="5"/>
  <c r="C3634" i="5"/>
  <c r="C3579" i="5"/>
  <c r="C3524" i="5"/>
  <c r="C3469" i="5"/>
  <c r="C3414" i="5"/>
  <c r="C3359" i="5"/>
  <c r="C3304" i="5"/>
  <c r="C3249" i="5"/>
  <c r="C3194" i="5"/>
  <c r="C3139" i="5"/>
  <c r="C3084" i="5"/>
  <c r="C3029" i="5"/>
  <c r="C2974" i="5"/>
  <c r="C2918" i="5"/>
  <c r="C2864" i="5"/>
  <c r="C2809" i="5"/>
  <c r="C2754" i="5"/>
  <c r="C2699" i="5"/>
  <c r="C2645" i="5"/>
  <c r="C2592" i="5"/>
  <c r="C2539" i="5"/>
  <c r="C2486" i="5"/>
  <c r="C2434" i="5"/>
  <c r="C2381" i="5"/>
  <c r="C2328" i="5"/>
  <c r="C2274" i="5"/>
  <c r="C2221" i="5"/>
  <c r="C2168" i="5"/>
  <c r="C2115" i="5"/>
  <c r="C2066" i="5"/>
  <c r="C2013" i="5"/>
  <c r="C1961" i="5"/>
  <c r="C1906" i="5"/>
  <c r="C1854" i="5"/>
  <c r="C1802" i="5"/>
  <c r="C1748" i="5"/>
  <c r="C1695" i="5"/>
  <c r="C1642" i="5"/>
  <c r="C1590" i="5"/>
  <c r="C1538" i="5"/>
  <c r="C1485" i="5"/>
  <c r="C1434" i="5"/>
  <c r="C1381" i="5"/>
  <c r="C1327" i="5"/>
  <c r="C1274" i="5"/>
  <c r="C1220" i="5"/>
  <c r="C1166" i="5"/>
  <c r="C1113" i="5"/>
  <c r="C1060" i="5"/>
  <c r="C1005" i="5"/>
  <c r="C953" i="5"/>
  <c r="C901" i="5"/>
  <c r="C849" i="5"/>
  <c r="C797" i="5"/>
  <c r="C744" i="5"/>
  <c r="C691" i="5"/>
  <c r="C636" i="5"/>
  <c r="C586" i="5"/>
  <c r="C534" i="5"/>
  <c r="C481" i="5"/>
  <c r="C428" i="5"/>
  <c r="C378" i="5"/>
  <c r="C328" i="5"/>
  <c r="C273" i="5"/>
  <c r="C218" i="5"/>
  <c r="C167" i="5"/>
  <c r="C118" i="5"/>
  <c r="C63" i="5"/>
  <c r="C16" i="5"/>
  <c r="C5026" i="5" l="1"/>
  <c r="C5019" i="5"/>
  <c r="C5011" i="5"/>
  <c r="C5015" i="5"/>
  <c r="C5023" i="5"/>
  <c r="C5012" i="5"/>
  <c r="C5016" i="5"/>
  <c r="C5020" i="5"/>
  <c r="C5024" i="5"/>
  <c r="C5013" i="5"/>
  <c r="C5017" i="5"/>
  <c r="C5021" i="5"/>
  <c r="C5025" i="5"/>
  <c r="C5010" i="5"/>
  <c r="C5014" i="5"/>
  <c r="C5018" i="5"/>
  <c r="C5022" i="5"/>
  <c r="C8406" i="4"/>
  <c r="C8348" i="4"/>
  <c r="C8290" i="4"/>
  <c r="C8232" i="4"/>
  <c r="C8175" i="4"/>
  <c r="C8120" i="4"/>
  <c r="C8063" i="4"/>
  <c r="C8007" i="4"/>
  <c r="C7951" i="4"/>
  <c r="C7894" i="4"/>
  <c r="C7836" i="4"/>
  <c r="C7781" i="4"/>
  <c r="C7726" i="4"/>
  <c r="C7669" i="4"/>
  <c r="C7615" i="4"/>
  <c r="C7556" i="4"/>
  <c r="C7501" i="4"/>
  <c r="C7444" i="4"/>
  <c r="C7387" i="4"/>
  <c r="C7330" i="4"/>
  <c r="C7273" i="4"/>
  <c r="C7216" i="4"/>
  <c r="C7159" i="4"/>
  <c r="C7102" i="4"/>
  <c r="C7045" i="4"/>
  <c r="C6988" i="4"/>
  <c r="C6931" i="4"/>
  <c r="C6874" i="4"/>
  <c r="C6817" i="4"/>
  <c r="C6760" i="4"/>
  <c r="C6703" i="4"/>
  <c r="C6646" i="4"/>
  <c r="C6589" i="4"/>
  <c r="C6532" i="4"/>
  <c r="C6475" i="4"/>
  <c r="C6418" i="4"/>
  <c r="C6362" i="4"/>
  <c r="C6304" i="4"/>
  <c r="C6247" i="4"/>
  <c r="C6190" i="4"/>
  <c r="C6133" i="4"/>
  <c r="C6076" i="4"/>
  <c r="C6020" i="4"/>
  <c r="C5963" i="4"/>
  <c r="C5906" i="4"/>
  <c r="C5848" i="4"/>
  <c r="C5792" i="4"/>
  <c r="C5735" i="4"/>
  <c r="C5678" i="4"/>
  <c r="C5621" i="4"/>
  <c r="C5565" i="4"/>
  <c r="C5507" i="4"/>
  <c r="C5451" i="4"/>
  <c r="C5394" i="4"/>
  <c r="C5336" i="4"/>
  <c r="C5280" i="4"/>
  <c r="C5223" i="4"/>
  <c r="C5165" i="4"/>
  <c r="C5108" i="4"/>
  <c r="C5053" i="4"/>
  <c r="C4995" i="4"/>
  <c r="C4938" i="4"/>
  <c r="C4881" i="4"/>
  <c r="C4825" i="4"/>
  <c r="C4767" i="4"/>
  <c r="C4710" i="4"/>
  <c r="C4653" i="4"/>
  <c r="C4598" i="4"/>
  <c r="C4541" i="4"/>
  <c r="C4485" i="4"/>
  <c r="C4428" i="4"/>
  <c r="C4371" i="4"/>
  <c r="C4314" i="4"/>
  <c r="C4257" i="4"/>
  <c r="C4200" i="4"/>
  <c r="C4143" i="4"/>
  <c r="C4086" i="4"/>
  <c r="C4029" i="4"/>
  <c r="C3973" i="4"/>
  <c r="C3917" i="4"/>
  <c r="C3861" i="4"/>
  <c r="C3806" i="4"/>
  <c r="C3746" i="4"/>
  <c r="C3691" i="4"/>
  <c r="C3634" i="4"/>
  <c r="C3579" i="4"/>
  <c r="C3521" i="4"/>
  <c r="C3463" i="4"/>
  <c r="C3406" i="4"/>
  <c r="C3349" i="4"/>
  <c r="C3292" i="4"/>
  <c r="C3236" i="4"/>
  <c r="C3179" i="4"/>
  <c r="C3122" i="4"/>
  <c r="C3065" i="4"/>
  <c r="C3008" i="4"/>
  <c r="C2951" i="4"/>
  <c r="C2894" i="4"/>
  <c r="C2838" i="4"/>
  <c r="C2780" i="4"/>
  <c r="C2722" i="4"/>
  <c r="C2666" i="4"/>
  <c r="C2609" i="4"/>
  <c r="C2551" i="4"/>
  <c r="C2495" i="4"/>
  <c r="C2437" i="4"/>
  <c r="C2380" i="4"/>
  <c r="C2325" i="4"/>
  <c r="C2268" i="4"/>
  <c r="C2211" i="4"/>
  <c r="C2153" i="4"/>
  <c r="C2096" i="4"/>
  <c r="C2040" i="4"/>
  <c r="C1983" i="4"/>
  <c r="C1926" i="4"/>
  <c r="C1869" i="4"/>
  <c r="C1813" i="4"/>
  <c r="C1755" i="4"/>
  <c r="C1701" i="4"/>
  <c r="C1644" i="4"/>
  <c r="C1587" i="4"/>
  <c r="C1530" i="4"/>
  <c r="C1473" i="4"/>
  <c r="C1418" i="4"/>
  <c r="C1361" i="4"/>
  <c r="C1304" i="4"/>
  <c r="C1247" i="4"/>
  <c r="C1189" i="4"/>
  <c r="C1133" i="4"/>
  <c r="C1076" i="4"/>
  <c r="C1019" i="4"/>
  <c r="C962" i="4"/>
  <c r="C907" i="4"/>
  <c r="C849" i="4"/>
  <c r="C793" i="4"/>
  <c r="C738" i="4"/>
  <c r="C679" i="4"/>
  <c r="C622" i="4"/>
  <c r="C565" i="4"/>
  <c r="C507" i="4"/>
  <c r="C452" i="4"/>
  <c r="C394" i="4"/>
  <c r="C339" i="4"/>
  <c r="C282" i="4"/>
  <c r="C233" i="4"/>
  <c r="C182" i="4"/>
  <c r="C125" i="4"/>
  <c r="C69" i="4"/>
  <c r="C17" i="4"/>
  <c r="C13232" i="2"/>
  <c r="C13176" i="2"/>
  <c r="C13120" i="2"/>
  <c r="C13064" i="2"/>
  <c r="C13006" i="2"/>
  <c r="C12948" i="2"/>
  <c r="C12892" i="2"/>
  <c r="C12836" i="2"/>
  <c r="C12778" i="2"/>
  <c r="C12720" i="2"/>
  <c r="C12664" i="2"/>
  <c r="C12606" i="2"/>
  <c r="C12550" i="2"/>
  <c r="C12492" i="2"/>
  <c r="C12436" i="2"/>
  <c r="C12378" i="2"/>
  <c r="C12323" i="2"/>
  <c r="C12263" i="2"/>
  <c r="C12207" i="2"/>
  <c r="C12151" i="2"/>
  <c r="C12093" i="2"/>
  <c r="C12035" i="2"/>
  <c r="C11977" i="2"/>
  <c r="C11922" i="2"/>
  <c r="C11864" i="2"/>
  <c r="C11808" i="2"/>
  <c r="C11750" i="2"/>
  <c r="C11692" i="2"/>
  <c r="C11638" i="2"/>
  <c r="C11580" i="2"/>
  <c r="C11524" i="2"/>
  <c r="C11467" i="2"/>
  <c r="C11411" i="2"/>
  <c r="C11353" i="2"/>
  <c r="C11297" i="2"/>
  <c r="C11239" i="2"/>
  <c r="C11183" i="2"/>
  <c r="C11127" i="2"/>
  <c r="C11070" i="2"/>
  <c r="C11013" i="2"/>
  <c r="C10958" i="2"/>
  <c r="C10901" i="2"/>
  <c r="C10846" i="2"/>
  <c r="C10788" i="2"/>
  <c r="C10731" i="2"/>
  <c r="C10673" i="2"/>
  <c r="C10617" i="2"/>
  <c r="C10559" i="2"/>
  <c r="C10502" i="2"/>
  <c r="C10445" i="2"/>
  <c r="C10389" i="2"/>
  <c r="C10333" i="2"/>
  <c r="C10275" i="2"/>
  <c r="C10217" i="2"/>
  <c r="C10160" i="2"/>
  <c r="C10104" i="2"/>
  <c r="C10047" i="2"/>
  <c r="C9990" i="2"/>
  <c r="C9934" i="2"/>
  <c r="C9877" i="2"/>
  <c r="C9819" i="2"/>
  <c r="C9762" i="2"/>
  <c r="C9705" i="2"/>
  <c r="C9649" i="2"/>
  <c r="C9592" i="2"/>
  <c r="C9534" i="2"/>
  <c r="C9478" i="2"/>
  <c r="C9420" i="2"/>
  <c r="C9364" i="2"/>
  <c r="C9307" i="2" l="1"/>
  <c r="C9252" i="2"/>
  <c r="C9195" i="2"/>
  <c r="C9140" i="2"/>
  <c r="C9084" i="2"/>
  <c r="C9028" i="2"/>
  <c r="C8971" i="2"/>
  <c r="C8914" i="2"/>
  <c r="C8858" i="2"/>
  <c r="C8803" i="2"/>
  <c r="C8745" i="2"/>
  <c r="C8688" i="2"/>
  <c r="C8632" i="2"/>
  <c r="C8578" i="2"/>
  <c r="C8520" i="2"/>
  <c r="C8462" i="2"/>
  <c r="C8404" i="2"/>
  <c r="C8346" i="2"/>
  <c r="C8291" i="2"/>
  <c r="C8231" i="2"/>
  <c r="C8173" i="2"/>
  <c r="C8118" i="2"/>
  <c r="C8063" i="2"/>
  <c r="C8005" i="2"/>
  <c r="C7950" i="2"/>
  <c r="C7895" i="2"/>
  <c r="C7838" i="2"/>
  <c r="C7780" i="2"/>
  <c r="C7724" i="2"/>
  <c r="C7667" i="2"/>
  <c r="C7611" i="2"/>
  <c r="C7554" i="2"/>
  <c r="C7499" i="2"/>
  <c r="C7442" i="2"/>
  <c r="C7387" i="2"/>
  <c r="C7331" i="2"/>
  <c r="C7275" i="2"/>
  <c r="C7220" i="2"/>
  <c r="C7163" i="2"/>
  <c r="C7106" i="2"/>
  <c r="C7051" i="2"/>
  <c r="C6995" i="2"/>
  <c r="C6940" i="2"/>
  <c r="C6883" i="2"/>
  <c r="C6827" i="2"/>
  <c r="C6770" i="2"/>
  <c r="C6714" i="2"/>
  <c r="C6659" i="2"/>
  <c r="C6603" i="2"/>
  <c r="C6547" i="2"/>
  <c r="C6490" i="2"/>
  <c r="C6435" i="2"/>
  <c r="C6379" i="2"/>
  <c r="C6323" i="2"/>
  <c r="C6267" i="2"/>
  <c r="C6210" i="2"/>
  <c r="C6155" i="2"/>
  <c r="C6100" i="2"/>
  <c r="C6044" i="2"/>
  <c r="C5988" i="2"/>
  <c r="C5932" i="2"/>
  <c r="C5876" i="2"/>
  <c r="C5820" i="2"/>
  <c r="C5764" i="2"/>
  <c r="C5706" i="2"/>
  <c r="C5650" i="2"/>
  <c r="C5596" i="2"/>
  <c r="C5539" i="2"/>
  <c r="C5481" i="2"/>
  <c r="C5426" i="2"/>
  <c r="C5370" i="2"/>
  <c r="C5314" i="2"/>
  <c r="C5257" i="2"/>
  <c r="C5201" i="2"/>
  <c r="C5144" i="2"/>
  <c r="C5089" i="2"/>
  <c r="C5031" i="2"/>
  <c r="C4976" i="2"/>
  <c r="C4919" i="2"/>
  <c r="C4863" i="2"/>
  <c r="C4806" i="2"/>
  <c r="C4751" i="2"/>
  <c r="C4694" i="2"/>
  <c r="C4638" i="2"/>
  <c r="C4581" i="2"/>
  <c r="C4526" i="2"/>
  <c r="C4469" i="2"/>
  <c r="C4414" i="2"/>
  <c r="C4358" i="2"/>
  <c r="C4301" i="2"/>
  <c r="C4245" i="2"/>
  <c r="C4190" i="2"/>
  <c r="C4133" i="2"/>
  <c r="C4076" i="2"/>
  <c r="C4022" i="2"/>
  <c r="C3966" i="2"/>
  <c r="C3909" i="2"/>
  <c r="C3852" i="2"/>
  <c r="C3798" i="2"/>
  <c r="C3740" i="2"/>
  <c r="C3684" i="2"/>
  <c r="C3628" i="2"/>
  <c r="C3572" i="2"/>
  <c r="C3516" i="2"/>
  <c r="C3460" i="2"/>
  <c r="C3404" i="2"/>
  <c r="C3347" i="2"/>
  <c r="C3292" i="2"/>
  <c r="C3236" i="2"/>
  <c r="C3181" i="2"/>
  <c r="C3124" i="2"/>
  <c r="C3068" i="2"/>
  <c r="C3011" i="2"/>
  <c r="C2957" i="2"/>
  <c r="C2904" i="2"/>
  <c r="C2845" i="2"/>
  <c r="C2789" i="2"/>
  <c r="C2732" i="2"/>
  <c r="C2675" i="2"/>
  <c r="C2617" i="2"/>
  <c r="C2560" i="2"/>
  <c r="C2503" i="2"/>
  <c r="C2446" i="2"/>
  <c r="C2389" i="2"/>
  <c r="C2332" i="2"/>
  <c r="C2275" i="2"/>
  <c r="C2218" i="2"/>
  <c r="C2161" i="2"/>
  <c r="C2105" i="2"/>
  <c r="C2050" i="2"/>
  <c r="C1992" i="2"/>
  <c r="C1937" i="2"/>
  <c r="C1880" i="2"/>
  <c r="C1822" i="2"/>
  <c r="C1765" i="2"/>
  <c r="C1708" i="2"/>
  <c r="C1651" i="2"/>
  <c r="C1594" i="2"/>
  <c r="C1537" i="2"/>
  <c r="C1481" i="2"/>
  <c r="C1425" i="2"/>
  <c r="C1369" i="2"/>
  <c r="C1312" i="2"/>
  <c r="C1256" i="2"/>
  <c r="C1199" i="2"/>
  <c r="C1142" i="2"/>
  <c r="C1085" i="2"/>
  <c r="C1028" i="2"/>
  <c r="C971" i="2"/>
  <c r="C915" i="2"/>
  <c r="C857" i="2"/>
  <c r="C800" i="2"/>
  <c r="C744" i="2"/>
  <c r="C686" i="2"/>
  <c r="C630" i="2"/>
  <c r="C573" i="2"/>
  <c r="C516" i="2"/>
  <c r="C459" i="2"/>
  <c r="C403" i="2"/>
  <c r="C347" i="2"/>
  <c r="C291" i="2"/>
  <c r="C236" i="2"/>
  <c r="C185" i="2"/>
  <c r="C129" i="2"/>
  <c r="C71" i="2"/>
  <c r="C17" i="2"/>
  <c r="C7196" i="5" l="1"/>
  <c r="C7198" i="5" s="1"/>
  <c r="C7140" i="5"/>
  <c r="C7142" i="5" s="1"/>
  <c r="C7086" i="5"/>
  <c r="C7088" i="5" s="1"/>
  <c r="C7033" i="5"/>
  <c r="C7035" i="5" s="1"/>
  <c r="C6978" i="5"/>
  <c r="C6980" i="5" s="1"/>
  <c r="C7104" i="5" l="1"/>
  <c r="C7091" i="5"/>
  <c r="C7092" i="5"/>
  <c r="C7097" i="5"/>
  <c r="C7094" i="5"/>
  <c r="C7106" i="5"/>
  <c r="C7099" i="5"/>
  <c r="C7100" i="5"/>
  <c r="C7105" i="5"/>
  <c r="C7102" i="5"/>
  <c r="C7103" i="5"/>
  <c r="C7090" i="5"/>
  <c r="C7093" i="5"/>
  <c r="C7095" i="5"/>
  <c r="C7101" i="5"/>
  <c r="C7098" i="5"/>
  <c r="C7096" i="5"/>
  <c r="C7149" i="5"/>
  <c r="C7157" i="5"/>
  <c r="C7145" i="5"/>
  <c r="C7147" i="5"/>
  <c r="C7144" i="5"/>
  <c r="C7160" i="5"/>
  <c r="C7150" i="5"/>
  <c r="C7155" i="5"/>
  <c r="C7152" i="5"/>
  <c r="C7154" i="5"/>
  <c r="C7159" i="5"/>
  <c r="C7158" i="5"/>
  <c r="C7156" i="5"/>
  <c r="C7153" i="5"/>
  <c r="C7151" i="5"/>
  <c r="C7146" i="5"/>
  <c r="C7148" i="5"/>
  <c r="C6998" i="5"/>
  <c r="C6987" i="5"/>
  <c r="C6991" i="5"/>
  <c r="C6992" i="5"/>
  <c r="C6983" i="5"/>
  <c r="C6996" i="5"/>
  <c r="C6997" i="5"/>
  <c r="C6994" i="5"/>
  <c r="C6984" i="5"/>
  <c r="C6989" i="5"/>
  <c r="C6986" i="5"/>
  <c r="C6995" i="5"/>
  <c r="C6988" i="5"/>
  <c r="C6990" i="5"/>
  <c r="C6993" i="5"/>
  <c r="C6982" i="5"/>
  <c r="C6985" i="5"/>
  <c r="C7216" i="5"/>
  <c r="C7209" i="5"/>
  <c r="C7205" i="5"/>
  <c r="C7214" i="5"/>
  <c r="C7215" i="5"/>
  <c r="C7212" i="5"/>
  <c r="C7202" i="5"/>
  <c r="C7207" i="5"/>
  <c r="C7204" i="5"/>
  <c r="C7201" i="5"/>
  <c r="C7206" i="5"/>
  <c r="C7208" i="5"/>
  <c r="C7211" i="5"/>
  <c r="C7200" i="5"/>
  <c r="C7213" i="5"/>
  <c r="C7203" i="5"/>
  <c r="C7210" i="5"/>
  <c r="C7053" i="5"/>
  <c r="C7046" i="5"/>
  <c r="C7050" i="5"/>
  <c r="C7043" i="5"/>
  <c r="C7048" i="5"/>
  <c r="C7045" i="5"/>
  <c r="C7042" i="5"/>
  <c r="C7040" i="5"/>
  <c r="C7037" i="5"/>
  <c r="C7044" i="5"/>
  <c r="C7047" i="5"/>
  <c r="C7039" i="5"/>
  <c r="C7041" i="5"/>
  <c r="C7051" i="5"/>
  <c r="C7049" i="5"/>
  <c r="C7038" i="5"/>
  <c r="C7052" i="5"/>
  <c r="C7217" i="5" l="1"/>
  <c r="C7218" i="5" s="1"/>
  <c r="C7161" i="5"/>
  <c r="C7162" i="5" s="1"/>
  <c r="C7107" i="5"/>
  <c r="C7108" i="5" s="1"/>
  <c r="C7054" i="5"/>
  <c r="C7055" i="5" s="1"/>
  <c r="C6999" i="5"/>
  <c r="C7000" i="5" s="1"/>
  <c r="C6924" i="5" l="1"/>
  <c r="C6926" i="5" s="1"/>
  <c r="C6871" i="5"/>
  <c r="C6873" i="5" s="1"/>
  <c r="C6819" i="5"/>
  <c r="C6821" i="5" s="1"/>
  <c r="C6765" i="5"/>
  <c r="C6767" i="5" s="1"/>
  <c r="C6711" i="5"/>
  <c r="C6713" i="5" s="1"/>
  <c r="C6656" i="5"/>
  <c r="C6658" i="5" s="1"/>
  <c r="C6604" i="5"/>
  <c r="C6606" i="5" s="1"/>
  <c r="C6550" i="5"/>
  <c r="C6552" i="5" s="1"/>
  <c r="C6493" i="5"/>
  <c r="C6495" i="5" s="1"/>
  <c r="C6441" i="5"/>
  <c r="C6443" i="5" s="1"/>
  <c r="C6389" i="5"/>
  <c r="C6391" i="5" s="1"/>
  <c r="C6336" i="5"/>
  <c r="C6338" i="5" s="1"/>
  <c r="C6282" i="5"/>
  <c r="C6284" i="5" s="1"/>
  <c r="C6228" i="5"/>
  <c r="C6230" i="5" s="1"/>
  <c r="C6174" i="5"/>
  <c r="C6176" i="5" s="1"/>
  <c r="C6121" i="5"/>
  <c r="C6123" i="5" s="1"/>
  <c r="C6068" i="5"/>
  <c r="C6070" i="5" s="1"/>
  <c r="C6015" i="5"/>
  <c r="C6017" i="5" s="1"/>
  <c r="C5962" i="5"/>
  <c r="C5964" i="5" s="1"/>
  <c r="C5908" i="5"/>
  <c r="C5910" i="5" s="1"/>
  <c r="C5855" i="5"/>
  <c r="C5857" i="5" s="1"/>
  <c r="C5802" i="5"/>
  <c r="C5804" i="5" s="1"/>
  <c r="C5750" i="5"/>
  <c r="C5752" i="5" s="1"/>
  <c r="C5700" i="5"/>
  <c r="C5702" i="5" s="1"/>
  <c r="C5649" i="5"/>
  <c r="C5651" i="5" s="1"/>
  <c r="C5597" i="5"/>
  <c r="C5599" i="5" s="1"/>
  <c r="C5544" i="5"/>
  <c r="C5546" i="5" s="1"/>
  <c r="C5490" i="5"/>
  <c r="C5492" i="5" s="1"/>
  <c r="C5437" i="5"/>
  <c r="C5439" i="5" s="1"/>
  <c r="C5382" i="5"/>
  <c r="C5384" i="5" s="1"/>
  <c r="C5329" i="5"/>
  <c r="C5331" i="5" s="1"/>
  <c r="C5276" i="5"/>
  <c r="C5278" i="5" s="1"/>
  <c r="C5224" i="5"/>
  <c r="C5226" i="5" s="1"/>
  <c r="C5174" i="5"/>
  <c r="C5176" i="5" s="1"/>
  <c r="C5116" i="5"/>
  <c r="C5118" i="5" s="1"/>
  <c r="C5059" i="5"/>
  <c r="C5061" i="5" s="1"/>
  <c r="C4953" i="5"/>
  <c r="C4955" i="5" s="1"/>
  <c r="C4898" i="5"/>
  <c r="C4900" i="5" s="1"/>
  <c r="C4843" i="5"/>
  <c r="C4845" i="5" s="1"/>
  <c r="C4788" i="5"/>
  <c r="C4790" i="5" s="1"/>
  <c r="C4734" i="5"/>
  <c r="C4736" i="5" s="1"/>
  <c r="C4679" i="5"/>
  <c r="C4681" i="5" s="1"/>
  <c r="C4624" i="5"/>
  <c r="C4626" i="5" s="1"/>
  <c r="C4569" i="5"/>
  <c r="C4571" i="5" s="1"/>
  <c r="C4515" i="5"/>
  <c r="C4517" i="5" s="1"/>
  <c r="C4458" i="5"/>
  <c r="C4460" i="5" s="1"/>
  <c r="C4403" i="5"/>
  <c r="C4405" i="5" s="1"/>
  <c r="C4346" i="5"/>
  <c r="C4348" i="5" s="1"/>
  <c r="C4292" i="5"/>
  <c r="C4294" i="5" s="1"/>
  <c r="C4236" i="5"/>
  <c r="C4238" i="5" s="1"/>
  <c r="C4179" i="5"/>
  <c r="C4181" i="5" s="1"/>
  <c r="C4122" i="5"/>
  <c r="C4124" i="5" s="1"/>
  <c r="C4067" i="5"/>
  <c r="C4069" i="5" s="1"/>
  <c r="C4013" i="5"/>
  <c r="C4015" i="5" s="1"/>
  <c r="C3959" i="5"/>
  <c r="C3961" i="5" s="1"/>
  <c r="C3902" i="5"/>
  <c r="C3904" i="5" s="1"/>
  <c r="C3850" i="5"/>
  <c r="C3852" i="5" s="1"/>
  <c r="C3793" i="5"/>
  <c r="C3795" i="5" s="1"/>
  <c r="C3740" i="5"/>
  <c r="C3742" i="5" s="1"/>
  <c r="C3683" i="5"/>
  <c r="C3685" i="5" s="1"/>
  <c r="C3631" i="5"/>
  <c r="C3633" i="5" s="1"/>
  <c r="C3576" i="5"/>
  <c r="C3578" i="5" s="1"/>
  <c r="C3521" i="5"/>
  <c r="C3523" i="5" s="1"/>
  <c r="C3466" i="5"/>
  <c r="C3468" i="5" s="1"/>
  <c r="C3411" i="5"/>
  <c r="C3413" i="5" s="1"/>
  <c r="C3356" i="5"/>
  <c r="C3358" i="5" s="1"/>
  <c r="C3301" i="5"/>
  <c r="C3303" i="5" s="1"/>
  <c r="C3246" i="5"/>
  <c r="C3248" i="5" s="1"/>
  <c r="C3191" i="5"/>
  <c r="C3193" i="5" s="1"/>
  <c r="C3136" i="5"/>
  <c r="C3138" i="5" s="1"/>
  <c r="C3081" i="5"/>
  <c r="C3083" i="5" s="1"/>
  <c r="C3026" i="5"/>
  <c r="C3028" i="5" s="1"/>
  <c r="C2971" i="5"/>
  <c r="C2973" i="5" s="1"/>
  <c r="C2915" i="5"/>
  <c r="C2917" i="5" s="1"/>
  <c r="C2861" i="5"/>
  <c r="C2863" i="5" s="1"/>
  <c r="C2806" i="5"/>
  <c r="C2808" i="5" s="1"/>
  <c r="C2751" i="5"/>
  <c r="C2753" i="5" s="1"/>
  <c r="C2696" i="5"/>
  <c r="C2698" i="5" s="1"/>
  <c r="C2642" i="5"/>
  <c r="C2644" i="5" s="1"/>
  <c r="C2589" i="5"/>
  <c r="C2591" i="5" s="1"/>
  <c r="C2536" i="5"/>
  <c r="C2538" i="5" s="1"/>
  <c r="C2483" i="5"/>
  <c r="C2485" i="5" s="1"/>
  <c r="C2431" i="5"/>
  <c r="C2433" i="5" s="1"/>
  <c r="C2378" i="5"/>
  <c r="C2380" i="5" s="1"/>
  <c r="C2325" i="5"/>
  <c r="C2327" i="5" s="1"/>
  <c r="C2271" i="5"/>
  <c r="C2273" i="5" s="1"/>
  <c r="C2218" i="5"/>
  <c r="C2220" i="5" s="1"/>
  <c r="C2165" i="5"/>
  <c r="C2167" i="5" s="1"/>
  <c r="C2112" i="5"/>
  <c r="C2114" i="5" s="1"/>
  <c r="C2063" i="5"/>
  <c r="C2065" i="5" s="1"/>
  <c r="C2010" i="5"/>
  <c r="C2012" i="5" s="1"/>
  <c r="C1958" i="5"/>
  <c r="C1960" i="5" s="1"/>
  <c r="C1903" i="5"/>
  <c r="C1905" i="5" s="1"/>
  <c r="C1851" i="5"/>
  <c r="C1853" i="5" s="1"/>
  <c r="C1799" i="5"/>
  <c r="C1801" i="5" s="1"/>
  <c r="C1745" i="5"/>
  <c r="C1747" i="5" s="1"/>
  <c r="C1692" i="5"/>
  <c r="C1694" i="5" s="1"/>
  <c r="C1639" i="5"/>
  <c r="C1641" i="5" s="1"/>
  <c r="C1587" i="5"/>
  <c r="C1589" i="5" s="1"/>
  <c r="C1535" i="5"/>
  <c r="C1537" i="5" s="1"/>
  <c r="C1482" i="5"/>
  <c r="C1484" i="5" s="1"/>
  <c r="C1431" i="5"/>
  <c r="C1433" i="5" s="1"/>
  <c r="C1378" i="5"/>
  <c r="C1380" i="5" s="1"/>
  <c r="C1324" i="5"/>
  <c r="C1326" i="5" s="1"/>
  <c r="C1271" i="5"/>
  <c r="C1273" i="5" s="1"/>
  <c r="C1217" i="5"/>
  <c r="C1219" i="5" s="1"/>
  <c r="C1163" i="5"/>
  <c r="C1165" i="5" s="1"/>
  <c r="C1110" i="5"/>
  <c r="C1112" i="5" s="1"/>
  <c r="C1057" i="5"/>
  <c r="C1059" i="5" s="1"/>
  <c r="C1002" i="5"/>
  <c r="C1004" i="5" s="1"/>
  <c r="C950" i="5"/>
  <c r="C952" i="5" s="1"/>
  <c r="C898" i="5"/>
  <c r="C900" i="5" s="1"/>
  <c r="C846" i="5"/>
  <c r="C848" i="5" s="1"/>
  <c r="C794" i="5"/>
  <c r="C796" i="5" s="1"/>
  <c r="C741" i="5"/>
  <c r="C743" i="5" s="1"/>
  <c r="C688" i="5"/>
  <c r="C690" i="5" s="1"/>
  <c r="C633" i="5"/>
  <c r="C635" i="5" s="1"/>
  <c r="C583" i="5"/>
  <c r="C585" i="5" s="1"/>
  <c r="C531" i="5"/>
  <c r="C533" i="5" s="1"/>
  <c r="C478" i="5"/>
  <c r="C480" i="5" s="1"/>
  <c r="C425" i="5"/>
  <c r="C427" i="5" s="1"/>
  <c r="C375" i="5"/>
  <c r="C377" i="5" s="1"/>
  <c r="C325" i="5"/>
  <c r="C327" i="5" s="1"/>
  <c r="C270" i="5"/>
  <c r="C272" i="5" s="1"/>
  <c r="C215" i="5"/>
  <c r="C217" i="5" s="1"/>
  <c r="C164" i="5"/>
  <c r="C166" i="5" s="1"/>
  <c r="C115" i="5"/>
  <c r="C117" i="5" s="1"/>
  <c r="C60" i="5"/>
  <c r="C62" i="5" s="1"/>
  <c r="C15" i="5"/>
  <c r="C30" i="5" l="1"/>
  <c r="C26" i="5"/>
  <c r="C22" i="5"/>
  <c r="C18" i="5"/>
  <c r="C32" i="5"/>
  <c r="C28" i="5"/>
  <c r="C24" i="5"/>
  <c r="C20" i="5"/>
  <c r="C29" i="5"/>
  <c r="C21" i="5"/>
  <c r="C19" i="5"/>
  <c r="C33" i="5"/>
  <c r="C25" i="5"/>
  <c r="C17" i="5"/>
  <c r="C31" i="5"/>
  <c r="C23" i="5"/>
  <c r="C27" i="5"/>
  <c r="C227" i="5"/>
  <c r="C235" i="5"/>
  <c r="C219" i="5"/>
  <c r="C220" i="5"/>
  <c r="C228" i="5"/>
  <c r="C231" i="5"/>
  <c r="C224" i="5"/>
  <c r="C234" i="5"/>
  <c r="C223" i="5"/>
  <c r="C232" i="5"/>
  <c r="C233" i="5"/>
  <c r="C225" i="5"/>
  <c r="C226" i="5"/>
  <c r="C222" i="5"/>
  <c r="C221" i="5"/>
  <c r="C229" i="5"/>
  <c r="C230" i="5"/>
  <c r="C394" i="5"/>
  <c r="C391" i="5"/>
  <c r="C380" i="5"/>
  <c r="C384" i="5"/>
  <c r="C388" i="5"/>
  <c r="C383" i="5"/>
  <c r="C379" i="5"/>
  <c r="C395" i="5"/>
  <c r="C387" i="5"/>
  <c r="C381" i="5"/>
  <c r="C382" i="5"/>
  <c r="C392" i="5"/>
  <c r="C389" i="5"/>
  <c r="C390" i="5"/>
  <c r="C385" i="5"/>
  <c r="C393" i="5"/>
  <c r="C386" i="5"/>
  <c r="C600" i="5"/>
  <c r="C589" i="5"/>
  <c r="C590" i="5"/>
  <c r="C587" i="5"/>
  <c r="C603" i="5"/>
  <c r="C597" i="5"/>
  <c r="C598" i="5"/>
  <c r="C595" i="5"/>
  <c r="C592" i="5"/>
  <c r="C593" i="5"/>
  <c r="C591" i="5"/>
  <c r="C601" i="5"/>
  <c r="C599" i="5"/>
  <c r="C594" i="5"/>
  <c r="C588" i="5"/>
  <c r="C602" i="5"/>
  <c r="C596" i="5"/>
  <c r="C758" i="5"/>
  <c r="C759" i="5"/>
  <c r="C760" i="5"/>
  <c r="C757" i="5"/>
  <c r="C754" i="5"/>
  <c r="C751" i="5"/>
  <c r="C752" i="5"/>
  <c r="C749" i="5"/>
  <c r="C746" i="5"/>
  <c r="C747" i="5"/>
  <c r="C745" i="5"/>
  <c r="C755" i="5"/>
  <c r="C748" i="5"/>
  <c r="C761" i="5"/>
  <c r="C756" i="5"/>
  <c r="C750" i="5"/>
  <c r="C753" i="5"/>
  <c r="C970" i="5"/>
  <c r="C963" i="5"/>
  <c r="C959" i="5"/>
  <c r="C967" i="5"/>
  <c r="C955" i="5"/>
  <c r="C968" i="5"/>
  <c r="C969" i="5"/>
  <c r="C966" i="5"/>
  <c r="C960" i="5"/>
  <c r="C961" i="5"/>
  <c r="C958" i="5"/>
  <c r="C956" i="5"/>
  <c r="C954" i="5"/>
  <c r="C964" i="5"/>
  <c r="C962" i="5"/>
  <c r="C957" i="5"/>
  <c r="C965" i="5"/>
  <c r="C1180" i="5"/>
  <c r="C1177" i="5"/>
  <c r="C1173" i="5"/>
  <c r="C1178" i="5"/>
  <c r="C1175" i="5"/>
  <c r="C1172" i="5"/>
  <c r="C1170" i="5"/>
  <c r="C1167" i="5"/>
  <c r="C1183" i="5"/>
  <c r="C1182" i="5"/>
  <c r="C1176" i="5"/>
  <c r="C1169" i="5"/>
  <c r="C1171" i="5"/>
  <c r="C1181" i="5"/>
  <c r="C1179" i="5"/>
  <c r="C1174" i="5"/>
  <c r="C1168" i="5"/>
  <c r="C1395" i="5"/>
  <c r="C1388" i="5"/>
  <c r="C1389" i="5"/>
  <c r="C1386" i="5"/>
  <c r="C1383" i="5"/>
  <c r="C1396" i="5"/>
  <c r="C1397" i="5"/>
  <c r="C1394" i="5"/>
  <c r="C1391" i="5"/>
  <c r="C1392" i="5"/>
  <c r="C1390" i="5"/>
  <c r="C1385" i="5"/>
  <c r="C1398" i="5"/>
  <c r="C1393" i="5"/>
  <c r="C1387" i="5"/>
  <c r="C1384" i="5"/>
  <c r="C1382" i="5"/>
  <c r="C1599" i="5"/>
  <c r="C1606" i="5"/>
  <c r="C1604" i="5"/>
  <c r="C1592" i="5"/>
  <c r="C1600" i="5"/>
  <c r="C1603" i="5"/>
  <c r="C1591" i="5"/>
  <c r="C1607" i="5"/>
  <c r="C1601" i="5"/>
  <c r="C1602" i="5"/>
  <c r="C1596" i="5"/>
  <c r="C1605" i="5"/>
  <c r="C1595" i="5"/>
  <c r="C1593" i="5"/>
  <c r="C1598" i="5"/>
  <c r="C1594" i="5"/>
  <c r="C1597" i="5"/>
  <c r="C1818" i="5"/>
  <c r="C1815" i="5"/>
  <c r="C1807" i="5"/>
  <c r="C1812" i="5"/>
  <c r="C1804" i="5"/>
  <c r="C1811" i="5"/>
  <c r="C1816" i="5"/>
  <c r="C1808" i="5"/>
  <c r="C1803" i="5"/>
  <c r="C1819" i="5"/>
  <c r="C1817" i="5"/>
  <c r="C1806" i="5"/>
  <c r="C1809" i="5"/>
  <c r="C1814" i="5"/>
  <c r="C1810" i="5"/>
  <c r="C1805" i="5"/>
  <c r="C1813" i="5"/>
  <c r="C2019" i="5"/>
  <c r="C2023" i="5"/>
  <c r="C2018" i="5"/>
  <c r="C2026" i="5"/>
  <c r="C2030" i="5"/>
  <c r="C2022" i="5"/>
  <c r="C2029" i="5"/>
  <c r="C2015" i="5"/>
  <c r="C2027" i="5"/>
  <c r="C2016" i="5"/>
  <c r="C2017" i="5"/>
  <c r="C2024" i="5"/>
  <c r="C2025" i="5"/>
  <c r="C2014" i="5"/>
  <c r="C2028" i="5"/>
  <c r="C2021" i="5"/>
  <c r="C2020" i="5"/>
  <c r="C2237" i="5"/>
  <c r="C2234" i="5"/>
  <c r="C2226" i="5"/>
  <c r="C2227" i="5"/>
  <c r="C2238" i="5"/>
  <c r="C2222" i="5"/>
  <c r="C2230" i="5"/>
  <c r="C2236" i="5"/>
  <c r="C2223" i="5"/>
  <c r="C2228" i="5"/>
  <c r="C2229" i="5"/>
  <c r="C2231" i="5"/>
  <c r="C2232" i="5"/>
  <c r="C2233" i="5"/>
  <c r="C2235" i="5"/>
  <c r="C2224" i="5"/>
  <c r="C2225" i="5"/>
  <c r="C2451" i="5"/>
  <c r="C2444" i="5"/>
  <c r="C2440" i="5"/>
  <c r="C2436" i="5"/>
  <c r="C2445" i="5"/>
  <c r="C2446" i="5"/>
  <c r="C2443" i="5"/>
  <c r="C2437" i="5"/>
  <c r="C2438" i="5"/>
  <c r="C2435" i="5"/>
  <c r="C2441" i="5"/>
  <c r="C2439" i="5"/>
  <c r="C2448" i="5"/>
  <c r="C2442" i="5"/>
  <c r="C2447" i="5"/>
  <c r="C2449" i="5"/>
  <c r="C2450" i="5"/>
  <c r="C2661" i="5"/>
  <c r="C2650" i="5"/>
  <c r="C2658" i="5"/>
  <c r="C2646" i="5"/>
  <c r="C2651" i="5"/>
  <c r="C2662" i="5"/>
  <c r="C2659" i="5"/>
  <c r="C2647" i="5"/>
  <c r="C2655" i="5"/>
  <c r="C2648" i="5"/>
  <c r="C2649" i="5"/>
  <c r="C2656" i="5"/>
  <c r="C2657" i="5"/>
  <c r="C2654" i="5"/>
  <c r="C2660" i="5"/>
  <c r="C2653" i="5"/>
  <c r="C2652" i="5"/>
  <c r="C2878" i="5"/>
  <c r="C2879" i="5"/>
  <c r="C2880" i="5"/>
  <c r="C2877" i="5"/>
  <c r="C2874" i="5"/>
  <c r="C2871" i="5"/>
  <c r="C2872" i="5"/>
  <c r="C2869" i="5"/>
  <c r="C2866" i="5"/>
  <c r="C2876" i="5"/>
  <c r="C2870" i="5"/>
  <c r="C2875" i="5"/>
  <c r="C2873" i="5"/>
  <c r="C2865" i="5"/>
  <c r="C2881" i="5"/>
  <c r="C2867" i="5"/>
  <c r="C2868" i="5"/>
  <c r="C3095" i="5"/>
  <c r="C3098" i="5"/>
  <c r="C3091" i="5"/>
  <c r="C3096" i="5"/>
  <c r="C3093" i="5"/>
  <c r="C3090" i="5"/>
  <c r="C3088" i="5"/>
  <c r="C3085" i="5"/>
  <c r="C3101" i="5"/>
  <c r="C3087" i="5"/>
  <c r="C3089" i="5"/>
  <c r="C3092" i="5"/>
  <c r="C3086" i="5"/>
  <c r="C3097" i="5"/>
  <c r="C3094" i="5"/>
  <c r="C3099" i="5"/>
  <c r="C3100" i="5"/>
  <c r="C3595" i="5"/>
  <c r="C3592" i="5"/>
  <c r="C3584" i="5"/>
  <c r="C3589" i="5"/>
  <c r="C3585" i="5"/>
  <c r="C3596" i="5"/>
  <c r="C3580" i="5"/>
  <c r="C3588" i="5"/>
  <c r="C3581" i="5"/>
  <c r="C3594" i="5"/>
  <c r="C3586" i="5"/>
  <c r="C3587" i="5"/>
  <c r="C3591" i="5"/>
  <c r="C3593" i="5"/>
  <c r="C3590" i="5"/>
  <c r="C3582" i="5"/>
  <c r="C3583" i="5"/>
  <c r="C3812" i="5"/>
  <c r="C3801" i="5"/>
  <c r="C3809" i="5"/>
  <c r="C3813" i="5"/>
  <c r="C3802" i="5"/>
  <c r="C3798" i="5"/>
  <c r="C3805" i="5"/>
  <c r="C3806" i="5"/>
  <c r="C3807" i="5"/>
  <c r="C3808" i="5"/>
  <c r="C3797" i="5"/>
  <c r="C3799" i="5"/>
  <c r="C3800" i="5"/>
  <c r="C3803" i="5"/>
  <c r="C3810" i="5"/>
  <c r="C3804" i="5"/>
  <c r="C3811" i="5"/>
  <c r="C4029" i="5"/>
  <c r="C4023" i="5"/>
  <c r="C4028" i="5"/>
  <c r="C4025" i="5"/>
  <c r="C4026" i="5"/>
  <c r="C4020" i="5"/>
  <c r="C4017" i="5"/>
  <c r="C4018" i="5"/>
  <c r="C4031" i="5"/>
  <c r="C4024" i="5"/>
  <c r="C4022" i="5"/>
  <c r="C4019" i="5"/>
  <c r="C4021" i="5"/>
  <c r="C4032" i="5"/>
  <c r="C4033" i="5"/>
  <c r="C4030" i="5"/>
  <c r="C4027" i="5"/>
  <c r="C4253" i="5"/>
  <c r="C4254" i="5"/>
  <c r="C4242" i="5"/>
  <c r="C4247" i="5"/>
  <c r="C4244" i="5"/>
  <c r="C4241" i="5"/>
  <c r="C4250" i="5"/>
  <c r="C4255" i="5"/>
  <c r="C4252" i="5"/>
  <c r="C4249" i="5"/>
  <c r="C4240" i="5"/>
  <c r="C4243" i="5"/>
  <c r="C4256" i="5"/>
  <c r="C4248" i="5"/>
  <c r="C4245" i="5"/>
  <c r="C4246" i="5"/>
  <c r="C4251" i="5"/>
  <c r="C4471" i="5"/>
  <c r="C4475" i="5"/>
  <c r="C4467" i="5"/>
  <c r="C4478" i="5"/>
  <c r="C4472" i="5"/>
  <c r="C4473" i="5"/>
  <c r="C4470" i="5"/>
  <c r="C4463" i="5"/>
  <c r="C4464" i="5"/>
  <c r="C4465" i="5"/>
  <c r="C4462" i="5"/>
  <c r="C4468" i="5"/>
  <c r="C4466" i="5"/>
  <c r="C4469" i="5"/>
  <c r="C4474" i="5"/>
  <c r="C4476" i="5"/>
  <c r="C4477" i="5"/>
  <c r="C4699" i="5"/>
  <c r="C4688" i="5"/>
  <c r="C4692" i="5"/>
  <c r="C4684" i="5"/>
  <c r="C4696" i="5"/>
  <c r="C4693" i="5"/>
  <c r="C4694" i="5"/>
  <c r="C4691" i="5"/>
  <c r="C4685" i="5"/>
  <c r="C4686" i="5"/>
  <c r="C4683" i="5"/>
  <c r="C4690" i="5"/>
  <c r="C4689" i="5"/>
  <c r="C4687" i="5"/>
  <c r="C4697" i="5"/>
  <c r="C4695" i="5"/>
  <c r="C4698" i="5"/>
  <c r="C5238" i="5"/>
  <c r="C5244" i="5"/>
  <c r="C5242" i="5"/>
  <c r="C5243" i="5"/>
  <c r="C5237" i="5"/>
  <c r="C5236" i="5"/>
  <c r="C5230" i="5"/>
  <c r="C5235" i="5"/>
  <c r="C5229" i="5"/>
  <c r="C5228" i="5"/>
  <c r="C5239" i="5"/>
  <c r="C5232" i="5"/>
  <c r="C5240" i="5"/>
  <c r="C5234" i="5"/>
  <c r="C5233" i="5"/>
  <c r="C5231" i="5"/>
  <c r="C5241" i="5"/>
  <c r="C5442" i="5"/>
  <c r="C5454" i="5"/>
  <c r="C5457" i="5"/>
  <c r="C5446" i="5"/>
  <c r="C5444" i="5"/>
  <c r="C5451" i="5"/>
  <c r="C5455" i="5"/>
  <c r="C5441" i="5"/>
  <c r="C5443" i="5"/>
  <c r="C5452" i="5"/>
  <c r="C5449" i="5"/>
  <c r="C5447" i="5"/>
  <c r="C5453" i="5"/>
  <c r="C5448" i="5"/>
  <c r="C5456" i="5"/>
  <c r="C5450" i="5"/>
  <c r="C5445" i="5"/>
  <c r="C5663" i="5"/>
  <c r="C5669" i="5"/>
  <c r="C5655" i="5"/>
  <c r="C5660" i="5"/>
  <c r="C5662" i="5"/>
  <c r="C5657" i="5"/>
  <c r="C5659" i="5"/>
  <c r="C5654" i="5"/>
  <c r="C5653" i="5"/>
  <c r="C5656" i="5"/>
  <c r="C5666" i="5"/>
  <c r="C5665" i="5"/>
  <c r="C5668" i="5"/>
  <c r="C5658" i="5"/>
  <c r="C5664" i="5"/>
  <c r="C5667" i="5"/>
  <c r="C5661" i="5"/>
  <c r="C6024" i="5"/>
  <c r="C6032" i="5"/>
  <c r="C6020" i="5"/>
  <c r="C6035" i="5"/>
  <c r="C6029" i="5"/>
  <c r="C6028" i="5"/>
  <c r="C6021" i="5"/>
  <c r="C6026" i="5"/>
  <c r="C6023" i="5"/>
  <c r="C6033" i="5"/>
  <c r="C6034" i="5"/>
  <c r="C6031" i="5"/>
  <c r="C6019" i="5"/>
  <c r="C6022" i="5"/>
  <c r="C6025" i="5"/>
  <c r="C6030" i="5"/>
  <c r="C6027" i="5"/>
  <c r="C6141" i="5"/>
  <c r="C6135" i="5"/>
  <c r="C6139" i="5"/>
  <c r="C6126" i="5"/>
  <c r="C6136" i="5"/>
  <c r="C6137" i="5"/>
  <c r="C6127" i="5"/>
  <c r="C6132" i="5"/>
  <c r="C6134" i="5"/>
  <c r="C6129" i="5"/>
  <c r="C6140" i="5"/>
  <c r="C6133" i="5"/>
  <c r="C6131" i="5"/>
  <c r="C6138" i="5"/>
  <c r="C6125" i="5"/>
  <c r="C6128" i="5"/>
  <c r="C6130" i="5"/>
  <c r="C6194" i="5"/>
  <c r="C6180" i="5"/>
  <c r="C6192" i="5"/>
  <c r="C6179" i="5"/>
  <c r="C6189" i="5"/>
  <c r="C6190" i="5"/>
  <c r="C6185" i="5"/>
  <c r="C6187" i="5"/>
  <c r="C6182" i="5"/>
  <c r="C6184" i="5"/>
  <c r="C6191" i="5"/>
  <c r="C6188" i="5"/>
  <c r="C6193" i="5"/>
  <c r="C6186" i="5"/>
  <c r="C6183" i="5"/>
  <c r="C6178" i="5"/>
  <c r="C6181" i="5"/>
  <c r="C6623" i="5"/>
  <c r="C6614" i="5"/>
  <c r="C6608" i="5"/>
  <c r="C6624" i="5"/>
  <c r="C6621" i="5"/>
  <c r="C6618" i="5"/>
  <c r="C6616" i="5"/>
  <c r="C6613" i="5"/>
  <c r="C6615" i="5"/>
  <c r="C6622" i="5"/>
  <c r="C6617" i="5"/>
  <c r="C6620" i="5"/>
  <c r="C6619" i="5"/>
  <c r="C6609" i="5"/>
  <c r="C6610" i="5"/>
  <c r="C6612" i="5"/>
  <c r="C6611" i="5"/>
  <c r="C6839" i="5"/>
  <c r="C6833" i="5"/>
  <c r="C6825" i="5"/>
  <c r="C6830" i="5"/>
  <c r="C6832" i="5"/>
  <c r="C6827" i="5"/>
  <c r="C6837" i="5"/>
  <c r="C6824" i="5"/>
  <c r="C6834" i="5"/>
  <c r="C6835" i="5"/>
  <c r="C6826" i="5"/>
  <c r="C6823" i="5"/>
  <c r="C6828" i="5"/>
  <c r="C6829" i="5"/>
  <c r="C6836" i="5"/>
  <c r="C6831" i="5"/>
  <c r="C6838" i="5"/>
  <c r="C79" i="5"/>
  <c r="C68" i="5"/>
  <c r="C76" i="5"/>
  <c r="C77" i="5"/>
  <c r="C69" i="5"/>
  <c r="C72" i="5"/>
  <c r="C80" i="5"/>
  <c r="C73" i="5"/>
  <c r="C65" i="5"/>
  <c r="C66" i="5"/>
  <c r="C67" i="5"/>
  <c r="C74" i="5"/>
  <c r="C75" i="5"/>
  <c r="C64" i="5"/>
  <c r="C71" i="5"/>
  <c r="C70" i="5"/>
  <c r="C78" i="5"/>
  <c r="C289" i="5"/>
  <c r="C286" i="5"/>
  <c r="C278" i="5"/>
  <c r="C275" i="5"/>
  <c r="C283" i="5"/>
  <c r="C279" i="5"/>
  <c r="C274" i="5"/>
  <c r="C290" i="5"/>
  <c r="C282" i="5"/>
  <c r="C284" i="5"/>
  <c r="C285" i="5"/>
  <c r="C287" i="5"/>
  <c r="C276" i="5"/>
  <c r="C277" i="5"/>
  <c r="C288" i="5"/>
  <c r="C281" i="5"/>
  <c r="C280" i="5"/>
  <c r="C442" i="5"/>
  <c r="C431" i="5"/>
  <c r="C432" i="5"/>
  <c r="C429" i="5"/>
  <c r="C445" i="5"/>
  <c r="C439" i="5"/>
  <c r="C440" i="5"/>
  <c r="C437" i="5"/>
  <c r="C434" i="5"/>
  <c r="C435" i="5"/>
  <c r="C433" i="5"/>
  <c r="C443" i="5"/>
  <c r="C436" i="5"/>
  <c r="C430" i="5"/>
  <c r="C444" i="5"/>
  <c r="C438" i="5"/>
  <c r="C441" i="5"/>
  <c r="C808" i="5"/>
  <c r="C801" i="5"/>
  <c r="C798" i="5"/>
  <c r="C814" i="5"/>
  <c r="C811" i="5"/>
  <c r="C804" i="5"/>
  <c r="C809" i="5"/>
  <c r="C806" i="5"/>
  <c r="C803" i="5"/>
  <c r="C800" i="5"/>
  <c r="C802" i="5"/>
  <c r="C812" i="5"/>
  <c r="C810" i="5"/>
  <c r="C805" i="5"/>
  <c r="C799" i="5"/>
  <c r="C813" i="5"/>
  <c r="C807" i="5"/>
  <c r="C1020" i="5"/>
  <c r="C1021" i="5"/>
  <c r="C1018" i="5"/>
  <c r="C1015" i="5"/>
  <c r="C1012" i="5"/>
  <c r="C1013" i="5"/>
  <c r="C1010" i="5"/>
  <c r="C1007" i="5"/>
  <c r="C1019" i="5"/>
  <c r="C1008" i="5"/>
  <c r="C1006" i="5"/>
  <c r="C1016" i="5"/>
  <c r="C1014" i="5"/>
  <c r="C1009" i="5"/>
  <c r="C1022" i="5"/>
  <c r="C1017" i="5"/>
  <c r="C1011" i="5"/>
  <c r="C1231" i="5"/>
  <c r="C1227" i="5"/>
  <c r="C1232" i="5"/>
  <c r="C1229" i="5"/>
  <c r="C1226" i="5"/>
  <c r="C1224" i="5"/>
  <c r="C1221" i="5"/>
  <c r="C1237" i="5"/>
  <c r="C1234" i="5"/>
  <c r="C1236" i="5"/>
  <c r="C1230" i="5"/>
  <c r="C1223" i="5"/>
  <c r="C1225" i="5"/>
  <c r="C1235" i="5"/>
  <c r="C1233" i="5"/>
  <c r="C1228" i="5"/>
  <c r="C1222" i="5"/>
  <c r="C1448" i="5"/>
  <c r="C1437" i="5"/>
  <c r="C1438" i="5"/>
  <c r="C1435" i="5"/>
  <c r="C1451" i="5"/>
  <c r="C1445" i="5"/>
  <c r="C1450" i="5"/>
  <c r="C1436" i="5"/>
  <c r="C1442" i="5"/>
  <c r="C1443" i="5"/>
  <c r="C1444" i="5"/>
  <c r="C1439" i="5"/>
  <c r="C1441" i="5"/>
  <c r="C1447" i="5"/>
  <c r="C1449" i="5"/>
  <c r="C1440" i="5"/>
  <c r="C1446" i="5"/>
  <c r="C1659" i="5"/>
  <c r="C1652" i="5"/>
  <c r="C1648" i="5"/>
  <c r="C1656" i="5"/>
  <c r="C1644" i="5"/>
  <c r="C1653" i="5"/>
  <c r="C1654" i="5"/>
  <c r="C1651" i="5"/>
  <c r="C1646" i="5"/>
  <c r="C1647" i="5"/>
  <c r="C1649" i="5"/>
  <c r="C1658" i="5"/>
  <c r="C1650" i="5"/>
  <c r="C1643" i="5"/>
  <c r="C1645" i="5"/>
  <c r="C1655" i="5"/>
  <c r="C1657" i="5"/>
  <c r="C1871" i="5"/>
  <c r="C1870" i="5"/>
  <c r="C1860" i="5"/>
  <c r="C1861" i="5"/>
  <c r="C1866" i="5"/>
  <c r="C1867" i="5"/>
  <c r="C1864" i="5"/>
  <c r="C1869" i="5"/>
  <c r="C1863" i="5"/>
  <c r="C1862" i="5"/>
  <c r="C1857" i="5"/>
  <c r="C1855" i="5"/>
  <c r="C1858" i="5"/>
  <c r="C1856" i="5"/>
  <c r="C1859" i="5"/>
  <c r="C1868" i="5"/>
  <c r="C1865" i="5"/>
  <c r="C2080" i="5"/>
  <c r="C2069" i="5"/>
  <c r="C2070" i="5"/>
  <c r="C2067" i="5"/>
  <c r="C2083" i="5"/>
  <c r="C2077" i="5"/>
  <c r="C2078" i="5"/>
  <c r="C2075" i="5"/>
  <c r="C2072" i="5"/>
  <c r="C2081" i="5"/>
  <c r="C2079" i="5"/>
  <c r="C2082" i="5"/>
  <c r="C2076" i="5"/>
  <c r="C2074" i="5"/>
  <c r="C2071" i="5"/>
  <c r="C2068" i="5"/>
  <c r="C2073" i="5"/>
  <c r="C2287" i="5"/>
  <c r="C2288" i="5"/>
  <c r="C2276" i="5"/>
  <c r="C2283" i="5"/>
  <c r="C2290" i="5"/>
  <c r="C2280" i="5"/>
  <c r="C2279" i="5"/>
  <c r="C2291" i="5"/>
  <c r="C2284" i="5"/>
  <c r="C2285" i="5"/>
  <c r="C2286" i="5"/>
  <c r="C2277" i="5"/>
  <c r="C2278" i="5"/>
  <c r="C2281" i="5"/>
  <c r="C2275" i="5"/>
  <c r="C2282" i="5"/>
  <c r="C2289" i="5"/>
  <c r="C2494" i="5"/>
  <c r="C2491" i="5"/>
  <c r="C2496" i="5"/>
  <c r="C2501" i="5"/>
  <c r="C2497" i="5"/>
  <c r="C2502" i="5"/>
  <c r="C2488" i="5"/>
  <c r="C2489" i="5"/>
  <c r="C2490" i="5"/>
  <c r="C2492" i="5"/>
  <c r="C2503" i="5"/>
  <c r="C2487" i="5"/>
  <c r="C2493" i="5"/>
  <c r="C2500" i="5"/>
  <c r="C2495" i="5"/>
  <c r="C2498" i="5"/>
  <c r="C2499" i="5"/>
  <c r="C2700" i="5"/>
  <c r="C2716" i="5"/>
  <c r="C2708" i="5"/>
  <c r="C2713" i="5"/>
  <c r="C2701" i="5"/>
  <c r="C2712" i="5"/>
  <c r="C2715" i="5"/>
  <c r="C2704" i="5"/>
  <c r="C2714" i="5"/>
  <c r="C2705" i="5"/>
  <c r="C2706" i="5"/>
  <c r="C2707" i="5"/>
  <c r="C2710" i="5"/>
  <c r="C2711" i="5"/>
  <c r="C2709" i="5"/>
  <c r="C2702" i="5"/>
  <c r="C2703" i="5"/>
  <c r="C2931" i="5"/>
  <c r="C2927" i="5"/>
  <c r="C2935" i="5"/>
  <c r="C2932" i="5"/>
  <c r="C2928" i="5"/>
  <c r="C2923" i="5"/>
  <c r="C2919" i="5"/>
  <c r="C2924" i="5"/>
  <c r="C2934" i="5"/>
  <c r="C2929" i="5"/>
  <c r="C2930" i="5"/>
  <c r="C2921" i="5"/>
  <c r="C2922" i="5"/>
  <c r="C2926" i="5"/>
  <c r="C2920" i="5"/>
  <c r="C2925" i="5"/>
  <c r="C2933" i="5"/>
  <c r="C3155" i="5"/>
  <c r="C3144" i="5"/>
  <c r="C3152" i="5"/>
  <c r="C3149" i="5"/>
  <c r="C3141" i="5"/>
  <c r="C3156" i="5"/>
  <c r="C3140" i="5"/>
  <c r="C3145" i="5"/>
  <c r="C3153" i="5"/>
  <c r="C3142" i="5"/>
  <c r="C3143" i="5"/>
  <c r="C3150" i="5"/>
  <c r="C3151" i="5"/>
  <c r="C3148" i="5"/>
  <c r="C3154" i="5"/>
  <c r="C3146" i="5"/>
  <c r="C3147" i="5"/>
  <c r="C3263" i="5"/>
  <c r="C3260" i="5"/>
  <c r="C3261" i="5"/>
  <c r="C3258" i="5"/>
  <c r="C3255" i="5"/>
  <c r="C3252" i="5"/>
  <c r="C3253" i="5"/>
  <c r="C3250" i="5"/>
  <c r="C3266" i="5"/>
  <c r="C3256" i="5"/>
  <c r="C3254" i="5"/>
  <c r="C3257" i="5"/>
  <c r="C3251" i="5"/>
  <c r="C3264" i="5"/>
  <c r="C3265" i="5"/>
  <c r="C3262" i="5"/>
  <c r="C3259" i="5"/>
  <c r="C3431" i="5"/>
  <c r="C3421" i="5"/>
  <c r="C3426" i="5"/>
  <c r="C3420" i="5"/>
  <c r="C3415" i="5"/>
  <c r="C3418" i="5"/>
  <c r="C3419" i="5"/>
  <c r="C3428" i="5"/>
  <c r="C3427" i="5"/>
  <c r="C3422" i="5"/>
  <c r="C3429" i="5"/>
  <c r="C3417" i="5"/>
  <c r="C3416" i="5"/>
  <c r="C3430" i="5"/>
  <c r="C3424" i="5"/>
  <c r="C3423" i="5"/>
  <c r="C3425" i="5"/>
  <c r="C3651" i="5"/>
  <c r="C3640" i="5"/>
  <c r="C3636" i="5"/>
  <c r="C3644" i="5"/>
  <c r="C3648" i="5"/>
  <c r="C3649" i="5"/>
  <c r="C3650" i="5"/>
  <c r="C3647" i="5"/>
  <c r="C3641" i="5"/>
  <c r="C3642" i="5"/>
  <c r="C3639" i="5"/>
  <c r="C3645" i="5"/>
  <c r="C3643" i="5"/>
  <c r="C3646" i="5"/>
  <c r="C3638" i="5"/>
  <c r="C3635" i="5"/>
  <c r="C3637" i="5"/>
  <c r="C3867" i="5"/>
  <c r="C3864" i="5"/>
  <c r="C3860" i="5"/>
  <c r="C3865" i="5"/>
  <c r="C3862" i="5"/>
  <c r="C3859" i="5"/>
  <c r="C3857" i="5"/>
  <c r="C3854" i="5"/>
  <c r="C3870" i="5"/>
  <c r="C3856" i="5"/>
  <c r="C3858" i="5"/>
  <c r="C3861" i="5"/>
  <c r="C3855" i="5"/>
  <c r="C3866" i="5"/>
  <c r="C3863" i="5"/>
  <c r="C3868" i="5"/>
  <c r="C3869" i="5"/>
  <c r="C4087" i="5"/>
  <c r="C4076" i="5"/>
  <c r="C4080" i="5"/>
  <c r="C4084" i="5"/>
  <c r="C4077" i="5"/>
  <c r="C4078" i="5"/>
  <c r="C4075" i="5"/>
  <c r="C4072" i="5"/>
  <c r="C4085" i="5"/>
  <c r="C4086" i="5"/>
  <c r="C4083" i="5"/>
  <c r="C4073" i="5"/>
  <c r="C4071" i="5"/>
  <c r="C4074" i="5"/>
  <c r="C4081" i="5"/>
  <c r="C4082" i="5"/>
  <c r="C4079" i="5"/>
  <c r="C4312" i="5"/>
  <c r="C4301" i="5"/>
  <c r="C4298" i="5"/>
  <c r="C4297" i="5"/>
  <c r="C4305" i="5"/>
  <c r="C4309" i="5"/>
  <c r="C4299" i="5"/>
  <c r="C4296" i="5"/>
  <c r="C4306" i="5"/>
  <c r="C4307" i="5"/>
  <c r="C4304" i="5"/>
  <c r="C4310" i="5"/>
  <c r="C4308" i="5"/>
  <c r="C4311" i="5"/>
  <c r="C4303" i="5"/>
  <c r="C4300" i="5"/>
  <c r="C4302" i="5"/>
  <c r="C4535" i="5"/>
  <c r="C4528" i="5"/>
  <c r="C4532" i="5"/>
  <c r="C4524" i="5"/>
  <c r="C4520" i="5"/>
  <c r="C4529" i="5"/>
  <c r="C4530" i="5"/>
  <c r="C4527" i="5"/>
  <c r="C4521" i="5"/>
  <c r="C4522" i="5"/>
  <c r="C4519" i="5"/>
  <c r="C4526" i="5"/>
  <c r="C4525" i="5"/>
  <c r="C4523" i="5"/>
  <c r="C4534" i="5"/>
  <c r="C4531" i="5"/>
  <c r="C4533" i="5"/>
  <c r="C4754" i="5"/>
  <c r="C4752" i="5"/>
  <c r="C4739" i="5"/>
  <c r="C4748" i="5"/>
  <c r="C4746" i="5"/>
  <c r="C4740" i="5"/>
  <c r="C4745" i="5"/>
  <c r="C4747" i="5"/>
  <c r="C4738" i="5"/>
  <c r="C4753" i="5"/>
  <c r="C4742" i="5"/>
  <c r="C4744" i="5"/>
  <c r="C4751" i="5"/>
  <c r="C4741" i="5"/>
  <c r="C4749" i="5"/>
  <c r="C4743" i="5"/>
  <c r="C4750" i="5"/>
  <c r="C4918" i="5"/>
  <c r="C4908" i="5"/>
  <c r="C4913" i="5"/>
  <c r="C4907" i="5"/>
  <c r="C4902" i="5"/>
  <c r="C4905" i="5"/>
  <c r="C4914" i="5"/>
  <c r="C4915" i="5"/>
  <c r="C4910" i="5"/>
  <c r="C4904" i="5"/>
  <c r="C4903" i="5"/>
  <c r="C4916" i="5"/>
  <c r="C4911" i="5"/>
  <c r="C4909" i="5"/>
  <c r="C4912" i="5"/>
  <c r="C4917" i="5"/>
  <c r="C4906" i="5"/>
  <c r="C5079" i="5"/>
  <c r="C5065" i="5"/>
  <c r="C5070" i="5"/>
  <c r="C5068" i="5"/>
  <c r="C5063" i="5"/>
  <c r="C5077" i="5"/>
  <c r="C5078" i="5"/>
  <c r="C5076" i="5"/>
  <c r="C5071" i="5"/>
  <c r="C5066" i="5"/>
  <c r="C5073" i="5"/>
  <c r="C5074" i="5"/>
  <c r="C5067" i="5"/>
  <c r="C5064" i="5"/>
  <c r="C5075" i="5"/>
  <c r="C5069" i="5"/>
  <c r="C5072" i="5"/>
  <c r="C5295" i="5"/>
  <c r="C5289" i="5"/>
  <c r="C5281" i="5"/>
  <c r="C5292" i="5"/>
  <c r="C5284" i="5"/>
  <c r="C5285" i="5"/>
  <c r="C5288" i="5"/>
  <c r="C5280" i="5"/>
  <c r="C5293" i="5"/>
  <c r="C5296" i="5"/>
  <c r="C5286" i="5"/>
  <c r="C5287" i="5"/>
  <c r="C5294" i="5"/>
  <c r="C5283" i="5"/>
  <c r="C5291" i="5"/>
  <c r="C5282" i="5"/>
  <c r="C5290" i="5"/>
  <c r="C5503" i="5"/>
  <c r="C5499" i="5"/>
  <c r="C5495" i="5"/>
  <c r="C5507" i="5"/>
  <c r="C5501" i="5"/>
  <c r="C5504" i="5"/>
  <c r="C5506" i="5"/>
  <c r="C5505" i="5"/>
  <c r="C5498" i="5"/>
  <c r="C5510" i="5"/>
  <c r="C5508" i="5"/>
  <c r="C5496" i="5"/>
  <c r="C5497" i="5"/>
  <c r="C5509" i="5"/>
  <c r="C5494" i="5"/>
  <c r="C5500" i="5"/>
  <c r="C5502" i="5"/>
  <c r="C5705" i="5"/>
  <c r="C5709" i="5"/>
  <c r="C5717" i="5"/>
  <c r="C5707" i="5"/>
  <c r="C5704" i="5"/>
  <c r="C5714" i="5"/>
  <c r="C5710" i="5"/>
  <c r="C5719" i="5"/>
  <c r="C5711" i="5"/>
  <c r="C5712" i="5"/>
  <c r="C5715" i="5"/>
  <c r="C5708" i="5"/>
  <c r="C5713" i="5"/>
  <c r="C5720" i="5"/>
  <c r="C5706" i="5"/>
  <c r="C5716" i="5"/>
  <c r="C5718" i="5"/>
  <c r="C5822" i="5"/>
  <c r="C5812" i="5"/>
  <c r="C5821" i="5"/>
  <c r="C5819" i="5"/>
  <c r="C5814" i="5"/>
  <c r="C5809" i="5"/>
  <c r="C5811" i="5"/>
  <c r="C5806" i="5"/>
  <c r="C5808" i="5"/>
  <c r="C5815" i="5"/>
  <c r="C5817" i="5"/>
  <c r="C5810" i="5"/>
  <c r="C5816" i="5"/>
  <c r="C5818" i="5"/>
  <c r="C5820" i="5"/>
  <c r="C5807" i="5"/>
  <c r="C5813" i="5"/>
  <c r="C6248" i="5"/>
  <c r="C6237" i="5"/>
  <c r="C6241" i="5"/>
  <c r="C6233" i="5"/>
  <c r="C6246" i="5"/>
  <c r="C6247" i="5"/>
  <c r="C6234" i="5"/>
  <c r="C6239" i="5"/>
  <c r="C6232" i="5"/>
  <c r="C6238" i="5"/>
  <c r="C6236" i="5"/>
  <c r="C6245" i="5"/>
  <c r="C6243" i="5"/>
  <c r="C6244" i="5"/>
  <c r="C6242" i="5"/>
  <c r="C6235" i="5"/>
  <c r="C6240" i="5"/>
  <c r="C6455" i="5"/>
  <c r="C6459" i="5"/>
  <c r="C6446" i="5"/>
  <c r="C6456" i="5"/>
  <c r="C6457" i="5"/>
  <c r="C6461" i="5"/>
  <c r="C6447" i="5"/>
  <c r="C6452" i="5"/>
  <c r="C6454" i="5"/>
  <c r="C6449" i="5"/>
  <c r="C6451" i="5"/>
  <c r="C6458" i="5"/>
  <c r="C6460" i="5"/>
  <c r="C6453" i="5"/>
  <c r="C6450" i="5"/>
  <c r="C6445" i="5"/>
  <c r="C6448" i="5"/>
  <c r="C6670" i="5"/>
  <c r="C6676" i="5"/>
  <c r="C6674" i="5"/>
  <c r="C6661" i="5"/>
  <c r="C6671" i="5"/>
  <c r="C6672" i="5"/>
  <c r="C6662" i="5"/>
  <c r="C6667" i="5"/>
  <c r="C6669" i="5"/>
  <c r="C6664" i="5"/>
  <c r="C6666" i="5"/>
  <c r="C6673" i="5"/>
  <c r="C6675" i="5"/>
  <c r="C6668" i="5"/>
  <c r="C6665" i="5"/>
  <c r="C6663" i="5"/>
  <c r="C6660" i="5"/>
  <c r="C6891" i="5"/>
  <c r="C6884" i="5"/>
  <c r="C6880" i="5"/>
  <c r="C6878" i="5"/>
  <c r="C6875" i="5"/>
  <c r="C6881" i="5"/>
  <c r="C6886" i="5"/>
  <c r="C6883" i="5"/>
  <c r="C6890" i="5"/>
  <c r="C6888" i="5"/>
  <c r="C6876" i="5"/>
  <c r="C6889" i="5"/>
  <c r="C6887" i="5"/>
  <c r="C6885" i="5"/>
  <c r="C6882" i="5"/>
  <c r="C6877" i="5"/>
  <c r="C6879" i="5"/>
  <c r="C132" i="5"/>
  <c r="C121" i="5"/>
  <c r="C122" i="5"/>
  <c r="C119" i="5"/>
  <c r="C135" i="5"/>
  <c r="C129" i="5"/>
  <c r="C130" i="5"/>
  <c r="C127" i="5"/>
  <c r="C124" i="5"/>
  <c r="C126" i="5"/>
  <c r="C120" i="5"/>
  <c r="C134" i="5"/>
  <c r="C125" i="5"/>
  <c r="C123" i="5"/>
  <c r="C133" i="5"/>
  <c r="C131" i="5"/>
  <c r="C128" i="5"/>
  <c r="C495" i="5"/>
  <c r="C484" i="5"/>
  <c r="C485" i="5"/>
  <c r="C482" i="5"/>
  <c r="C498" i="5"/>
  <c r="C492" i="5"/>
  <c r="C493" i="5"/>
  <c r="C490" i="5"/>
  <c r="C487" i="5"/>
  <c r="C488" i="5"/>
  <c r="C486" i="5"/>
  <c r="C496" i="5"/>
  <c r="C489" i="5"/>
  <c r="C483" i="5"/>
  <c r="C497" i="5"/>
  <c r="C491" i="5"/>
  <c r="C494" i="5"/>
  <c r="C651" i="5"/>
  <c r="C639" i="5"/>
  <c r="C644" i="5"/>
  <c r="C641" i="5"/>
  <c r="C638" i="5"/>
  <c r="C647" i="5"/>
  <c r="C652" i="5"/>
  <c r="C649" i="5"/>
  <c r="C646" i="5"/>
  <c r="C643" i="5"/>
  <c r="C645" i="5"/>
  <c r="C640" i="5"/>
  <c r="C653" i="5"/>
  <c r="C648" i="5"/>
  <c r="C642" i="5"/>
  <c r="C637" i="5"/>
  <c r="C650" i="5"/>
  <c r="C866" i="5"/>
  <c r="C859" i="5"/>
  <c r="C855" i="5"/>
  <c r="C863" i="5"/>
  <c r="C851" i="5"/>
  <c r="C864" i="5"/>
  <c r="C865" i="5"/>
  <c r="C862" i="5"/>
  <c r="C856" i="5"/>
  <c r="C857" i="5"/>
  <c r="C854" i="5"/>
  <c r="C853" i="5"/>
  <c r="C861" i="5"/>
  <c r="C852" i="5"/>
  <c r="C850" i="5"/>
  <c r="C860" i="5"/>
  <c r="C858" i="5"/>
  <c r="C1074" i="5"/>
  <c r="C1075" i="5"/>
  <c r="C1076" i="5"/>
  <c r="C1073" i="5"/>
  <c r="C1070" i="5"/>
  <c r="C1067" i="5"/>
  <c r="C1068" i="5"/>
  <c r="C1065" i="5"/>
  <c r="C1062" i="5"/>
  <c r="C1063" i="5"/>
  <c r="C1061" i="5"/>
  <c r="C1071" i="5"/>
  <c r="C1069" i="5"/>
  <c r="C1064" i="5"/>
  <c r="C1077" i="5"/>
  <c r="C1072" i="5"/>
  <c r="C1066" i="5"/>
  <c r="C1288" i="5"/>
  <c r="C1281" i="5"/>
  <c r="C1282" i="5"/>
  <c r="C1279" i="5"/>
  <c r="C1276" i="5"/>
  <c r="C1289" i="5"/>
  <c r="C1290" i="5"/>
  <c r="C1287" i="5"/>
  <c r="C1284" i="5"/>
  <c r="C1286" i="5"/>
  <c r="C1280" i="5"/>
  <c r="C1277" i="5"/>
  <c r="C1275" i="5"/>
  <c r="C1285" i="5"/>
  <c r="C1283" i="5"/>
  <c r="C1278" i="5"/>
  <c r="C1291" i="5"/>
  <c r="C1499" i="5"/>
  <c r="C1488" i="5"/>
  <c r="C1489" i="5"/>
  <c r="C1486" i="5"/>
  <c r="C1502" i="5"/>
  <c r="C1496" i="5"/>
  <c r="C1501" i="5"/>
  <c r="C1487" i="5"/>
  <c r="C1493" i="5"/>
  <c r="C1494" i="5"/>
  <c r="C1495" i="5"/>
  <c r="C1500" i="5"/>
  <c r="C1491" i="5"/>
  <c r="C1497" i="5"/>
  <c r="C1490" i="5"/>
  <c r="C1492" i="5"/>
  <c r="C1498" i="5"/>
  <c r="C1708" i="5"/>
  <c r="C1709" i="5"/>
  <c r="C1697" i="5"/>
  <c r="C1704" i="5"/>
  <c r="C1711" i="5"/>
  <c r="C1701" i="5"/>
  <c r="C1700" i="5"/>
  <c r="C1712" i="5"/>
  <c r="C1705" i="5"/>
  <c r="C1702" i="5"/>
  <c r="C1703" i="5"/>
  <c r="C1698" i="5"/>
  <c r="C1707" i="5"/>
  <c r="C1710" i="5"/>
  <c r="C1696" i="5"/>
  <c r="C1706" i="5"/>
  <c r="C1699" i="5"/>
  <c r="C1913" i="5"/>
  <c r="C1914" i="5"/>
  <c r="C1911" i="5"/>
  <c r="C1908" i="5"/>
  <c r="C1921" i="5"/>
  <c r="C1922" i="5"/>
  <c r="C1919" i="5"/>
  <c r="C1916" i="5"/>
  <c r="C1910" i="5"/>
  <c r="C1923" i="5"/>
  <c r="C1920" i="5"/>
  <c r="C1909" i="5"/>
  <c r="C1907" i="5"/>
  <c r="C1912" i="5"/>
  <c r="C1917" i="5"/>
  <c r="C1918" i="5"/>
  <c r="C1915" i="5"/>
  <c r="C2129" i="5"/>
  <c r="C2118" i="5"/>
  <c r="C2119" i="5"/>
  <c r="C2116" i="5"/>
  <c r="C2132" i="5"/>
  <c r="C2126" i="5"/>
  <c r="C2127" i="5"/>
  <c r="C2124" i="5"/>
  <c r="C2121" i="5"/>
  <c r="C2130" i="5"/>
  <c r="C2128" i="5"/>
  <c r="C2131" i="5"/>
  <c r="C2125" i="5"/>
  <c r="C2123" i="5"/>
  <c r="C2120" i="5"/>
  <c r="C2117" i="5"/>
  <c r="C2122" i="5"/>
  <c r="C2342" i="5"/>
  <c r="C2339" i="5"/>
  <c r="C2340" i="5"/>
  <c r="C2337" i="5"/>
  <c r="C2334" i="5"/>
  <c r="C2331" i="5"/>
  <c r="C2332" i="5"/>
  <c r="C2329" i="5"/>
  <c r="C2345" i="5"/>
  <c r="C2335" i="5"/>
  <c r="C2333" i="5"/>
  <c r="C2336" i="5"/>
  <c r="C2330" i="5"/>
  <c r="C2343" i="5"/>
  <c r="C2344" i="5"/>
  <c r="C2341" i="5"/>
  <c r="C2338" i="5"/>
  <c r="C2549" i="5"/>
  <c r="C2541" i="5"/>
  <c r="C2548" i="5"/>
  <c r="C2556" i="5"/>
  <c r="C2540" i="5"/>
  <c r="C2545" i="5"/>
  <c r="C2553" i="5"/>
  <c r="C2544" i="5"/>
  <c r="C2552" i="5"/>
  <c r="C2555" i="5"/>
  <c r="C2546" i="5"/>
  <c r="C2547" i="5"/>
  <c r="C2554" i="5"/>
  <c r="C2542" i="5"/>
  <c r="C2543" i="5"/>
  <c r="C2550" i="5"/>
  <c r="C2551" i="5"/>
  <c r="C2771" i="5"/>
  <c r="C2764" i="5"/>
  <c r="C2760" i="5"/>
  <c r="C2768" i="5"/>
  <c r="C2758" i="5"/>
  <c r="C2765" i="5"/>
  <c r="C2767" i="5"/>
  <c r="C2756" i="5"/>
  <c r="C2761" i="5"/>
  <c r="C2766" i="5"/>
  <c r="C2759" i="5"/>
  <c r="C2770" i="5"/>
  <c r="C2769" i="5"/>
  <c r="C2763" i="5"/>
  <c r="C2755" i="5"/>
  <c r="C2757" i="5"/>
  <c r="C2762" i="5"/>
  <c r="C2985" i="5"/>
  <c r="C2986" i="5"/>
  <c r="C2983" i="5"/>
  <c r="C2980" i="5"/>
  <c r="C2988" i="5"/>
  <c r="C2977" i="5"/>
  <c r="C2978" i="5"/>
  <c r="C2975" i="5"/>
  <c r="C2991" i="5"/>
  <c r="C2982" i="5"/>
  <c r="C2976" i="5"/>
  <c r="C2981" i="5"/>
  <c r="C2979" i="5"/>
  <c r="C2984" i="5"/>
  <c r="C2989" i="5"/>
  <c r="C2990" i="5"/>
  <c r="C2987" i="5"/>
  <c r="C3210" i="5"/>
  <c r="C3207" i="5"/>
  <c r="C3199" i="5"/>
  <c r="C3204" i="5"/>
  <c r="C3196" i="5"/>
  <c r="C3195" i="5"/>
  <c r="C3211" i="5"/>
  <c r="C3200" i="5"/>
  <c r="C3208" i="5"/>
  <c r="C3203" i="5"/>
  <c r="C3209" i="5"/>
  <c r="C3201" i="5"/>
  <c r="C3202" i="5"/>
  <c r="C3206" i="5"/>
  <c r="C3205" i="5"/>
  <c r="C3197" i="5"/>
  <c r="C3198" i="5"/>
  <c r="C3321" i="5"/>
  <c r="C3315" i="5"/>
  <c r="C3306" i="5"/>
  <c r="C3319" i="5"/>
  <c r="C3313" i="5"/>
  <c r="C3307" i="5"/>
  <c r="C3316" i="5"/>
  <c r="C3314" i="5"/>
  <c r="C3305" i="5"/>
  <c r="C3311" i="5"/>
  <c r="C3318" i="5"/>
  <c r="C3320" i="5"/>
  <c r="C3309" i="5"/>
  <c r="C3308" i="5"/>
  <c r="C3310" i="5"/>
  <c r="C3312" i="5"/>
  <c r="C3317" i="5"/>
  <c r="C3486" i="5"/>
  <c r="C3479" i="5"/>
  <c r="C3471" i="5"/>
  <c r="C3475" i="5"/>
  <c r="C3483" i="5"/>
  <c r="C3476" i="5"/>
  <c r="C3477" i="5"/>
  <c r="C3474" i="5"/>
  <c r="C3484" i="5"/>
  <c r="C3485" i="5"/>
  <c r="C3482" i="5"/>
  <c r="C3472" i="5"/>
  <c r="C3470" i="5"/>
  <c r="C3473" i="5"/>
  <c r="C3480" i="5"/>
  <c r="C3481" i="5"/>
  <c r="C3478" i="5"/>
  <c r="C3703" i="5"/>
  <c r="C3694" i="5"/>
  <c r="C3692" i="5"/>
  <c r="C3690" i="5"/>
  <c r="C3699" i="5"/>
  <c r="C3693" i="5"/>
  <c r="C3702" i="5"/>
  <c r="C3700" i="5"/>
  <c r="C3691" i="5"/>
  <c r="C3701" i="5"/>
  <c r="C3697" i="5"/>
  <c r="C3688" i="5"/>
  <c r="C3695" i="5"/>
  <c r="C3698" i="5"/>
  <c r="C3696" i="5"/>
  <c r="C3687" i="5"/>
  <c r="C3689" i="5"/>
  <c r="C3922" i="5"/>
  <c r="C3911" i="5"/>
  <c r="C3915" i="5"/>
  <c r="C3919" i="5"/>
  <c r="C3907" i="5"/>
  <c r="C3912" i="5"/>
  <c r="C3913" i="5"/>
  <c r="C3910" i="5"/>
  <c r="C3920" i="5"/>
  <c r="C3921" i="5"/>
  <c r="C3918" i="5"/>
  <c r="C3909" i="5"/>
  <c r="C3908" i="5"/>
  <c r="C3906" i="5"/>
  <c r="C3917" i="5"/>
  <c r="C3914" i="5"/>
  <c r="C3916" i="5"/>
  <c r="C4142" i="5"/>
  <c r="C4127" i="5"/>
  <c r="C4135" i="5"/>
  <c r="C4131" i="5"/>
  <c r="C4139" i="5"/>
  <c r="C4132" i="5"/>
  <c r="C4133" i="5"/>
  <c r="C4130" i="5"/>
  <c r="C4140" i="5"/>
  <c r="C4141" i="5"/>
  <c r="C4138" i="5"/>
  <c r="C4129" i="5"/>
  <c r="C4128" i="5"/>
  <c r="C4126" i="5"/>
  <c r="C4136" i="5"/>
  <c r="C4137" i="5"/>
  <c r="C4134" i="5"/>
  <c r="C4363" i="5"/>
  <c r="C4364" i="5"/>
  <c r="C4360" i="5"/>
  <c r="C4365" i="5"/>
  <c r="C4362" i="5"/>
  <c r="C4359" i="5"/>
  <c r="C4352" i="5"/>
  <c r="C4357" i="5"/>
  <c r="C4354" i="5"/>
  <c r="C4351" i="5"/>
  <c r="C4356" i="5"/>
  <c r="C4358" i="5"/>
  <c r="C4361" i="5"/>
  <c r="C4355" i="5"/>
  <c r="C4353" i="5"/>
  <c r="C4350" i="5"/>
  <c r="C4366" i="5"/>
  <c r="C4583" i="5"/>
  <c r="C4574" i="5"/>
  <c r="C4587" i="5"/>
  <c r="C4581" i="5"/>
  <c r="C4575" i="5"/>
  <c r="C4580" i="5"/>
  <c r="C4582" i="5"/>
  <c r="C4573" i="5"/>
  <c r="C4588" i="5"/>
  <c r="C4577" i="5"/>
  <c r="C4579" i="5"/>
  <c r="C4586" i="5"/>
  <c r="C4589" i="5"/>
  <c r="C4578" i="5"/>
  <c r="C4584" i="5"/>
  <c r="C4585" i="5"/>
  <c r="C4576" i="5"/>
  <c r="C4808" i="5"/>
  <c r="C4806" i="5"/>
  <c r="C4793" i="5"/>
  <c r="C4802" i="5"/>
  <c r="C4800" i="5"/>
  <c r="C4794" i="5"/>
  <c r="C4799" i="5"/>
  <c r="C4801" i="5"/>
  <c r="C4792" i="5"/>
  <c r="C4807" i="5"/>
  <c r="C4796" i="5"/>
  <c r="C4797" i="5"/>
  <c r="C4804" i="5"/>
  <c r="C4798" i="5"/>
  <c r="C4805" i="5"/>
  <c r="C4795" i="5"/>
  <c r="C4803" i="5"/>
  <c r="C4973" i="5"/>
  <c r="C4962" i="5"/>
  <c r="C4966" i="5"/>
  <c r="C4958" i="5"/>
  <c r="C4970" i="5"/>
  <c r="C4963" i="5"/>
  <c r="C4964" i="5"/>
  <c r="C4961" i="5"/>
  <c r="C4971" i="5"/>
  <c r="C4972" i="5"/>
  <c r="C4969" i="5"/>
  <c r="C4960" i="5"/>
  <c r="C4968" i="5"/>
  <c r="C4959" i="5"/>
  <c r="C4957" i="5"/>
  <c r="C4967" i="5"/>
  <c r="C4965" i="5"/>
  <c r="C5136" i="5"/>
  <c r="C5134" i="5"/>
  <c r="C5123" i="5"/>
  <c r="C5124" i="5"/>
  <c r="C5129" i="5"/>
  <c r="C5126" i="5"/>
  <c r="C5131" i="5"/>
  <c r="C5121" i="5"/>
  <c r="C5120" i="5"/>
  <c r="C5130" i="5"/>
  <c r="C5125" i="5"/>
  <c r="C5127" i="5"/>
  <c r="C5133" i="5"/>
  <c r="C5135" i="5"/>
  <c r="C5128" i="5"/>
  <c r="C5122" i="5"/>
  <c r="C5132" i="5"/>
  <c r="C5349" i="5"/>
  <c r="C5334" i="5"/>
  <c r="C5342" i="5"/>
  <c r="C5338" i="5"/>
  <c r="C5339" i="5"/>
  <c r="C5340" i="5"/>
  <c r="C5337" i="5"/>
  <c r="C5347" i="5"/>
  <c r="C5348" i="5"/>
  <c r="C5345" i="5"/>
  <c r="C5346" i="5"/>
  <c r="C5335" i="5"/>
  <c r="C5333" i="5"/>
  <c r="C5343" i="5"/>
  <c r="C5341" i="5"/>
  <c r="C5336" i="5"/>
  <c r="C5344" i="5"/>
  <c r="C5564" i="5"/>
  <c r="C5558" i="5"/>
  <c r="C5562" i="5"/>
  <c r="C5549" i="5"/>
  <c r="C5555" i="5"/>
  <c r="C5560" i="5"/>
  <c r="C5551" i="5"/>
  <c r="C5557" i="5"/>
  <c r="C5556" i="5"/>
  <c r="C5550" i="5"/>
  <c r="C5563" i="5"/>
  <c r="C5548" i="5"/>
  <c r="C5553" i="5"/>
  <c r="C5561" i="5"/>
  <c r="C5554" i="5"/>
  <c r="C5552" i="5"/>
  <c r="C5559" i="5"/>
  <c r="C5764" i="5"/>
  <c r="C5770" i="5"/>
  <c r="C5768" i="5"/>
  <c r="C5755" i="5"/>
  <c r="C5765" i="5"/>
  <c r="C5766" i="5"/>
  <c r="C5756" i="5"/>
  <c r="C5769" i="5"/>
  <c r="C5754" i="5"/>
  <c r="C5757" i="5"/>
  <c r="C5763" i="5"/>
  <c r="C5762" i="5"/>
  <c r="C5767" i="5"/>
  <c r="C5760" i="5"/>
  <c r="C5758" i="5"/>
  <c r="C5761" i="5"/>
  <c r="C5759" i="5"/>
  <c r="C5875" i="5"/>
  <c r="C5873" i="5"/>
  <c r="C5861" i="5"/>
  <c r="C5866" i="5"/>
  <c r="C5868" i="5"/>
  <c r="C5863" i="5"/>
  <c r="C5869" i="5"/>
  <c r="C5860" i="5"/>
  <c r="C5870" i="5"/>
  <c r="C5871" i="5"/>
  <c r="C5864" i="5"/>
  <c r="C5862" i="5"/>
  <c r="C5859" i="5"/>
  <c r="C5867" i="5"/>
  <c r="C5865" i="5"/>
  <c r="C5874" i="5"/>
  <c r="C5872" i="5"/>
  <c r="C5926" i="5"/>
  <c r="C5922" i="5"/>
  <c r="C5913" i="5"/>
  <c r="C5923" i="5"/>
  <c r="C5924" i="5"/>
  <c r="C5914" i="5"/>
  <c r="C5919" i="5"/>
  <c r="C5921" i="5"/>
  <c r="C5916" i="5"/>
  <c r="C5927" i="5"/>
  <c r="C5920" i="5"/>
  <c r="C5928" i="5"/>
  <c r="C5918" i="5"/>
  <c r="C5925" i="5"/>
  <c r="C5915" i="5"/>
  <c r="C5917" i="5"/>
  <c r="C5912" i="5"/>
  <c r="C6302" i="5"/>
  <c r="C6295" i="5"/>
  <c r="C6292" i="5"/>
  <c r="C6297" i="5"/>
  <c r="C6294" i="5"/>
  <c r="C6296" i="5"/>
  <c r="C6289" i="5"/>
  <c r="C6286" i="5"/>
  <c r="C6293" i="5"/>
  <c r="C6291" i="5"/>
  <c r="C6288" i="5"/>
  <c r="C6290" i="5"/>
  <c r="C6298" i="5"/>
  <c r="C6300" i="5"/>
  <c r="C6301" i="5"/>
  <c r="C6299" i="5"/>
  <c r="C6287" i="5"/>
  <c r="C6356" i="5"/>
  <c r="C6349" i="5"/>
  <c r="C6350" i="5"/>
  <c r="C6346" i="5"/>
  <c r="C6351" i="5"/>
  <c r="C6348" i="5"/>
  <c r="C6341" i="5"/>
  <c r="C6343" i="5"/>
  <c r="C6340" i="5"/>
  <c r="C6345" i="5"/>
  <c r="C6347" i="5"/>
  <c r="C6342" i="5"/>
  <c r="C6344" i="5"/>
  <c r="C6354" i="5"/>
  <c r="C6352" i="5"/>
  <c r="C6355" i="5"/>
  <c r="C6353" i="5"/>
  <c r="C6513" i="5"/>
  <c r="C6507" i="5"/>
  <c r="C6503" i="5"/>
  <c r="C6512" i="5"/>
  <c r="C6510" i="5"/>
  <c r="C6505" i="5"/>
  <c r="C6500" i="5"/>
  <c r="C6502" i="5"/>
  <c r="C6497" i="5"/>
  <c r="C6499" i="5"/>
  <c r="C6506" i="5"/>
  <c r="C6504" i="5"/>
  <c r="C6501" i="5"/>
  <c r="C6509" i="5"/>
  <c r="C6498" i="5"/>
  <c r="C6511" i="5"/>
  <c r="C6508" i="5"/>
  <c r="C6731" i="5"/>
  <c r="C6725" i="5"/>
  <c r="C6721" i="5"/>
  <c r="C6730" i="5"/>
  <c r="C6728" i="5"/>
  <c r="C6723" i="5"/>
  <c r="C6718" i="5"/>
  <c r="C6720" i="5"/>
  <c r="C6715" i="5"/>
  <c r="C6717" i="5"/>
  <c r="C6724" i="5"/>
  <c r="C6722" i="5"/>
  <c r="C6719" i="5"/>
  <c r="C6716" i="5"/>
  <c r="C6727" i="5"/>
  <c r="C6729" i="5"/>
  <c r="C6726" i="5"/>
  <c r="C6937" i="5"/>
  <c r="C6931" i="5"/>
  <c r="C6938" i="5"/>
  <c r="C6940" i="5"/>
  <c r="C6944" i="5"/>
  <c r="C6929" i="5"/>
  <c r="C6930" i="5"/>
  <c r="C6939" i="5"/>
  <c r="C6932" i="5"/>
  <c r="C6942" i="5"/>
  <c r="C6936" i="5"/>
  <c r="C6933" i="5"/>
  <c r="C6943" i="5"/>
  <c r="C6928" i="5"/>
  <c r="C6941" i="5"/>
  <c r="C6935" i="5"/>
  <c r="C6934" i="5"/>
  <c r="C181" i="5"/>
  <c r="C170" i="5"/>
  <c r="C171" i="5"/>
  <c r="C168" i="5"/>
  <c r="C184" i="5"/>
  <c r="C178" i="5"/>
  <c r="C179" i="5"/>
  <c r="C176" i="5"/>
  <c r="C173" i="5"/>
  <c r="C175" i="5"/>
  <c r="C169" i="5"/>
  <c r="C183" i="5"/>
  <c r="C174" i="5"/>
  <c r="C172" i="5"/>
  <c r="C182" i="5"/>
  <c r="C180" i="5"/>
  <c r="C177" i="5"/>
  <c r="C338" i="5"/>
  <c r="C330" i="5"/>
  <c r="C345" i="5"/>
  <c r="C329" i="5"/>
  <c r="C337" i="5"/>
  <c r="C334" i="5"/>
  <c r="C341" i="5"/>
  <c r="C344" i="5"/>
  <c r="C333" i="5"/>
  <c r="C342" i="5"/>
  <c r="C335" i="5"/>
  <c r="C336" i="5"/>
  <c r="C343" i="5"/>
  <c r="C339" i="5"/>
  <c r="C340" i="5"/>
  <c r="C331" i="5"/>
  <c r="C332" i="5"/>
  <c r="C548" i="5"/>
  <c r="C537" i="5"/>
  <c r="C538" i="5"/>
  <c r="C535" i="5"/>
  <c r="C551" i="5"/>
  <c r="C545" i="5"/>
  <c r="C546" i="5"/>
  <c r="C543" i="5"/>
  <c r="C540" i="5"/>
  <c r="C541" i="5"/>
  <c r="C539" i="5"/>
  <c r="C547" i="5"/>
  <c r="C542" i="5"/>
  <c r="C536" i="5"/>
  <c r="C550" i="5"/>
  <c r="C544" i="5"/>
  <c r="C549" i="5"/>
  <c r="C707" i="5"/>
  <c r="C704" i="5"/>
  <c r="C696" i="5"/>
  <c r="C700" i="5"/>
  <c r="C705" i="5"/>
  <c r="C701" i="5"/>
  <c r="C708" i="5"/>
  <c r="C692" i="5"/>
  <c r="C693" i="5"/>
  <c r="C697" i="5"/>
  <c r="C706" i="5"/>
  <c r="C698" i="5"/>
  <c r="C699" i="5"/>
  <c r="C694" i="5"/>
  <c r="C702" i="5"/>
  <c r="C695" i="5"/>
  <c r="C703" i="5"/>
  <c r="C915" i="5"/>
  <c r="C916" i="5"/>
  <c r="C917" i="5"/>
  <c r="C914" i="5"/>
  <c r="C911" i="5"/>
  <c r="C908" i="5"/>
  <c r="C909" i="5"/>
  <c r="C906" i="5"/>
  <c r="C903" i="5"/>
  <c r="C905" i="5"/>
  <c r="C918" i="5"/>
  <c r="C913" i="5"/>
  <c r="C907" i="5"/>
  <c r="C904" i="5"/>
  <c r="C902" i="5"/>
  <c r="C912" i="5"/>
  <c r="C910" i="5"/>
  <c r="C1126" i="5"/>
  <c r="C1127" i="5"/>
  <c r="C1115" i="5"/>
  <c r="C1122" i="5"/>
  <c r="C1129" i="5"/>
  <c r="C1119" i="5"/>
  <c r="C1118" i="5"/>
  <c r="C1130" i="5"/>
  <c r="C1123" i="5"/>
  <c r="C1124" i="5"/>
  <c r="C1125" i="5"/>
  <c r="C1114" i="5"/>
  <c r="C1116" i="5"/>
  <c r="C1117" i="5"/>
  <c r="C1120" i="5"/>
  <c r="C1128" i="5"/>
  <c r="C1121" i="5"/>
  <c r="C1344" i="5"/>
  <c r="C1337" i="5"/>
  <c r="C1341" i="5"/>
  <c r="C1333" i="5"/>
  <c r="C1329" i="5"/>
  <c r="C1342" i="5"/>
  <c r="C1343" i="5"/>
  <c r="C1332" i="5"/>
  <c r="C1335" i="5"/>
  <c r="C1338" i="5"/>
  <c r="C1340" i="5"/>
  <c r="C1331" i="5"/>
  <c r="C1336" i="5"/>
  <c r="C1339" i="5"/>
  <c r="C1334" i="5"/>
  <c r="C1330" i="5"/>
  <c r="C1328" i="5"/>
  <c r="C1552" i="5"/>
  <c r="C1549" i="5"/>
  <c r="C1542" i="5"/>
  <c r="C1539" i="5"/>
  <c r="C1555" i="5"/>
  <c r="C1545" i="5"/>
  <c r="C1554" i="5"/>
  <c r="C1540" i="5"/>
  <c r="C1546" i="5"/>
  <c r="C1547" i="5"/>
  <c r="C1548" i="5"/>
  <c r="C1543" i="5"/>
  <c r="C1541" i="5"/>
  <c r="C1551" i="5"/>
  <c r="C1553" i="5"/>
  <c r="C1544" i="5"/>
  <c r="C1550" i="5"/>
  <c r="C1749" i="5"/>
  <c r="C1758" i="5"/>
  <c r="C1761" i="5"/>
  <c r="C1754" i="5"/>
  <c r="C1765" i="5"/>
  <c r="C1753" i="5"/>
  <c r="C1762" i="5"/>
  <c r="C1750" i="5"/>
  <c r="C1764" i="5"/>
  <c r="C1751" i="5"/>
  <c r="C1752" i="5"/>
  <c r="C1759" i="5"/>
  <c r="C1757" i="5"/>
  <c r="C1756" i="5"/>
  <c r="C1755" i="5"/>
  <c r="C1763" i="5"/>
  <c r="C1760" i="5"/>
  <c r="C1972" i="5"/>
  <c r="C1968" i="5"/>
  <c r="C1973" i="5"/>
  <c r="C1970" i="5"/>
  <c r="C1967" i="5"/>
  <c r="C1965" i="5"/>
  <c r="C1962" i="5"/>
  <c r="C1978" i="5"/>
  <c r="C1975" i="5"/>
  <c r="C1969" i="5"/>
  <c r="C1963" i="5"/>
  <c r="C1964" i="5"/>
  <c r="C1966" i="5"/>
  <c r="C1971" i="5"/>
  <c r="C1976" i="5"/>
  <c r="C1977" i="5"/>
  <c r="C1974" i="5"/>
  <c r="C2181" i="5"/>
  <c r="C2171" i="5"/>
  <c r="C2176" i="5"/>
  <c r="C2173" i="5"/>
  <c r="C2174" i="5"/>
  <c r="C2183" i="5"/>
  <c r="C2184" i="5"/>
  <c r="C2185" i="5"/>
  <c r="C2182" i="5"/>
  <c r="C2172" i="5"/>
  <c r="C2170" i="5"/>
  <c r="C2169" i="5"/>
  <c r="C2179" i="5"/>
  <c r="C2180" i="5"/>
  <c r="C2177" i="5"/>
  <c r="C2178" i="5"/>
  <c r="C2175" i="5"/>
  <c r="C2398" i="5"/>
  <c r="C2383" i="5"/>
  <c r="C2387" i="5"/>
  <c r="C2395" i="5"/>
  <c r="C2392" i="5"/>
  <c r="C2393" i="5"/>
  <c r="C2390" i="5"/>
  <c r="C2391" i="5"/>
  <c r="C2384" i="5"/>
  <c r="C2385" i="5"/>
  <c r="C2382" i="5"/>
  <c r="C2389" i="5"/>
  <c r="C2388" i="5"/>
  <c r="C2386" i="5"/>
  <c r="C2396" i="5"/>
  <c r="C2397" i="5"/>
  <c r="C2394" i="5"/>
  <c r="C2609" i="5"/>
  <c r="C2598" i="5"/>
  <c r="C2602" i="5"/>
  <c r="C2606" i="5"/>
  <c r="C2599" i="5"/>
  <c r="C2600" i="5"/>
  <c r="C2597" i="5"/>
  <c r="C2607" i="5"/>
  <c r="C2608" i="5"/>
  <c r="C2605" i="5"/>
  <c r="C2596" i="5"/>
  <c r="C2594" i="5"/>
  <c r="C2595" i="5"/>
  <c r="C2593" i="5"/>
  <c r="C2603" i="5"/>
  <c r="C2604" i="5"/>
  <c r="C2601" i="5"/>
  <c r="C2823" i="5"/>
  <c r="C2824" i="5"/>
  <c r="C2825" i="5"/>
  <c r="C2822" i="5"/>
  <c r="C2819" i="5"/>
  <c r="C2816" i="5"/>
  <c r="C2817" i="5"/>
  <c r="C2814" i="5"/>
  <c r="C2811" i="5"/>
  <c r="C2821" i="5"/>
  <c r="C2815" i="5"/>
  <c r="C2820" i="5"/>
  <c r="C2818" i="5"/>
  <c r="C2810" i="5"/>
  <c r="C2826" i="5"/>
  <c r="C2812" i="5"/>
  <c r="C2813" i="5"/>
  <c r="C3046" i="5"/>
  <c r="C3039" i="5"/>
  <c r="C3043" i="5"/>
  <c r="C3035" i="5"/>
  <c r="C3031" i="5"/>
  <c r="C3040" i="5"/>
  <c r="C3041" i="5"/>
  <c r="C3038" i="5"/>
  <c r="C3032" i="5"/>
  <c r="C3033" i="5"/>
  <c r="C3030" i="5"/>
  <c r="C3036" i="5"/>
  <c r="C3034" i="5"/>
  <c r="C3037" i="5"/>
  <c r="C3042" i="5"/>
  <c r="C3044" i="5"/>
  <c r="C3045" i="5"/>
  <c r="C3361" i="5"/>
  <c r="C3365" i="5"/>
  <c r="C3369" i="5"/>
  <c r="C3373" i="5"/>
  <c r="C3370" i="5"/>
  <c r="C3371" i="5"/>
  <c r="C3368" i="5"/>
  <c r="C3362" i="5"/>
  <c r="C3363" i="5"/>
  <c r="C3360" i="5"/>
  <c r="C3367" i="5"/>
  <c r="C3366" i="5"/>
  <c r="C3364" i="5"/>
  <c r="C3376" i="5"/>
  <c r="C3374" i="5"/>
  <c r="C3375" i="5"/>
  <c r="C3372" i="5"/>
  <c r="C3538" i="5"/>
  <c r="C3539" i="5"/>
  <c r="C3527" i="5"/>
  <c r="C3532" i="5"/>
  <c r="C3529" i="5"/>
  <c r="C3526" i="5"/>
  <c r="C3535" i="5"/>
  <c r="C3540" i="5"/>
  <c r="C3537" i="5"/>
  <c r="C3534" i="5"/>
  <c r="C3525" i="5"/>
  <c r="C3528" i="5"/>
  <c r="C3541" i="5"/>
  <c r="C3531" i="5"/>
  <c r="C3536" i="5"/>
  <c r="C3533" i="5"/>
  <c r="C3530" i="5"/>
  <c r="C3760" i="5"/>
  <c r="C3758" i="5"/>
  <c r="C3759" i="5"/>
  <c r="C3757" i="5"/>
  <c r="C3756" i="5"/>
  <c r="C3750" i="5"/>
  <c r="C3751" i="5"/>
  <c r="C3749" i="5"/>
  <c r="C3748" i="5"/>
  <c r="C3754" i="5"/>
  <c r="C3753" i="5"/>
  <c r="C3755" i="5"/>
  <c r="C3752" i="5"/>
  <c r="C3747" i="5"/>
  <c r="C3745" i="5"/>
  <c r="C3744" i="5"/>
  <c r="C3746" i="5"/>
  <c r="C3979" i="5"/>
  <c r="C3969" i="5"/>
  <c r="C3978" i="5"/>
  <c r="C3976" i="5"/>
  <c r="C3967" i="5"/>
  <c r="C3966" i="5"/>
  <c r="C3968" i="5"/>
  <c r="C3974" i="5"/>
  <c r="C3975" i="5"/>
  <c r="C3970" i="5"/>
  <c r="C3963" i="5"/>
  <c r="C3965" i="5"/>
  <c r="C3972" i="5"/>
  <c r="C3964" i="5"/>
  <c r="C3977" i="5"/>
  <c r="C3971" i="5"/>
  <c r="C3973" i="5"/>
  <c r="C4199" i="5"/>
  <c r="C4188" i="5"/>
  <c r="C4192" i="5"/>
  <c r="C4184" i="5"/>
  <c r="C4196" i="5"/>
  <c r="C4189" i="5"/>
  <c r="C4190" i="5"/>
  <c r="C4187" i="5"/>
  <c r="C4197" i="5"/>
  <c r="C4198" i="5"/>
  <c r="C4195" i="5"/>
  <c r="C4185" i="5"/>
  <c r="C4183" i="5"/>
  <c r="C4186" i="5"/>
  <c r="C4191" i="5"/>
  <c r="C4193" i="5"/>
  <c r="C4194" i="5"/>
  <c r="C4423" i="5"/>
  <c r="C4412" i="5"/>
  <c r="C4420" i="5"/>
  <c r="C4408" i="5"/>
  <c r="C4417" i="5"/>
  <c r="C4418" i="5"/>
  <c r="C4415" i="5"/>
  <c r="C4409" i="5"/>
  <c r="C4410" i="5"/>
  <c r="C4407" i="5"/>
  <c r="C4416" i="5"/>
  <c r="C4414" i="5"/>
  <c r="C4413" i="5"/>
  <c r="C4411" i="5"/>
  <c r="C4421" i="5"/>
  <c r="C4422" i="5"/>
  <c r="C4419" i="5"/>
  <c r="C4644" i="5"/>
  <c r="C4637" i="5"/>
  <c r="C4633" i="5"/>
  <c r="C4629" i="5"/>
  <c r="C4641" i="5"/>
  <c r="C4638" i="5"/>
  <c r="C4639" i="5"/>
  <c r="C4636" i="5"/>
  <c r="C4630" i="5"/>
  <c r="C4631" i="5"/>
  <c r="C4628" i="5"/>
  <c r="C4634" i="5"/>
  <c r="C4632" i="5"/>
  <c r="C4635" i="5"/>
  <c r="C4643" i="5"/>
  <c r="C4642" i="5"/>
  <c r="C4640" i="5"/>
  <c r="C4857" i="5"/>
  <c r="C4859" i="5"/>
  <c r="C4853" i="5"/>
  <c r="C4858" i="5"/>
  <c r="C4855" i="5"/>
  <c r="C4856" i="5"/>
  <c r="C4850" i="5"/>
  <c r="C4847" i="5"/>
  <c r="C4848" i="5"/>
  <c r="C4854" i="5"/>
  <c r="C4852" i="5"/>
  <c r="C4862" i="5"/>
  <c r="C4860" i="5"/>
  <c r="C4849" i="5"/>
  <c r="C4851" i="5"/>
  <c r="C4861" i="5"/>
  <c r="C4863" i="5"/>
  <c r="C5194" i="5"/>
  <c r="C5187" i="5"/>
  <c r="C5179" i="5"/>
  <c r="C5183" i="5"/>
  <c r="C5192" i="5"/>
  <c r="C5193" i="5"/>
  <c r="C5190" i="5"/>
  <c r="C5184" i="5"/>
  <c r="C5185" i="5"/>
  <c r="C5182" i="5"/>
  <c r="C5191" i="5"/>
  <c r="C5189" i="5"/>
  <c r="C5180" i="5"/>
  <c r="C5178" i="5"/>
  <c r="C5188" i="5"/>
  <c r="C5186" i="5"/>
  <c r="C5181" i="5"/>
  <c r="C5402" i="5"/>
  <c r="C5388" i="5"/>
  <c r="C5393" i="5"/>
  <c r="C5387" i="5"/>
  <c r="C5390" i="5"/>
  <c r="C5400" i="5"/>
  <c r="C5401" i="5"/>
  <c r="C5395" i="5"/>
  <c r="C5398" i="5"/>
  <c r="C5386" i="5"/>
  <c r="C5392" i="5"/>
  <c r="C5391" i="5"/>
  <c r="C5396" i="5"/>
  <c r="C5389" i="5"/>
  <c r="C5399" i="5"/>
  <c r="C5397" i="5"/>
  <c r="C5394" i="5"/>
  <c r="C5617" i="5"/>
  <c r="C5611" i="5"/>
  <c r="C5607" i="5"/>
  <c r="C5616" i="5"/>
  <c r="C5614" i="5"/>
  <c r="C5609" i="5"/>
  <c r="C5615" i="5"/>
  <c r="C5606" i="5"/>
  <c r="C5605" i="5"/>
  <c r="C5612" i="5"/>
  <c r="C5604" i="5"/>
  <c r="C5603" i="5"/>
  <c r="C5601" i="5"/>
  <c r="C5608" i="5"/>
  <c r="C5613" i="5"/>
  <c r="C5602" i="5"/>
  <c r="C5610" i="5"/>
  <c r="C5980" i="5"/>
  <c r="C5982" i="5"/>
  <c r="C5972" i="5"/>
  <c r="C5981" i="5"/>
  <c r="C5979" i="5"/>
  <c r="C5974" i="5"/>
  <c r="C5969" i="5"/>
  <c r="C5971" i="5"/>
  <c r="C5966" i="5"/>
  <c r="C5973" i="5"/>
  <c r="C5970" i="5"/>
  <c r="C5968" i="5"/>
  <c r="C5975" i="5"/>
  <c r="C5976" i="5"/>
  <c r="C5967" i="5"/>
  <c r="C5977" i="5"/>
  <c r="C5978" i="5"/>
  <c r="C6087" i="5"/>
  <c r="C6076" i="5"/>
  <c r="C6084" i="5"/>
  <c r="C6088" i="5"/>
  <c r="C6073" i="5"/>
  <c r="C6077" i="5"/>
  <c r="C6072" i="5"/>
  <c r="C6086" i="5"/>
  <c r="C6081" i="5"/>
  <c r="C6078" i="5"/>
  <c r="C6079" i="5"/>
  <c r="C6085" i="5"/>
  <c r="C6083" i="5"/>
  <c r="C6082" i="5"/>
  <c r="C6080" i="5"/>
  <c r="C6074" i="5"/>
  <c r="C6075" i="5"/>
  <c r="C6409" i="5"/>
  <c r="C6395" i="5"/>
  <c r="C6400" i="5"/>
  <c r="C6402" i="5"/>
  <c r="C6397" i="5"/>
  <c r="C6407" i="5"/>
  <c r="C6394" i="5"/>
  <c r="C6404" i="5"/>
  <c r="C6405" i="5"/>
  <c r="C6396" i="5"/>
  <c r="C6393" i="5"/>
  <c r="C6398" i="5"/>
  <c r="C6399" i="5"/>
  <c r="C6403" i="5"/>
  <c r="C6406" i="5"/>
  <c r="C6401" i="5"/>
  <c r="C6408" i="5"/>
  <c r="C6559" i="5"/>
  <c r="C6570" i="5"/>
  <c r="C6556" i="5"/>
  <c r="C6561" i="5"/>
  <c r="C6558" i="5"/>
  <c r="C6555" i="5"/>
  <c r="C6568" i="5"/>
  <c r="C6569" i="5"/>
  <c r="C6566" i="5"/>
  <c r="C6564" i="5"/>
  <c r="C6557" i="5"/>
  <c r="C6563" i="5"/>
  <c r="C6554" i="5"/>
  <c r="C6567" i="5"/>
  <c r="C6562" i="5"/>
  <c r="C6560" i="5"/>
  <c r="C6565" i="5"/>
  <c r="C6785" i="5"/>
  <c r="C6778" i="5"/>
  <c r="C6775" i="5"/>
  <c r="C6776" i="5"/>
  <c r="C6773" i="5"/>
  <c r="C6774" i="5"/>
  <c r="C6770" i="5"/>
  <c r="C6783" i="5"/>
  <c r="C6784" i="5"/>
  <c r="C6781" i="5"/>
  <c r="C6772" i="5"/>
  <c r="C6771" i="5"/>
  <c r="C6769" i="5"/>
  <c r="C6779" i="5"/>
  <c r="C6777" i="5"/>
  <c r="C6782" i="5"/>
  <c r="C6780" i="5"/>
  <c r="C8403" i="4"/>
  <c r="C8405" i="4" s="1"/>
  <c r="C8345" i="4"/>
  <c r="C8347" i="4" s="1"/>
  <c r="C8287" i="4"/>
  <c r="C8289" i="4" s="1"/>
  <c r="C8229" i="4"/>
  <c r="C8231" i="4" s="1"/>
  <c r="C8172" i="4"/>
  <c r="C8174" i="4" s="1"/>
  <c r="C8117" i="4"/>
  <c r="C8119" i="4" s="1"/>
  <c r="C8060" i="4"/>
  <c r="C8062" i="4" s="1"/>
  <c r="C8004" i="4"/>
  <c r="C8006" i="4" s="1"/>
  <c r="C7948" i="4"/>
  <c r="C7950" i="4" s="1"/>
  <c r="C7891" i="4"/>
  <c r="C7893" i="4" s="1"/>
  <c r="C7833" i="4"/>
  <c r="C7835" i="4" s="1"/>
  <c r="C7778" i="4"/>
  <c r="C7780" i="4" s="1"/>
  <c r="C7723" i="4"/>
  <c r="C7725" i="4" s="1"/>
  <c r="C7666" i="4"/>
  <c r="C7668" i="4" s="1"/>
  <c r="C7612" i="4"/>
  <c r="C7614" i="4" s="1"/>
  <c r="C7553" i="4"/>
  <c r="C7555" i="4" s="1"/>
  <c r="C7498" i="4"/>
  <c r="C7500" i="4" s="1"/>
  <c r="C7441" i="4"/>
  <c r="C7443" i="4" s="1"/>
  <c r="C7384" i="4"/>
  <c r="C7386" i="4" s="1"/>
  <c r="C7327" i="4"/>
  <c r="C7329" i="4" s="1"/>
  <c r="C7270" i="4"/>
  <c r="C7272" i="4" s="1"/>
  <c r="C7213" i="4"/>
  <c r="C7215" i="4" s="1"/>
  <c r="C7156" i="4"/>
  <c r="C7158" i="4" s="1"/>
  <c r="C7099" i="4"/>
  <c r="C7101" i="4" s="1"/>
  <c r="C7042" i="4"/>
  <c r="C7044" i="4" s="1"/>
  <c r="C6985" i="4"/>
  <c r="C6987" i="4" s="1"/>
  <c r="C6928" i="4"/>
  <c r="C6930" i="4" s="1"/>
  <c r="C6871" i="4"/>
  <c r="C6873" i="4" s="1"/>
  <c r="C6814" i="4"/>
  <c r="C6816" i="4" s="1"/>
  <c r="C6757" i="4"/>
  <c r="C6759" i="4" s="1"/>
  <c r="C6700" i="4"/>
  <c r="C6702" i="4" s="1"/>
  <c r="C6643" i="4"/>
  <c r="C6645" i="4" s="1"/>
  <c r="C6586" i="4"/>
  <c r="C6588" i="4" s="1"/>
  <c r="C6529" i="4"/>
  <c r="C6531" i="4" s="1"/>
  <c r="C6472" i="4"/>
  <c r="C6474" i="4" s="1"/>
  <c r="C6415" i="4"/>
  <c r="C6417" i="4" s="1"/>
  <c r="C6359" i="4"/>
  <c r="C6361" i="4" s="1"/>
  <c r="C6301" i="4"/>
  <c r="C6303" i="4" s="1"/>
  <c r="C6244" i="4"/>
  <c r="C6246" i="4" s="1"/>
  <c r="C6187" i="4"/>
  <c r="C6189" i="4" s="1"/>
  <c r="C6130" i="4"/>
  <c r="C6132" i="4" s="1"/>
  <c r="C6073" i="4"/>
  <c r="C6075" i="4" s="1"/>
  <c r="C6017" i="4"/>
  <c r="C6019" i="4" s="1"/>
  <c r="C5960" i="4"/>
  <c r="C5962" i="4" s="1"/>
  <c r="C5903" i="4"/>
  <c r="C5905" i="4" s="1"/>
  <c r="C5845" i="4"/>
  <c r="C5847" i="4" s="1"/>
  <c r="C5789" i="4"/>
  <c r="C5791" i="4" s="1"/>
  <c r="C5732" i="4"/>
  <c r="C5734" i="4" s="1"/>
  <c r="C5675" i="4"/>
  <c r="C5677" i="4" s="1"/>
  <c r="C5618" i="4"/>
  <c r="C5620" i="4" s="1"/>
  <c r="C5562" i="4"/>
  <c r="C5564" i="4" s="1"/>
  <c r="C5504" i="4"/>
  <c r="C5506" i="4" s="1"/>
  <c r="C5448" i="4"/>
  <c r="C5450" i="4" s="1"/>
  <c r="C5391" i="4"/>
  <c r="C5393" i="4" s="1"/>
  <c r="C5333" i="4"/>
  <c r="C5335" i="4" s="1"/>
  <c r="C5277" i="4"/>
  <c r="C5279" i="4" s="1"/>
  <c r="C5220" i="4"/>
  <c r="C5222" i="4" s="1"/>
  <c r="C5162" i="4"/>
  <c r="C5164" i="4" s="1"/>
  <c r="C5105" i="4"/>
  <c r="C5107" i="4" s="1"/>
  <c r="C5050" i="4"/>
  <c r="C5052" i="4" s="1"/>
  <c r="C4992" i="4"/>
  <c r="C4994" i="4" s="1"/>
  <c r="C4935" i="4"/>
  <c r="C4937" i="4" s="1"/>
  <c r="C4878" i="4"/>
  <c r="C4880" i="4" s="1"/>
  <c r="C4822" i="4"/>
  <c r="C4824" i="4" s="1"/>
  <c r="C4764" i="4"/>
  <c r="C4766" i="4" s="1"/>
  <c r="C4707" i="4"/>
  <c r="C4709" i="4" s="1"/>
  <c r="C4650" i="4"/>
  <c r="C4652" i="4" s="1"/>
  <c r="C4595" i="4"/>
  <c r="C4597" i="4" s="1"/>
  <c r="C4538" i="4"/>
  <c r="C4540" i="4" s="1"/>
  <c r="C4482" i="4"/>
  <c r="C4484" i="4" s="1"/>
  <c r="C4425" i="4"/>
  <c r="C4427" i="4" s="1"/>
  <c r="C4368" i="4"/>
  <c r="C4370" i="4" s="1"/>
  <c r="C4311" i="4"/>
  <c r="C4313" i="4" s="1"/>
  <c r="C4254" i="4"/>
  <c r="C4256" i="4" s="1"/>
  <c r="C4197" i="4"/>
  <c r="C4199" i="4" s="1"/>
  <c r="C4140" i="4"/>
  <c r="C4142" i="4" s="1"/>
  <c r="C4083" i="4"/>
  <c r="C4085" i="4" s="1"/>
  <c r="C4026" i="4"/>
  <c r="C4028" i="4" s="1"/>
  <c r="C3970" i="4"/>
  <c r="C3972" i="4" s="1"/>
  <c r="C3914" i="4"/>
  <c r="C3916" i="4" s="1"/>
  <c r="C3858" i="4"/>
  <c r="C3860" i="4" s="1"/>
  <c r="C3803" i="4"/>
  <c r="C3805" i="4" s="1"/>
  <c r="C3743" i="4"/>
  <c r="C3745" i="4" s="1"/>
  <c r="C3688" i="4"/>
  <c r="C3690" i="4" s="1"/>
  <c r="C3631" i="4"/>
  <c r="C3633" i="4" s="1"/>
  <c r="C3576" i="4"/>
  <c r="C3578" i="4" s="1"/>
  <c r="C3518" i="4"/>
  <c r="C3520" i="4" s="1"/>
  <c r="C3460" i="4"/>
  <c r="C3462" i="4" s="1"/>
  <c r="C3403" i="4"/>
  <c r="C3405" i="4" s="1"/>
  <c r="C3346" i="4"/>
  <c r="C3348" i="4" s="1"/>
  <c r="C3289" i="4"/>
  <c r="C3291" i="4" s="1"/>
  <c r="C3233" i="4"/>
  <c r="C3235" i="4" s="1"/>
  <c r="C3176" i="4"/>
  <c r="C3178" i="4" s="1"/>
  <c r="C3119" i="4"/>
  <c r="C3121" i="4" s="1"/>
  <c r="C3062" i="4"/>
  <c r="C3064" i="4" s="1"/>
  <c r="C3005" i="4"/>
  <c r="C3007" i="4" s="1"/>
  <c r="C2948" i="4"/>
  <c r="C2950" i="4" s="1"/>
  <c r="C2891" i="4"/>
  <c r="C2893" i="4" s="1"/>
  <c r="C2835" i="4"/>
  <c r="C2837" i="4" s="1"/>
  <c r="C2777" i="4"/>
  <c r="C2779" i="4" s="1"/>
  <c r="C2719" i="4"/>
  <c r="C2721" i="4" s="1"/>
  <c r="C2663" i="4"/>
  <c r="C2665" i="4" s="1"/>
  <c r="C2606" i="4"/>
  <c r="C2608" i="4" s="1"/>
  <c r="C2548" i="4"/>
  <c r="C2550" i="4" s="1"/>
  <c r="C2492" i="4"/>
  <c r="C2494" i="4" s="1"/>
  <c r="C2434" i="4"/>
  <c r="C2436" i="4" s="1"/>
  <c r="C2377" i="4"/>
  <c r="C2379" i="4" s="1"/>
  <c r="C2322" i="4"/>
  <c r="C2324" i="4" s="1"/>
  <c r="C2265" i="4"/>
  <c r="C2267" i="4" s="1"/>
  <c r="C2208" i="4"/>
  <c r="C2210" i="4" s="1"/>
  <c r="C2150" i="4"/>
  <c r="C2152" i="4" s="1"/>
  <c r="C2093" i="4"/>
  <c r="C2095" i="4" s="1"/>
  <c r="C2037" i="4"/>
  <c r="C2039" i="4" s="1"/>
  <c r="C1980" i="4"/>
  <c r="C1982" i="4" s="1"/>
  <c r="C1923" i="4"/>
  <c r="C1925" i="4" s="1"/>
  <c r="C1866" i="4"/>
  <c r="C1868" i="4" s="1"/>
  <c r="C1810" i="4"/>
  <c r="C1812" i="4" s="1"/>
  <c r="C1752" i="4"/>
  <c r="C1754" i="4" s="1"/>
  <c r="C1698" i="4"/>
  <c r="C1700" i="4" s="1"/>
  <c r="C1641" i="4"/>
  <c r="C1643" i="4" s="1"/>
  <c r="C1584" i="4"/>
  <c r="C1586" i="4" s="1"/>
  <c r="C1527" i="4"/>
  <c r="C1529" i="4" s="1"/>
  <c r="C1470" i="4"/>
  <c r="C1472" i="4" s="1"/>
  <c r="C1415" i="4"/>
  <c r="C1417" i="4" s="1"/>
  <c r="C1358" i="4"/>
  <c r="C1360" i="4" s="1"/>
  <c r="C1301" i="4"/>
  <c r="C1303" i="4" s="1"/>
  <c r="C1244" i="4"/>
  <c r="C1246" i="4" s="1"/>
  <c r="C1186" i="4"/>
  <c r="C1188" i="4" s="1"/>
  <c r="C1130" i="4"/>
  <c r="C1132" i="4" s="1"/>
  <c r="C1073" i="4"/>
  <c r="C1075" i="4" s="1"/>
  <c r="C1016" i="4"/>
  <c r="C1018" i="4" s="1"/>
  <c r="C959" i="4"/>
  <c r="C961" i="4" s="1"/>
  <c r="C904" i="4"/>
  <c r="C906" i="4" s="1"/>
  <c r="C846" i="4"/>
  <c r="C848" i="4" s="1"/>
  <c r="C790" i="4"/>
  <c r="C792" i="4" s="1"/>
  <c r="C735" i="4"/>
  <c r="C737" i="4" s="1"/>
  <c r="C676" i="4"/>
  <c r="C678" i="4" s="1"/>
  <c r="C619" i="4"/>
  <c r="C621" i="4" s="1"/>
  <c r="C562" i="4"/>
  <c r="C564" i="4" s="1"/>
  <c r="C504" i="4"/>
  <c r="C506" i="4" s="1"/>
  <c r="C449" i="4"/>
  <c r="C451" i="4" s="1"/>
  <c r="C391" i="4"/>
  <c r="C393" i="4" s="1"/>
  <c r="C336" i="4"/>
  <c r="C338" i="4" s="1"/>
  <c r="C279" i="4"/>
  <c r="C281" i="4" s="1"/>
  <c r="C230" i="4"/>
  <c r="C232" i="4" s="1"/>
  <c r="C179" i="4"/>
  <c r="C181" i="4" s="1"/>
  <c r="C122" i="4"/>
  <c r="C124" i="4" s="1"/>
  <c r="C66" i="4"/>
  <c r="C68" i="4" s="1"/>
  <c r="C16" i="4"/>
  <c r="C13229" i="2"/>
  <c r="C13231" i="2" s="1"/>
  <c r="C13173" i="2"/>
  <c r="C13175" i="2" s="1"/>
  <c r="C13117" i="2"/>
  <c r="C13119" i="2" s="1"/>
  <c r="C13061" i="2"/>
  <c r="C13063" i="2" s="1"/>
  <c r="C13003" i="2"/>
  <c r="C13005" i="2" s="1"/>
  <c r="C12945" i="2"/>
  <c r="C12947" i="2" s="1"/>
  <c r="C12889" i="2"/>
  <c r="C12891" i="2" s="1"/>
  <c r="C12833" i="2"/>
  <c r="C12835" i="2" s="1"/>
  <c r="C12775" i="2"/>
  <c r="C12777" i="2" s="1"/>
  <c r="C12717" i="2"/>
  <c r="C12719" i="2" s="1"/>
  <c r="C12661" i="2"/>
  <c r="C12663" i="2" s="1"/>
  <c r="C12603" i="2"/>
  <c r="C12605" i="2" s="1"/>
  <c r="C12547" i="2"/>
  <c r="C12549" i="2" s="1"/>
  <c r="C12489" i="2"/>
  <c r="C12491" i="2" s="1"/>
  <c r="C12433" i="2"/>
  <c r="C12435" i="2" s="1"/>
  <c r="C12375" i="2"/>
  <c r="C12377" i="2" s="1"/>
  <c r="C31" i="4" l="1"/>
  <c r="C27" i="4"/>
  <c r="C23" i="4"/>
  <c r="C19" i="4"/>
  <c r="C33" i="4"/>
  <c r="C29" i="4"/>
  <c r="C25" i="4"/>
  <c r="C21" i="4"/>
  <c r="C32" i="4"/>
  <c r="C24" i="4"/>
  <c r="C30" i="4"/>
  <c r="C22" i="4"/>
  <c r="C28" i="4"/>
  <c r="C20" i="4"/>
  <c r="C34" i="4"/>
  <c r="C26" i="4"/>
  <c r="C18" i="4"/>
  <c r="C469" i="4"/>
  <c r="C462" i="4"/>
  <c r="C454" i="4"/>
  <c r="C458" i="4"/>
  <c r="C466" i="4"/>
  <c r="C460" i="4"/>
  <c r="C463" i="4"/>
  <c r="C465" i="4"/>
  <c r="C467" i="4"/>
  <c r="C468" i="4"/>
  <c r="C457" i="4"/>
  <c r="C456" i="4"/>
  <c r="C461" i="4"/>
  <c r="C464" i="4"/>
  <c r="C455" i="4"/>
  <c r="C459" i="4"/>
  <c r="C453" i="4"/>
  <c r="C141" i="4"/>
  <c r="C130" i="4"/>
  <c r="C138" i="4"/>
  <c r="C127" i="4"/>
  <c r="C142" i="4"/>
  <c r="C131" i="4"/>
  <c r="C126" i="4"/>
  <c r="C135" i="4"/>
  <c r="C139" i="4"/>
  <c r="C134" i="4"/>
  <c r="C128" i="4"/>
  <c r="C129" i="4"/>
  <c r="C136" i="4"/>
  <c r="C137" i="4"/>
  <c r="C140" i="4"/>
  <c r="C133" i="4"/>
  <c r="C132" i="4"/>
  <c r="C349" i="4"/>
  <c r="C345" i="4"/>
  <c r="C353" i="4"/>
  <c r="C356" i="4"/>
  <c r="C341" i="4"/>
  <c r="C342" i="4"/>
  <c r="C343" i="4"/>
  <c r="C340" i="4"/>
  <c r="C350" i="4"/>
  <c r="C351" i="4"/>
  <c r="C348" i="4"/>
  <c r="C355" i="4"/>
  <c r="C346" i="4"/>
  <c r="C344" i="4"/>
  <c r="C354" i="4"/>
  <c r="C352" i="4"/>
  <c r="C347" i="4"/>
  <c r="C582" i="4"/>
  <c r="C567" i="4"/>
  <c r="C575" i="4"/>
  <c r="C579" i="4"/>
  <c r="C571" i="4"/>
  <c r="C580" i="4"/>
  <c r="C581" i="4"/>
  <c r="C578" i="4"/>
  <c r="C572" i="4"/>
  <c r="C573" i="4"/>
  <c r="C570" i="4"/>
  <c r="C576" i="4"/>
  <c r="C574" i="4"/>
  <c r="C569" i="4"/>
  <c r="C577" i="4"/>
  <c r="C568" i="4"/>
  <c r="C566" i="4"/>
  <c r="C810" i="4"/>
  <c r="C804" i="4"/>
  <c r="C809" i="4"/>
  <c r="C803" i="4"/>
  <c r="C794" i="4"/>
  <c r="C801" i="4"/>
  <c r="C795" i="4"/>
  <c r="C800" i="4"/>
  <c r="C806" i="4"/>
  <c r="C796" i="4"/>
  <c r="C799" i="4"/>
  <c r="C797" i="4"/>
  <c r="C807" i="4"/>
  <c r="C805" i="4"/>
  <c r="C808" i="4"/>
  <c r="C798" i="4"/>
  <c r="C802" i="4"/>
  <c r="C1036" i="4"/>
  <c r="C1026" i="4"/>
  <c r="C1035" i="4"/>
  <c r="C1033" i="4"/>
  <c r="C1024" i="4"/>
  <c r="C1022" i="4"/>
  <c r="C1021" i="4"/>
  <c r="C1031" i="4"/>
  <c r="C1023" i="4"/>
  <c r="C1029" i="4"/>
  <c r="C1028" i="4"/>
  <c r="C1027" i="4"/>
  <c r="C1032" i="4"/>
  <c r="C1025" i="4"/>
  <c r="C1030" i="4"/>
  <c r="C1034" i="4"/>
  <c r="C1020" i="4"/>
  <c r="C1264" i="4"/>
  <c r="C1254" i="4"/>
  <c r="C1259" i="4"/>
  <c r="C1257" i="4"/>
  <c r="C1252" i="4"/>
  <c r="C1255" i="4"/>
  <c r="C1261" i="4"/>
  <c r="C1260" i="4"/>
  <c r="C1262" i="4"/>
  <c r="C1249" i="4"/>
  <c r="C1248" i="4"/>
  <c r="C1251" i="4"/>
  <c r="C1256" i="4"/>
  <c r="C1263" i="4"/>
  <c r="C1253" i="4"/>
  <c r="C1250" i="4"/>
  <c r="C1258" i="4"/>
  <c r="C1488" i="4"/>
  <c r="C1490" i="4"/>
  <c r="C1485" i="4"/>
  <c r="C1487" i="4"/>
  <c r="C1489" i="4"/>
  <c r="C1486" i="4"/>
  <c r="C1481" i="4"/>
  <c r="C1476" i="4"/>
  <c r="C1478" i="4"/>
  <c r="C1479" i="4"/>
  <c r="C1484" i="4"/>
  <c r="C1477" i="4"/>
  <c r="C1474" i="4"/>
  <c r="C1475" i="4"/>
  <c r="C1482" i="4"/>
  <c r="C1483" i="4"/>
  <c r="C1480" i="4"/>
  <c r="C1716" i="4"/>
  <c r="C1718" i="4"/>
  <c r="C1703" i="4"/>
  <c r="C1704" i="4"/>
  <c r="C1709" i="4"/>
  <c r="C1706" i="4"/>
  <c r="C1711" i="4"/>
  <c r="C1712" i="4"/>
  <c r="C1717" i="4"/>
  <c r="C1714" i="4"/>
  <c r="C1708" i="4"/>
  <c r="C1710" i="4"/>
  <c r="C1707" i="4"/>
  <c r="C1713" i="4"/>
  <c r="C1715" i="4"/>
  <c r="C1705" i="4"/>
  <c r="C1702" i="4"/>
  <c r="C1941" i="4"/>
  <c r="C1938" i="4"/>
  <c r="C1943" i="4"/>
  <c r="C1928" i="4"/>
  <c r="C1929" i="4"/>
  <c r="C1931" i="4"/>
  <c r="C1934" i="4"/>
  <c r="C1936" i="4"/>
  <c r="C1937" i="4"/>
  <c r="C1939" i="4"/>
  <c r="C1932" i="4"/>
  <c r="C1935" i="4"/>
  <c r="C1930" i="4"/>
  <c r="C1933" i="4"/>
  <c r="C1927" i="4"/>
  <c r="C1942" i="4"/>
  <c r="C1940" i="4"/>
  <c r="C2165" i="4"/>
  <c r="C2170" i="4"/>
  <c r="C2168" i="4"/>
  <c r="C2155" i="4"/>
  <c r="C2156" i="4"/>
  <c r="C2158" i="4"/>
  <c r="C2161" i="4"/>
  <c r="C2163" i="4"/>
  <c r="C2164" i="4"/>
  <c r="C2166" i="4"/>
  <c r="C2159" i="4"/>
  <c r="C2162" i="4"/>
  <c r="C2157" i="4"/>
  <c r="C2160" i="4"/>
  <c r="C2169" i="4"/>
  <c r="C2167" i="4"/>
  <c r="C2154" i="4"/>
  <c r="C2395" i="4"/>
  <c r="C2392" i="4"/>
  <c r="C2397" i="4"/>
  <c r="C2382" i="4"/>
  <c r="C2383" i="4"/>
  <c r="C2385" i="4"/>
  <c r="C2388" i="4"/>
  <c r="C2390" i="4"/>
  <c r="C2391" i="4"/>
  <c r="C2393" i="4"/>
  <c r="C2386" i="4"/>
  <c r="C2389" i="4"/>
  <c r="C2384" i="4"/>
  <c r="C2387" i="4"/>
  <c r="C2381" i="4"/>
  <c r="C2396" i="4"/>
  <c r="C2394" i="4"/>
  <c r="C2611" i="4"/>
  <c r="C2615" i="4"/>
  <c r="C2619" i="4"/>
  <c r="C2626" i="4"/>
  <c r="C2623" i="4"/>
  <c r="C2620" i="4"/>
  <c r="C2621" i="4"/>
  <c r="C2618" i="4"/>
  <c r="C2612" i="4"/>
  <c r="C2613" i="4"/>
  <c r="C2610" i="4"/>
  <c r="C2624" i="4"/>
  <c r="C2622" i="4"/>
  <c r="C2625" i="4"/>
  <c r="C2616" i="4"/>
  <c r="C2614" i="4"/>
  <c r="C2617" i="4"/>
  <c r="C2853" i="4"/>
  <c r="C2855" i="4"/>
  <c r="C2844" i="4"/>
  <c r="C2845" i="4"/>
  <c r="C2854" i="4"/>
  <c r="C2851" i="4"/>
  <c r="C2850" i="4"/>
  <c r="C2852" i="4"/>
  <c r="C2842" i="4"/>
  <c r="C2843" i="4"/>
  <c r="C2848" i="4"/>
  <c r="C2839" i="4"/>
  <c r="C2841" i="4"/>
  <c r="C2847" i="4"/>
  <c r="C2849" i="4"/>
  <c r="C2840" i="4"/>
  <c r="C2846" i="4"/>
  <c r="C3082" i="4"/>
  <c r="C3075" i="4"/>
  <c r="C3079" i="4"/>
  <c r="C3067" i="4"/>
  <c r="C3071" i="4"/>
  <c r="C3076" i="4"/>
  <c r="C3077" i="4"/>
  <c r="C3074" i="4"/>
  <c r="C3068" i="4"/>
  <c r="C3069" i="4"/>
  <c r="C3066" i="4"/>
  <c r="C3080" i="4"/>
  <c r="C3078" i="4"/>
  <c r="C3073" i="4"/>
  <c r="C3081" i="4"/>
  <c r="C3072" i="4"/>
  <c r="C3070" i="4"/>
  <c r="C3309" i="4"/>
  <c r="C3302" i="4"/>
  <c r="C3298" i="4"/>
  <c r="C3294" i="4"/>
  <c r="C3307" i="4"/>
  <c r="C3308" i="4"/>
  <c r="C3305" i="4"/>
  <c r="C3299" i="4"/>
  <c r="C3300" i="4"/>
  <c r="C3297" i="4"/>
  <c r="C3295" i="4"/>
  <c r="C3293" i="4"/>
  <c r="C3306" i="4"/>
  <c r="C3303" i="4"/>
  <c r="C3301" i="4"/>
  <c r="C3296" i="4"/>
  <c r="C3304" i="4"/>
  <c r="C3536" i="4"/>
  <c r="C3538" i="4"/>
  <c r="C3531" i="4"/>
  <c r="C3532" i="4"/>
  <c r="C3522" i="4"/>
  <c r="C3523" i="4"/>
  <c r="C3524" i="4"/>
  <c r="C3529" i="4"/>
  <c r="C3530" i="4"/>
  <c r="C3533" i="4"/>
  <c r="C3525" i="4"/>
  <c r="C3527" i="4"/>
  <c r="C3537" i="4"/>
  <c r="C3535" i="4"/>
  <c r="C3526" i="4"/>
  <c r="C3528" i="4"/>
  <c r="C3534" i="4"/>
  <c r="C3763" i="4"/>
  <c r="C3761" i="4"/>
  <c r="C3748" i="4"/>
  <c r="C3757" i="4"/>
  <c r="C3755" i="4"/>
  <c r="C3749" i="4"/>
  <c r="C3758" i="4"/>
  <c r="C3756" i="4"/>
  <c r="C3747" i="4"/>
  <c r="C3752" i="4"/>
  <c r="C3759" i="4"/>
  <c r="C3753" i="4"/>
  <c r="C3760" i="4"/>
  <c r="C3754" i="4"/>
  <c r="C3750" i="4"/>
  <c r="C3762" i="4"/>
  <c r="C3751" i="4"/>
  <c r="C3990" i="4"/>
  <c r="C3983" i="4"/>
  <c r="C3979" i="4"/>
  <c r="C3987" i="4"/>
  <c r="C3975" i="4"/>
  <c r="C3980" i="4"/>
  <c r="C3981" i="4"/>
  <c r="C3978" i="4"/>
  <c r="C3988" i="4"/>
  <c r="C3989" i="4"/>
  <c r="C3986" i="4"/>
  <c r="C3984" i="4"/>
  <c r="C3982" i="4"/>
  <c r="C3977" i="4"/>
  <c r="C3985" i="4"/>
  <c r="C3976" i="4"/>
  <c r="C3974" i="4"/>
  <c r="C4216" i="4"/>
  <c r="C4213" i="4"/>
  <c r="C4202" i="4"/>
  <c r="C4209" i="4"/>
  <c r="C4210" i="4"/>
  <c r="C4201" i="4"/>
  <c r="C4217" i="4"/>
  <c r="C4205" i="4"/>
  <c r="C4206" i="4"/>
  <c r="C4214" i="4"/>
  <c r="C4215" i="4"/>
  <c r="C4207" i="4"/>
  <c r="C4208" i="4"/>
  <c r="C4204" i="4"/>
  <c r="C4212" i="4"/>
  <c r="C4203" i="4"/>
  <c r="C4211" i="4"/>
  <c r="C4439" i="4"/>
  <c r="C4438" i="4"/>
  <c r="C4434" i="4"/>
  <c r="C4442" i="4"/>
  <c r="C4430" i="4"/>
  <c r="C4431" i="4"/>
  <c r="C4436" i="4"/>
  <c r="C4433" i="4"/>
  <c r="C4443" i="4"/>
  <c r="C4444" i="4"/>
  <c r="C4441" i="4"/>
  <c r="C4440" i="4"/>
  <c r="C4445" i="4"/>
  <c r="C4429" i="4"/>
  <c r="C4435" i="4"/>
  <c r="C4437" i="4"/>
  <c r="C4432" i="4"/>
  <c r="C4667" i="4"/>
  <c r="C4655" i="4"/>
  <c r="C4659" i="4"/>
  <c r="C4664" i="4"/>
  <c r="C4663" i="4"/>
  <c r="C4668" i="4"/>
  <c r="C4656" i="4"/>
  <c r="C4665" i="4"/>
  <c r="C4662" i="4"/>
  <c r="C4657" i="4"/>
  <c r="C4654" i="4"/>
  <c r="C4670" i="4"/>
  <c r="C4660" i="4"/>
  <c r="C4666" i="4"/>
  <c r="C4661" i="4"/>
  <c r="C4669" i="4"/>
  <c r="C4658" i="4"/>
  <c r="C4898" i="4"/>
  <c r="C4895" i="4"/>
  <c r="C4887" i="4"/>
  <c r="C4891" i="4"/>
  <c r="C4883" i="4"/>
  <c r="C4892" i="4"/>
  <c r="C4885" i="4"/>
  <c r="C4882" i="4"/>
  <c r="C4888" i="4"/>
  <c r="C4897" i="4"/>
  <c r="C4889" i="4"/>
  <c r="C4890" i="4"/>
  <c r="C4886" i="4"/>
  <c r="C4884" i="4"/>
  <c r="C4894" i="4"/>
  <c r="C4896" i="4"/>
  <c r="C4893" i="4"/>
  <c r="C5118" i="4"/>
  <c r="C5114" i="4"/>
  <c r="C5122" i="4"/>
  <c r="C5110" i="4"/>
  <c r="C5119" i="4"/>
  <c r="C5115" i="4"/>
  <c r="C5120" i="4"/>
  <c r="C5117" i="4"/>
  <c r="C5116" i="4"/>
  <c r="C5121" i="4"/>
  <c r="C5123" i="4"/>
  <c r="C5109" i="4"/>
  <c r="C5111" i="4"/>
  <c r="C5112" i="4"/>
  <c r="C5125" i="4"/>
  <c r="C5124" i="4"/>
  <c r="C5113" i="4"/>
  <c r="C5353" i="4"/>
  <c r="C5346" i="4"/>
  <c r="C5347" i="4"/>
  <c r="C5342" i="4"/>
  <c r="C5350" i="4"/>
  <c r="C5338" i="4"/>
  <c r="C5343" i="4"/>
  <c r="C5348" i="4"/>
  <c r="C5345" i="4"/>
  <c r="C5340" i="4"/>
  <c r="C5341" i="4"/>
  <c r="C5339" i="4"/>
  <c r="C5352" i="4"/>
  <c r="C5349" i="4"/>
  <c r="C5351" i="4"/>
  <c r="C5344" i="4"/>
  <c r="C5337" i="4"/>
  <c r="C5566" i="4"/>
  <c r="C5575" i="4"/>
  <c r="C5571" i="4"/>
  <c r="C5582" i="4"/>
  <c r="C5570" i="4"/>
  <c r="C5574" i="4"/>
  <c r="C5568" i="4"/>
  <c r="C5569" i="4"/>
  <c r="C5581" i="4"/>
  <c r="C5576" i="4"/>
  <c r="C5577" i="4"/>
  <c r="C5567" i="4"/>
  <c r="C5573" i="4"/>
  <c r="C5572" i="4"/>
  <c r="C5578" i="4"/>
  <c r="C5579" i="4"/>
  <c r="C5580" i="4"/>
  <c r="C5809" i="4"/>
  <c r="C5795" i="4"/>
  <c r="C5800" i="4"/>
  <c r="C5802" i="4"/>
  <c r="C5797" i="4"/>
  <c r="C5803" i="4"/>
  <c r="C5807" i="4"/>
  <c r="C5794" i="4"/>
  <c r="C5804" i="4"/>
  <c r="C5805" i="4"/>
  <c r="C5808" i="4"/>
  <c r="C5801" i="4"/>
  <c r="C5799" i="4"/>
  <c r="C5806" i="4"/>
  <c r="C5796" i="4"/>
  <c r="C5798" i="4"/>
  <c r="C5793" i="4"/>
  <c r="C6037" i="4"/>
  <c r="C6034" i="4"/>
  <c r="C6026" i="4"/>
  <c r="C6022" i="4"/>
  <c r="C6030" i="4"/>
  <c r="C6031" i="4"/>
  <c r="C6023" i="4"/>
  <c r="C6028" i="4"/>
  <c r="C6025" i="4"/>
  <c r="C6035" i="4"/>
  <c r="C6036" i="4"/>
  <c r="C6033" i="4"/>
  <c r="C6027" i="4"/>
  <c r="C6029" i="4"/>
  <c r="C6032" i="4"/>
  <c r="C6024" i="4"/>
  <c r="C6021" i="4"/>
  <c r="C6264" i="4"/>
  <c r="C6258" i="4"/>
  <c r="C6250" i="4"/>
  <c r="C6255" i="4"/>
  <c r="C6257" i="4"/>
  <c r="C6252" i="4"/>
  <c r="C6262" i="4"/>
  <c r="C6249" i="4"/>
  <c r="C6259" i="4"/>
  <c r="C6260" i="4"/>
  <c r="C6254" i="4"/>
  <c r="C6261" i="4"/>
  <c r="C6263" i="4"/>
  <c r="C6256" i="4"/>
  <c r="C6248" i="4"/>
  <c r="C6251" i="4"/>
  <c r="C6253" i="4"/>
  <c r="C6492" i="4"/>
  <c r="C6481" i="4"/>
  <c r="C6489" i="4"/>
  <c r="C6477" i="4"/>
  <c r="C6485" i="4"/>
  <c r="C6478" i="4"/>
  <c r="C6483" i="4"/>
  <c r="C6480" i="4"/>
  <c r="C6486" i="4"/>
  <c r="C6490" i="4"/>
  <c r="C6491" i="4"/>
  <c r="C6488" i="4"/>
  <c r="C6487" i="4"/>
  <c r="C6482" i="4"/>
  <c r="C6484" i="4"/>
  <c r="C6476" i="4"/>
  <c r="C6479" i="4"/>
  <c r="C6720" i="4"/>
  <c r="C6713" i="4"/>
  <c r="C6717" i="4"/>
  <c r="C6714" i="4"/>
  <c r="C6706" i="4"/>
  <c r="C6711" i="4"/>
  <c r="C6708" i="4"/>
  <c r="C6709" i="4"/>
  <c r="C6718" i="4"/>
  <c r="C6719" i="4"/>
  <c r="C6716" i="4"/>
  <c r="C6705" i="4"/>
  <c r="C6710" i="4"/>
  <c r="C6712" i="4"/>
  <c r="C6715" i="4"/>
  <c r="C6707" i="4"/>
  <c r="C6704" i="4"/>
  <c r="C6942" i="4"/>
  <c r="C6948" i="4"/>
  <c r="C6945" i="4"/>
  <c r="C6933" i="4"/>
  <c r="C6934" i="4"/>
  <c r="C6939" i="4"/>
  <c r="C6936" i="4"/>
  <c r="C6946" i="4"/>
  <c r="C6947" i="4"/>
  <c r="C6944" i="4"/>
  <c r="C6938" i="4"/>
  <c r="C6940" i="4"/>
  <c r="C6941" i="4"/>
  <c r="C6937" i="4"/>
  <c r="C6943" i="4"/>
  <c r="C6935" i="4"/>
  <c r="C6932" i="4"/>
  <c r="C7176" i="4"/>
  <c r="C7173" i="4"/>
  <c r="C7165" i="4"/>
  <c r="C7169" i="4"/>
  <c r="C7161" i="4"/>
  <c r="C7162" i="4"/>
  <c r="C7167" i="4"/>
  <c r="C7164" i="4"/>
  <c r="C7174" i="4"/>
  <c r="C7160" i="4"/>
  <c r="C7170" i="4"/>
  <c r="C7171" i="4"/>
  <c r="C7172" i="4"/>
  <c r="C7163" i="4"/>
  <c r="C7168" i="4"/>
  <c r="C7175" i="4"/>
  <c r="C7166" i="4"/>
  <c r="C7404" i="4"/>
  <c r="C7389" i="4"/>
  <c r="C7397" i="4"/>
  <c r="C7401" i="4"/>
  <c r="C7393" i="4"/>
  <c r="C7402" i="4"/>
  <c r="C7403" i="4"/>
  <c r="C7400" i="4"/>
  <c r="C7398" i="4"/>
  <c r="C7390" i="4"/>
  <c r="C7395" i="4"/>
  <c r="C7392" i="4"/>
  <c r="C7388" i="4"/>
  <c r="C7391" i="4"/>
  <c r="C7394" i="4"/>
  <c r="C7396" i="4"/>
  <c r="C7399" i="4"/>
  <c r="C7616" i="4"/>
  <c r="C7625" i="4"/>
  <c r="C7626" i="4"/>
  <c r="C7627" i="4"/>
  <c r="C7628" i="4"/>
  <c r="C7632" i="4"/>
  <c r="C7631" i="4"/>
  <c r="C7618" i="4"/>
  <c r="C7619" i="4"/>
  <c r="C7629" i="4"/>
  <c r="C7624" i="4"/>
  <c r="C7630" i="4"/>
  <c r="C7620" i="4"/>
  <c r="C7621" i="4"/>
  <c r="C7622" i="4"/>
  <c r="C7617" i="4"/>
  <c r="C7623" i="4"/>
  <c r="C7847" i="4"/>
  <c r="C7853" i="4"/>
  <c r="C7851" i="4"/>
  <c r="C7852" i="4"/>
  <c r="C7849" i="4"/>
  <c r="C7850" i="4"/>
  <c r="C7839" i="4"/>
  <c r="C7844" i="4"/>
  <c r="C7841" i="4"/>
  <c r="C7837" i="4"/>
  <c r="C7838" i="4"/>
  <c r="C7840" i="4"/>
  <c r="C7845" i="4"/>
  <c r="C7843" i="4"/>
  <c r="C7846" i="4"/>
  <c r="C7842" i="4"/>
  <c r="C7848" i="4"/>
  <c r="C8065" i="4"/>
  <c r="C8078" i="4"/>
  <c r="C8079" i="4"/>
  <c r="C8076" i="4"/>
  <c r="C8069" i="4"/>
  <c r="C8066" i="4"/>
  <c r="C8071" i="4"/>
  <c r="C8068" i="4"/>
  <c r="C8073" i="4"/>
  <c r="C8064" i="4"/>
  <c r="C8077" i="4"/>
  <c r="C8067" i="4"/>
  <c r="C8074" i="4"/>
  <c r="C8070" i="4"/>
  <c r="C8072" i="4"/>
  <c r="C8080" i="4"/>
  <c r="C8075" i="4"/>
  <c r="C8301" i="4"/>
  <c r="C8307" i="4"/>
  <c r="C8305" i="4"/>
  <c r="C8306" i="4"/>
  <c r="C8303" i="4"/>
  <c r="C8304" i="4"/>
  <c r="C8293" i="4"/>
  <c r="C8298" i="4"/>
  <c r="C8295" i="4"/>
  <c r="C8300" i="4"/>
  <c r="C8292" i="4"/>
  <c r="C8294" i="4"/>
  <c r="C8291" i="4"/>
  <c r="C8302" i="4"/>
  <c r="C8296" i="4"/>
  <c r="C8299" i="4"/>
  <c r="C8297" i="4"/>
  <c r="C199" i="4"/>
  <c r="C192" i="4"/>
  <c r="C188" i="4"/>
  <c r="C196" i="4"/>
  <c r="C184" i="4"/>
  <c r="C185" i="4"/>
  <c r="C186" i="4"/>
  <c r="C183" i="4"/>
  <c r="C193" i="4"/>
  <c r="C194" i="4"/>
  <c r="C191" i="4"/>
  <c r="C198" i="4"/>
  <c r="C189" i="4"/>
  <c r="C187" i="4"/>
  <c r="C197" i="4"/>
  <c r="C195" i="4"/>
  <c r="C190" i="4"/>
  <c r="C404" i="4"/>
  <c r="C411" i="4"/>
  <c r="C395" i="4"/>
  <c r="C408" i="4"/>
  <c r="C399" i="4"/>
  <c r="C400" i="4"/>
  <c r="C396" i="4"/>
  <c r="C410" i="4"/>
  <c r="C403" i="4"/>
  <c r="C409" i="4"/>
  <c r="C407" i="4"/>
  <c r="C401" i="4"/>
  <c r="C402" i="4"/>
  <c r="C406" i="4"/>
  <c r="C397" i="4"/>
  <c r="C405" i="4"/>
  <c r="C398" i="4"/>
  <c r="C638" i="4"/>
  <c r="C635" i="4"/>
  <c r="C627" i="4"/>
  <c r="C636" i="4"/>
  <c r="C631" i="4"/>
  <c r="C639" i="4"/>
  <c r="C632" i="4"/>
  <c r="C624" i="4"/>
  <c r="C628" i="4"/>
  <c r="C633" i="4"/>
  <c r="C634" i="4"/>
  <c r="C625" i="4"/>
  <c r="C626" i="4"/>
  <c r="C623" i="4"/>
  <c r="C629" i="4"/>
  <c r="C637" i="4"/>
  <c r="C630" i="4"/>
  <c r="C854" i="4"/>
  <c r="C856" i="4"/>
  <c r="C861" i="4"/>
  <c r="C862" i="4"/>
  <c r="C859" i="4"/>
  <c r="C853" i="4"/>
  <c r="C850" i="4"/>
  <c r="C851" i="4"/>
  <c r="C860" i="4"/>
  <c r="C852" i="4"/>
  <c r="C858" i="4"/>
  <c r="C864" i="4"/>
  <c r="C866" i="4"/>
  <c r="C857" i="4"/>
  <c r="C855" i="4"/>
  <c r="C865" i="4"/>
  <c r="C863" i="4"/>
  <c r="C1085" i="4"/>
  <c r="C1077" i="4"/>
  <c r="C1078" i="4"/>
  <c r="C1086" i="4"/>
  <c r="C1089" i="4"/>
  <c r="C1093" i="4"/>
  <c r="C1082" i="4"/>
  <c r="C1081" i="4"/>
  <c r="C1083" i="4"/>
  <c r="C1084" i="4"/>
  <c r="C1091" i="4"/>
  <c r="C1090" i="4"/>
  <c r="C1079" i="4"/>
  <c r="C1088" i="4"/>
  <c r="C1087" i="4"/>
  <c r="C1080" i="4"/>
  <c r="C1092" i="4"/>
  <c r="C1320" i="4"/>
  <c r="C1309" i="4"/>
  <c r="C1306" i="4"/>
  <c r="C1307" i="4"/>
  <c r="C1308" i="4"/>
  <c r="C1321" i="4"/>
  <c r="C1311" i="4"/>
  <c r="C1316" i="4"/>
  <c r="C1313" i="4"/>
  <c r="C1314" i="4"/>
  <c r="C1319" i="4"/>
  <c r="C1318" i="4"/>
  <c r="C1305" i="4"/>
  <c r="C1315" i="4"/>
  <c r="C1317" i="4"/>
  <c r="C1312" i="4"/>
  <c r="C1310" i="4"/>
  <c r="C1547" i="4"/>
  <c r="C1545" i="4"/>
  <c r="C1538" i="4"/>
  <c r="C1540" i="4"/>
  <c r="C1541" i="4"/>
  <c r="C1539" i="4"/>
  <c r="C1534" i="4"/>
  <c r="C1544" i="4"/>
  <c r="C1531" i="4"/>
  <c r="C1532" i="4"/>
  <c r="C1537" i="4"/>
  <c r="C1543" i="4"/>
  <c r="C1536" i="4"/>
  <c r="C1533" i="4"/>
  <c r="C1546" i="4"/>
  <c r="C1542" i="4"/>
  <c r="C1535" i="4"/>
  <c r="C1759" i="4"/>
  <c r="C1772" i="4"/>
  <c r="C1770" i="4"/>
  <c r="C1771" i="4"/>
  <c r="C1769" i="4"/>
  <c r="C1756" i="4"/>
  <c r="C1763" i="4"/>
  <c r="C1761" i="4"/>
  <c r="C1762" i="4"/>
  <c r="C1764" i="4"/>
  <c r="C1757" i="4"/>
  <c r="C1760" i="4"/>
  <c r="C1758" i="4"/>
  <c r="C1767" i="4"/>
  <c r="C1765" i="4"/>
  <c r="C1766" i="4"/>
  <c r="C1768" i="4"/>
  <c r="C1998" i="4"/>
  <c r="C1997" i="4"/>
  <c r="C1995" i="4"/>
  <c r="C1992" i="4"/>
  <c r="C1989" i="4"/>
  <c r="C1994" i="4"/>
  <c r="C1987" i="4"/>
  <c r="C1984" i="4"/>
  <c r="C2000" i="4"/>
  <c r="C1986" i="4"/>
  <c r="C1999" i="4"/>
  <c r="C1993" i="4"/>
  <c r="C1996" i="4"/>
  <c r="C1985" i="4"/>
  <c r="C1990" i="4"/>
  <c r="C1991" i="4"/>
  <c r="C1988" i="4"/>
  <c r="C2226" i="4"/>
  <c r="C2228" i="4"/>
  <c r="C2221" i="4"/>
  <c r="C2222" i="4"/>
  <c r="C2227" i="4"/>
  <c r="C2224" i="4"/>
  <c r="C2213" i="4"/>
  <c r="C2214" i="4"/>
  <c r="C2219" i="4"/>
  <c r="C2216" i="4"/>
  <c r="C2225" i="4"/>
  <c r="C2212" i="4"/>
  <c r="C2215" i="4"/>
  <c r="C2217" i="4"/>
  <c r="C2218" i="4"/>
  <c r="C2223" i="4"/>
  <c r="C2220" i="4"/>
  <c r="C2449" i="4"/>
  <c r="C2454" i="4"/>
  <c r="C2452" i="4"/>
  <c r="C2445" i="4"/>
  <c r="C2447" i="4"/>
  <c r="C2448" i="4"/>
  <c r="C2450" i="4"/>
  <c r="C2439" i="4"/>
  <c r="C2440" i="4"/>
  <c r="C2442" i="4"/>
  <c r="C2453" i="4"/>
  <c r="C2438" i="4"/>
  <c r="C2451" i="4"/>
  <c r="C2444" i="4"/>
  <c r="C2446" i="4"/>
  <c r="C2441" i="4"/>
  <c r="C2443" i="4"/>
  <c r="C2681" i="4"/>
  <c r="C2683" i="4"/>
  <c r="C2674" i="4"/>
  <c r="C2676" i="4"/>
  <c r="C2677" i="4"/>
  <c r="C2675" i="4"/>
  <c r="C2668" i="4"/>
  <c r="C2669" i="4"/>
  <c r="C2667" i="4"/>
  <c r="C2678" i="4"/>
  <c r="C2682" i="4"/>
  <c r="C2672" i="4"/>
  <c r="C2680" i="4"/>
  <c r="C2679" i="4"/>
  <c r="C2670" i="4"/>
  <c r="C2673" i="4"/>
  <c r="C2671" i="4"/>
  <c r="C2909" i="4"/>
  <c r="C2911" i="4"/>
  <c r="C2900" i="4"/>
  <c r="C2901" i="4"/>
  <c r="C2906" i="4"/>
  <c r="C2903" i="4"/>
  <c r="C2908" i="4"/>
  <c r="C2898" i="4"/>
  <c r="C2895" i="4"/>
  <c r="C2904" i="4"/>
  <c r="C2910" i="4"/>
  <c r="C2897" i="4"/>
  <c r="C2899" i="4"/>
  <c r="C2905" i="4"/>
  <c r="C2907" i="4"/>
  <c r="C2896" i="4"/>
  <c r="C2902" i="4"/>
  <c r="C3139" i="4"/>
  <c r="C3132" i="4"/>
  <c r="C3128" i="4"/>
  <c r="C3124" i="4"/>
  <c r="C3136" i="4"/>
  <c r="C3129" i="4"/>
  <c r="C3134" i="4"/>
  <c r="C3131" i="4"/>
  <c r="C3133" i="4"/>
  <c r="C3126" i="4"/>
  <c r="C3123" i="4"/>
  <c r="C3138" i="4"/>
  <c r="C3125" i="4"/>
  <c r="C3127" i="4"/>
  <c r="C3137" i="4"/>
  <c r="C3135" i="4"/>
  <c r="C3130" i="4"/>
  <c r="C3364" i="4"/>
  <c r="C3366" i="4"/>
  <c r="C3355" i="4"/>
  <c r="C3356" i="4"/>
  <c r="C3365" i="4"/>
  <c r="C3362" i="4"/>
  <c r="C3361" i="4"/>
  <c r="C3363" i="4"/>
  <c r="C3353" i="4"/>
  <c r="C3354" i="4"/>
  <c r="C3360" i="4"/>
  <c r="C3351" i="4"/>
  <c r="C3357" i="4"/>
  <c r="C3359" i="4"/>
  <c r="C3350" i="4"/>
  <c r="C3352" i="4"/>
  <c r="C3358" i="4"/>
  <c r="C3585" i="4"/>
  <c r="C3593" i="4"/>
  <c r="C3596" i="4"/>
  <c r="C3581" i="4"/>
  <c r="C3583" i="4"/>
  <c r="C3590" i="4"/>
  <c r="C3592" i="4"/>
  <c r="C3589" i="4"/>
  <c r="C3586" i="4"/>
  <c r="C3591" i="4"/>
  <c r="C3584" i="4"/>
  <c r="C3587" i="4"/>
  <c r="C3595" i="4"/>
  <c r="C3582" i="4"/>
  <c r="C3580" i="4"/>
  <c r="C3594" i="4"/>
  <c r="C3588" i="4"/>
  <c r="C3823" i="4"/>
  <c r="C3812" i="4"/>
  <c r="C3808" i="4"/>
  <c r="C3816" i="4"/>
  <c r="C3820" i="4"/>
  <c r="C3821" i="4"/>
  <c r="C3822" i="4"/>
  <c r="C3815" i="4"/>
  <c r="C3809" i="4"/>
  <c r="C3814" i="4"/>
  <c r="C3807" i="4"/>
  <c r="C3810" i="4"/>
  <c r="C3819" i="4"/>
  <c r="C3818" i="4"/>
  <c r="C3817" i="4"/>
  <c r="C3813" i="4"/>
  <c r="C3811" i="4"/>
  <c r="C4046" i="4"/>
  <c r="C4035" i="4"/>
  <c r="C4039" i="4"/>
  <c r="C4043" i="4"/>
  <c r="C4031" i="4"/>
  <c r="C4036" i="4"/>
  <c r="C4037" i="4"/>
  <c r="C4034" i="4"/>
  <c r="C4044" i="4"/>
  <c r="C4045" i="4"/>
  <c r="C4042" i="4"/>
  <c r="C4041" i="4"/>
  <c r="C4032" i="4"/>
  <c r="C4030" i="4"/>
  <c r="C4040" i="4"/>
  <c r="C4038" i="4"/>
  <c r="C4033" i="4"/>
  <c r="C4263" i="4"/>
  <c r="C4274" i="4"/>
  <c r="C4259" i="4"/>
  <c r="C4267" i="4"/>
  <c r="C4268" i="4"/>
  <c r="C4272" i="4"/>
  <c r="C4273" i="4"/>
  <c r="C4270" i="4"/>
  <c r="C4260" i="4"/>
  <c r="C4265" i="4"/>
  <c r="C4262" i="4"/>
  <c r="C4258" i="4"/>
  <c r="C4264" i="4"/>
  <c r="C4266" i="4"/>
  <c r="C4271" i="4"/>
  <c r="C4261" i="4"/>
  <c r="C4269" i="4"/>
  <c r="C4502" i="4"/>
  <c r="C4499" i="4"/>
  <c r="C4491" i="4"/>
  <c r="C4487" i="4"/>
  <c r="C4495" i="4"/>
  <c r="C4496" i="4"/>
  <c r="C4489" i="4"/>
  <c r="C4486" i="4"/>
  <c r="C4492" i="4"/>
  <c r="C4497" i="4"/>
  <c r="C4494" i="4"/>
  <c r="C4488" i="4"/>
  <c r="C4490" i="4"/>
  <c r="C4500" i="4"/>
  <c r="C4498" i="4"/>
  <c r="C4493" i="4"/>
  <c r="C4501" i="4"/>
  <c r="C4727" i="4"/>
  <c r="C4720" i="4"/>
  <c r="C4716" i="4"/>
  <c r="C4712" i="4"/>
  <c r="C4721" i="4"/>
  <c r="C4724" i="4"/>
  <c r="C4717" i="4"/>
  <c r="C4722" i="4"/>
  <c r="C4719" i="4"/>
  <c r="C4713" i="4"/>
  <c r="C4726" i="4"/>
  <c r="C4714" i="4"/>
  <c r="C4715" i="4"/>
  <c r="C4725" i="4"/>
  <c r="C4718" i="4"/>
  <c r="C4711" i="4"/>
  <c r="C4723" i="4"/>
  <c r="C4955" i="4"/>
  <c r="C4944" i="4"/>
  <c r="C4948" i="4"/>
  <c r="C4940" i="4"/>
  <c r="C4942" i="4"/>
  <c r="C4949" i="4"/>
  <c r="C4951" i="4"/>
  <c r="C4953" i="4"/>
  <c r="C4939" i="4"/>
  <c r="C4941" i="4"/>
  <c r="C4950" i="4"/>
  <c r="C4947" i="4"/>
  <c r="C4943" i="4"/>
  <c r="C4945" i="4"/>
  <c r="C4952" i="4"/>
  <c r="C4946" i="4"/>
  <c r="C4954" i="4"/>
  <c r="C5176" i="4"/>
  <c r="C5182" i="4"/>
  <c r="C5168" i="4"/>
  <c r="C5173" i="4"/>
  <c r="C5175" i="4"/>
  <c r="C5170" i="4"/>
  <c r="C5169" i="4"/>
  <c r="C5179" i="4"/>
  <c r="C5178" i="4"/>
  <c r="C5172" i="4"/>
  <c r="C5167" i="4"/>
  <c r="C5166" i="4"/>
  <c r="C5181" i="4"/>
  <c r="C5171" i="4"/>
  <c r="C5177" i="4"/>
  <c r="C5180" i="4"/>
  <c r="C5174" i="4"/>
  <c r="C5404" i="4"/>
  <c r="C5408" i="4"/>
  <c r="C5400" i="4"/>
  <c r="C5396" i="4"/>
  <c r="C5409" i="4"/>
  <c r="C5410" i="4"/>
  <c r="C5399" i="4"/>
  <c r="C5406" i="4"/>
  <c r="C5403" i="4"/>
  <c r="C5398" i="4"/>
  <c r="C5405" i="4"/>
  <c r="C5397" i="4"/>
  <c r="C5407" i="4"/>
  <c r="C5411" i="4"/>
  <c r="C5402" i="4"/>
  <c r="C5401" i="4"/>
  <c r="C5395" i="4"/>
  <c r="C5636" i="4"/>
  <c r="C5625" i="4"/>
  <c r="C5627" i="4"/>
  <c r="C5622" i="4"/>
  <c r="C5638" i="4"/>
  <c r="C5628" i="4"/>
  <c r="C5637" i="4"/>
  <c r="C5635" i="4"/>
  <c r="C5630" i="4"/>
  <c r="C5629" i="4"/>
  <c r="C5626" i="4"/>
  <c r="C5624" i="4"/>
  <c r="C5631" i="4"/>
  <c r="C5623" i="4"/>
  <c r="C5633" i="4"/>
  <c r="C5634" i="4"/>
  <c r="C5632" i="4"/>
  <c r="C5854" i="4"/>
  <c r="C5862" i="4"/>
  <c r="C5850" i="4"/>
  <c r="C5859" i="4"/>
  <c r="C5865" i="4"/>
  <c r="C5852" i="4"/>
  <c r="C5849" i="4"/>
  <c r="C5855" i="4"/>
  <c r="C5860" i="4"/>
  <c r="C5857" i="4"/>
  <c r="C5851" i="4"/>
  <c r="C5853" i="4"/>
  <c r="C5858" i="4"/>
  <c r="C5856" i="4"/>
  <c r="C5861" i="4"/>
  <c r="C5863" i="4"/>
  <c r="C5864" i="4"/>
  <c r="C6086" i="4"/>
  <c r="C6082" i="4"/>
  <c r="C6078" i="4"/>
  <c r="C6093" i="4"/>
  <c r="C6080" i="4"/>
  <c r="C6077" i="4"/>
  <c r="C6087" i="4"/>
  <c r="C6083" i="4"/>
  <c r="C6088" i="4"/>
  <c r="C6085" i="4"/>
  <c r="C6084" i="4"/>
  <c r="C6079" i="4"/>
  <c r="C6081" i="4"/>
  <c r="C6092" i="4"/>
  <c r="C6090" i="4"/>
  <c r="C6089" i="4"/>
  <c r="C6091" i="4"/>
  <c r="C6321" i="4"/>
  <c r="C6310" i="4"/>
  <c r="C6314" i="4"/>
  <c r="C6318" i="4"/>
  <c r="C6315" i="4"/>
  <c r="C6308" i="4"/>
  <c r="C6305" i="4"/>
  <c r="C6306" i="4"/>
  <c r="C6311" i="4"/>
  <c r="C6316" i="4"/>
  <c r="C6313" i="4"/>
  <c r="C6312" i="4"/>
  <c r="C6307" i="4"/>
  <c r="C6309" i="4"/>
  <c r="C6320" i="4"/>
  <c r="C6317" i="4"/>
  <c r="C6319" i="4"/>
  <c r="C6538" i="4"/>
  <c r="C6534" i="4"/>
  <c r="C6546" i="4"/>
  <c r="C6542" i="4"/>
  <c r="C6543" i="4"/>
  <c r="C6536" i="4"/>
  <c r="C6533" i="4"/>
  <c r="C6539" i="4"/>
  <c r="C6544" i="4"/>
  <c r="C6541" i="4"/>
  <c r="C6535" i="4"/>
  <c r="C6537" i="4"/>
  <c r="C6549" i="4"/>
  <c r="C6540" i="4"/>
  <c r="C6547" i="4"/>
  <c r="C6548" i="4"/>
  <c r="C6545" i="4"/>
  <c r="C6766" i="4"/>
  <c r="C6774" i="4"/>
  <c r="C6762" i="4"/>
  <c r="C6777" i="4"/>
  <c r="C6771" i="4"/>
  <c r="C6770" i="4"/>
  <c r="C6764" i="4"/>
  <c r="C6761" i="4"/>
  <c r="C6767" i="4"/>
  <c r="C6772" i="4"/>
  <c r="C6769" i="4"/>
  <c r="C6768" i="4"/>
  <c r="C6763" i="4"/>
  <c r="C6765" i="4"/>
  <c r="C6775" i="4"/>
  <c r="C6776" i="4"/>
  <c r="C6773" i="4"/>
  <c r="C7005" i="4"/>
  <c r="C6994" i="4"/>
  <c r="C7003" i="4"/>
  <c r="C6998" i="4"/>
  <c r="C6990" i="4"/>
  <c r="C6992" i="4"/>
  <c r="C6989" i="4"/>
  <c r="C6995" i="4"/>
  <c r="C7000" i="4"/>
  <c r="C6997" i="4"/>
  <c r="C6996" i="4"/>
  <c r="C6991" i="4"/>
  <c r="C6993" i="4"/>
  <c r="C6999" i="4"/>
  <c r="C7004" i="4"/>
  <c r="C7002" i="4"/>
  <c r="C7001" i="4"/>
  <c r="C7233" i="4"/>
  <c r="C7226" i="4"/>
  <c r="C7222" i="4"/>
  <c r="C7223" i="4"/>
  <c r="C7228" i="4"/>
  <c r="C7225" i="4"/>
  <c r="C7231" i="4"/>
  <c r="C7220" i="4"/>
  <c r="C7217" i="4"/>
  <c r="C7230" i="4"/>
  <c r="C7232" i="4"/>
  <c r="C7218" i="4"/>
  <c r="C7227" i="4"/>
  <c r="C7229" i="4"/>
  <c r="C7219" i="4"/>
  <c r="C7221" i="4"/>
  <c r="C7224" i="4"/>
  <c r="C7458" i="4"/>
  <c r="C7446" i="4"/>
  <c r="C7450" i="4"/>
  <c r="C7454" i="4"/>
  <c r="C7451" i="4"/>
  <c r="C7456" i="4"/>
  <c r="C7453" i="4"/>
  <c r="C7448" i="4"/>
  <c r="C7445" i="4"/>
  <c r="C7459" i="4"/>
  <c r="C7457" i="4"/>
  <c r="C7455" i="4"/>
  <c r="C7460" i="4"/>
  <c r="C7461" i="4"/>
  <c r="C7452" i="4"/>
  <c r="C7447" i="4"/>
  <c r="C7449" i="4"/>
  <c r="C7686" i="4"/>
  <c r="C7679" i="4"/>
  <c r="C7675" i="4"/>
  <c r="C7676" i="4"/>
  <c r="C7681" i="4"/>
  <c r="C7678" i="4"/>
  <c r="C7683" i="4"/>
  <c r="C7673" i="4"/>
  <c r="C7670" i="4"/>
  <c r="C7671" i="4"/>
  <c r="C7684" i="4"/>
  <c r="C7682" i="4"/>
  <c r="C7680" i="4"/>
  <c r="C7685" i="4"/>
  <c r="C7677" i="4"/>
  <c r="C7674" i="4"/>
  <c r="C7672" i="4"/>
  <c r="C7904" i="4"/>
  <c r="C7896" i="4"/>
  <c r="C7903" i="4"/>
  <c r="C7895" i="4"/>
  <c r="C7911" i="4"/>
  <c r="C7908" i="4"/>
  <c r="C7910" i="4"/>
  <c r="C7901" i="4"/>
  <c r="C7902" i="4"/>
  <c r="C7907" i="4"/>
  <c r="C7909" i="4"/>
  <c r="C7899" i="4"/>
  <c r="C7906" i="4"/>
  <c r="C7905" i="4"/>
  <c r="C7900" i="4"/>
  <c r="C7897" i="4"/>
  <c r="C7898" i="4"/>
  <c r="C8131" i="4"/>
  <c r="C8127" i="4"/>
  <c r="C8136" i="4"/>
  <c r="C8134" i="4"/>
  <c r="C8129" i="4"/>
  <c r="C8137" i="4"/>
  <c r="C8124" i="4"/>
  <c r="C8126" i="4"/>
  <c r="C8121" i="4"/>
  <c r="C8122" i="4"/>
  <c r="C8133" i="4"/>
  <c r="C8135" i="4"/>
  <c r="C8132" i="4"/>
  <c r="C8123" i="4"/>
  <c r="C8130" i="4"/>
  <c r="C8128" i="4"/>
  <c r="C8125" i="4"/>
  <c r="C8365" i="4"/>
  <c r="C8362" i="4"/>
  <c r="C8354" i="4"/>
  <c r="C8358" i="4"/>
  <c r="C8350" i="4"/>
  <c r="C8355" i="4"/>
  <c r="C8360" i="4"/>
  <c r="C8357" i="4"/>
  <c r="C8352" i="4"/>
  <c r="C8349" i="4"/>
  <c r="C8364" i="4"/>
  <c r="C8363" i="4"/>
  <c r="C8361" i="4"/>
  <c r="C8359" i="4"/>
  <c r="C8351" i="4"/>
  <c r="C8353" i="4"/>
  <c r="C8356" i="4"/>
  <c r="C239" i="4"/>
  <c r="C235" i="4"/>
  <c r="C247" i="4"/>
  <c r="C250" i="4"/>
  <c r="C236" i="4"/>
  <c r="C237" i="4"/>
  <c r="C234" i="4"/>
  <c r="C244" i="4"/>
  <c r="C245" i="4"/>
  <c r="C242" i="4"/>
  <c r="C243" i="4"/>
  <c r="C248" i="4"/>
  <c r="C246" i="4"/>
  <c r="C241" i="4"/>
  <c r="C249" i="4"/>
  <c r="C240" i="4"/>
  <c r="C238" i="4"/>
  <c r="C693" i="4"/>
  <c r="C690" i="4"/>
  <c r="C689" i="4"/>
  <c r="C696" i="4"/>
  <c r="C685" i="4"/>
  <c r="C686" i="4"/>
  <c r="C691" i="4"/>
  <c r="C688" i="4"/>
  <c r="C681" i="4"/>
  <c r="C683" i="4"/>
  <c r="C680" i="4"/>
  <c r="C687" i="4"/>
  <c r="C695" i="4"/>
  <c r="C682" i="4"/>
  <c r="C684" i="4"/>
  <c r="C694" i="4"/>
  <c r="C692" i="4"/>
  <c r="C924" i="4"/>
  <c r="C913" i="4"/>
  <c r="C917" i="4"/>
  <c r="C921" i="4"/>
  <c r="C909" i="4"/>
  <c r="C914" i="4"/>
  <c r="C910" i="4"/>
  <c r="C915" i="4"/>
  <c r="C912" i="4"/>
  <c r="C922" i="4"/>
  <c r="C923" i="4"/>
  <c r="C920" i="4"/>
  <c r="C911" i="4"/>
  <c r="C919" i="4"/>
  <c r="C908" i="4"/>
  <c r="C918" i="4"/>
  <c r="C916" i="4"/>
  <c r="C1150" i="4"/>
  <c r="C1139" i="4"/>
  <c r="C1143" i="4"/>
  <c r="C1135" i="4"/>
  <c r="C1147" i="4"/>
  <c r="C1140" i="4"/>
  <c r="C1141" i="4"/>
  <c r="C1138" i="4"/>
  <c r="C1137" i="4"/>
  <c r="C1142" i="4"/>
  <c r="C1144" i="4"/>
  <c r="C1149" i="4"/>
  <c r="C1148" i="4"/>
  <c r="C1145" i="4"/>
  <c r="C1134" i="4"/>
  <c r="C1136" i="4"/>
  <c r="C1146" i="4"/>
  <c r="C1376" i="4"/>
  <c r="C1378" i="4"/>
  <c r="C1365" i="4"/>
  <c r="C1363" i="4"/>
  <c r="C1364" i="4"/>
  <c r="C1366" i="4"/>
  <c r="C1377" i="4"/>
  <c r="C1368" i="4"/>
  <c r="C1374" i="4"/>
  <c r="C1369" i="4"/>
  <c r="C1371" i="4"/>
  <c r="C1362" i="4"/>
  <c r="C1373" i="4"/>
  <c r="C1370" i="4"/>
  <c r="C1367" i="4"/>
  <c r="C1375" i="4"/>
  <c r="C1372" i="4"/>
  <c r="C1602" i="4"/>
  <c r="C1604" i="4"/>
  <c r="C1599" i="4"/>
  <c r="C1597" i="4"/>
  <c r="C1598" i="4"/>
  <c r="C1600" i="4"/>
  <c r="C1591" i="4"/>
  <c r="C1589" i="4"/>
  <c r="C1590" i="4"/>
  <c r="C1592" i="4"/>
  <c r="C1601" i="4"/>
  <c r="C1603" i="4"/>
  <c r="C1588" i="4"/>
  <c r="C1593" i="4"/>
  <c r="C1594" i="4"/>
  <c r="C1596" i="4"/>
  <c r="C1595" i="4"/>
  <c r="C1828" i="4"/>
  <c r="C1830" i="4"/>
  <c r="C1821" i="4"/>
  <c r="C1823" i="4"/>
  <c r="C1824" i="4"/>
  <c r="C1822" i="4"/>
  <c r="C1815" i="4"/>
  <c r="C1816" i="4"/>
  <c r="C1814" i="4"/>
  <c r="C1825" i="4"/>
  <c r="C1829" i="4"/>
  <c r="C1827" i="4"/>
  <c r="C1826" i="4"/>
  <c r="C1817" i="4"/>
  <c r="C1819" i="4"/>
  <c r="C1820" i="4"/>
  <c r="C1818" i="4"/>
  <c r="C2057" i="4"/>
  <c r="C2042" i="4"/>
  <c r="C2050" i="4"/>
  <c r="C2046" i="4"/>
  <c r="C2055" i="4"/>
  <c r="C2056" i="4"/>
  <c r="C2049" i="4"/>
  <c r="C2043" i="4"/>
  <c r="C2048" i="4"/>
  <c r="C2041" i="4"/>
  <c r="C2051" i="4"/>
  <c r="C2054" i="4"/>
  <c r="C2044" i="4"/>
  <c r="C2053" i="4"/>
  <c r="C2052" i="4"/>
  <c r="C2045" i="4"/>
  <c r="C2047" i="4"/>
  <c r="C2282" i="4"/>
  <c r="C2283" i="4"/>
  <c r="C2276" i="4"/>
  <c r="C2273" i="4"/>
  <c r="C2270" i="4"/>
  <c r="C2275" i="4"/>
  <c r="C2284" i="4"/>
  <c r="C2281" i="4"/>
  <c r="C2278" i="4"/>
  <c r="C2280" i="4"/>
  <c r="C2274" i="4"/>
  <c r="C2277" i="4"/>
  <c r="C2279" i="4"/>
  <c r="C2272" i="4"/>
  <c r="C2269" i="4"/>
  <c r="C2285" i="4"/>
  <c r="C2271" i="4"/>
  <c r="C2507" i="4"/>
  <c r="C2512" i="4"/>
  <c r="C2497" i="4"/>
  <c r="C2498" i="4"/>
  <c r="C2500" i="4"/>
  <c r="C2503" i="4"/>
  <c r="C2505" i="4"/>
  <c r="C2506" i="4"/>
  <c r="C2508" i="4"/>
  <c r="C2499" i="4"/>
  <c r="C2502" i="4"/>
  <c r="C2501" i="4"/>
  <c r="C2504" i="4"/>
  <c r="C2510" i="4"/>
  <c r="C2509" i="4"/>
  <c r="C2511" i="4"/>
  <c r="C2496" i="4"/>
  <c r="C2736" i="4"/>
  <c r="C2732" i="4"/>
  <c r="C2728" i="4"/>
  <c r="C2724" i="4"/>
  <c r="C2725" i="4"/>
  <c r="C2726" i="4"/>
  <c r="C2727" i="4"/>
  <c r="C2739" i="4"/>
  <c r="C2733" i="4"/>
  <c r="C2734" i="4"/>
  <c r="C2735" i="4"/>
  <c r="C2738" i="4"/>
  <c r="C2730" i="4"/>
  <c r="C2723" i="4"/>
  <c r="C2729" i="4"/>
  <c r="C2731" i="4"/>
  <c r="C2737" i="4"/>
  <c r="C2968" i="4"/>
  <c r="C2963" i="4"/>
  <c r="C2953" i="4"/>
  <c r="C2954" i="4"/>
  <c r="C2956" i="4"/>
  <c r="C2959" i="4"/>
  <c r="C2961" i="4"/>
  <c r="C2962" i="4"/>
  <c r="C2964" i="4"/>
  <c r="C2955" i="4"/>
  <c r="C2958" i="4"/>
  <c r="C2967" i="4"/>
  <c r="C2952" i="4"/>
  <c r="C2966" i="4"/>
  <c r="C2957" i="4"/>
  <c r="C2960" i="4"/>
  <c r="C2965" i="4"/>
  <c r="C3194" i="4"/>
  <c r="C3196" i="4"/>
  <c r="C3191" i="4"/>
  <c r="C3193" i="4"/>
  <c r="C3183" i="4"/>
  <c r="C3184" i="4"/>
  <c r="C3185" i="4"/>
  <c r="C3186" i="4"/>
  <c r="C3195" i="4"/>
  <c r="C3192" i="4"/>
  <c r="C3182" i="4"/>
  <c r="C3188" i="4"/>
  <c r="C3190" i="4"/>
  <c r="C3181" i="4"/>
  <c r="C3187" i="4"/>
  <c r="C3189" i="4"/>
  <c r="C3180" i="4"/>
  <c r="C3423" i="4"/>
  <c r="C3412" i="4"/>
  <c r="C3416" i="4"/>
  <c r="C3417" i="4"/>
  <c r="C3420" i="4"/>
  <c r="C3408" i="4"/>
  <c r="C3413" i="4"/>
  <c r="C3418" i="4"/>
  <c r="C3415" i="4"/>
  <c r="C3410" i="4"/>
  <c r="C3407" i="4"/>
  <c r="C3421" i="4"/>
  <c r="C3419" i="4"/>
  <c r="C3414" i="4"/>
  <c r="C3422" i="4"/>
  <c r="C3409" i="4"/>
  <c r="C3411" i="4"/>
  <c r="C3645" i="4"/>
  <c r="C3649" i="4"/>
  <c r="C3636" i="4"/>
  <c r="C3646" i="4"/>
  <c r="C3647" i="4"/>
  <c r="C3637" i="4"/>
  <c r="C3642" i="4"/>
  <c r="C3644" i="4"/>
  <c r="C3639" i="4"/>
  <c r="C3651" i="4"/>
  <c r="C3638" i="4"/>
  <c r="C3635" i="4"/>
  <c r="C3650" i="4"/>
  <c r="C3643" i="4"/>
  <c r="C3640" i="4"/>
  <c r="C3641" i="4"/>
  <c r="C3648" i="4"/>
  <c r="C3878" i="4"/>
  <c r="C3872" i="4"/>
  <c r="C3868" i="4"/>
  <c r="C3877" i="4"/>
  <c r="C3875" i="4"/>
  <c r="C3870" i="4"/>
  <c r="C3865" i="4"/>
  <c r="C3867" i="4"/>
  <c r="C3862" i="4"/>
  <c r="C3876" i="4"/>
  <c r="C3869" i="4"/>
  <c r="C3873" i="4"/>
  <c r="C3866" i="4"/>
  <c r="C3863" i="4"/>
  <c r="C3874" i="4"/>
  <c r="C3864" i="4"/>
  <c r="C3871" i="4"/>
  <c r="C4088" i="4"/>
  <c r="C4096" i="4"/>
  <c r="C4103" i="4"/>
  <c r="C4093" i="4"/>
  <c r="C4094" i="4"/>
  <c r="C4091" i="4"/>
  <c r="C4101" i="4"/>
  <c r="C4102" i="4"/>
  <c r="C4099" i="4"/>
  <c r="C4092" i="4"/>
  <c r="C4097" i="4"/>
  <c r="C4095" i="4"/>
  <c r="C4090" i="4"/>
  <c r="C4098" i="4"/>
  <c r="C4100" i="4"/>
  <c r="C4089" i="4"/>
  <c r="C4087" i="4"/>
  <c r="C4331" i="4"/>
  <c r="C4324" i="4"/>
  <c r="C4328" i="4"/>
  <c r="C4325" i="4"/>
  <c r="C4316" i="4"/>
  <c r="C4321" i="4"/>
  <c r="C4326" i="4"/>
  <c r="C4323" i="4"/>
  <c r="C4320" i="4"/>
  <c r="C4318" i="4"/>
  <c r="C4315" i="4"/>
  <c r="C4329" i="4"/>
  <c r="C4327" i="4"/>
  <c r="C4322" i="4"/>
  <c r="C4330" i="4"/>
  <c r="C4317" i="4"/>
  <c r="C4319" i="4"/>
  <c r="C4558" i="4"/>
  <c r="C4551" i="4"/>
  <c r="C4547" i="4"/>
  <c r="C4555" i="4"/>
  <c r="C4545" i="4"/>
  <c r="C4552" i="4"/>
  <c r="C4554" i="4"/>
  <c r="C4543" i="4"/>
  <c r="C4548" i="4"/>
  <c r="C4553" i="4"/>
  <c r="C4546" i="4"/>
  <c r="C4549" i="4"/>
  <c r="C4557" i="4"/>
  <c r="C4544" i="4"/>
  <c r="C4542" i="4"/>
  <c r="C4556" i="4"/>
  <c r="C4550" i="4"/>
  <c r="C4784" i="4"/>
  <c r="C4777" i="4"/>
  <c r="C4769" i="4"/>
  <c r="C4781" i="4"/>
  <c r="C4774" i="4"/>
  <c r="C4775" i="4"/>
  <c r="C4772" i="4"/>
  <c r="C4773" i="4"/>
  <c r="C4778" i="4"/>
  <c r="C4783" i="4"/>
  <c r="C4771" i="4"/>
  <c r="C4776" i="4"/>
  <c r="C4782" i="4"/>
  <c r="C4779" i="4"/>
  <c r="C4768" i="4"/>
  <c r="C4770" i="4"/>
  <c r="C4780" i="4"/>
  <c r="C5005" i="4"/>
  <c r="C5009" i="4"/>
  <c r="C4997" i="4"/>
  <c r="C5012" i="4"/>
  <c r="C5006" i="4"/>
  <c r="C5010" i="4"/>
  <c r="C5011" i="4"/>
  <c r="C5008" i="4"/>
  <c r="C4999" i="4"/>
  <c r="C5000" i="4"/>
  <c r="C4998" i="4"/>
  <c r="C5007" i="4"/>
  <c r="C5004" i="4"/>
  <c r="C5002" i="4"/>
  <c r="C5003" i="4"/>
  <c r="C5001" i="4"/>
  <c r="C4996" i="4"/>
  <c r="C5240" i="4"/>
  <c r="C5229" i="4"/>
  <c r="C5233" i="4"/>
  <c r="C5234" i="4"/>
  <c r="C5237" i="4"/>
  <c r="C5227" i="4"/>
  <c r="C5224" i="4"/>
  <c r="C5225" i="4"/>
  <c r="C5231" i="4"/>
  <c r="C5232" i="4"/>
  <c r="C5230" i="4"/>
  <c r="C5239" i="4"/>
  <c r="C5235" i="4"/>
  <c r="C5228" i="4"/>
  <c r="C5226" i="4"/>
  <c r="C5236" i="4"/>
  <c r="C5238" i="4"/>
  <c r="C5468" i="4"/>
  <c r="C5461" i="4"/>
  <c r="C5462" i="4"/>
  <c r="C5457" i="4"/>
  <c r="C5454" i="4"/>
  <c r="C5459" i="4"/>
  <c r="C5456" i="4"/>
  <c r="C5465" i="4"/>
  <c r="C5463" i="4"/>
  <c r="C5464" i="4"/>
  <c r="C5453" i="4"/>
  <c r="C5466" i="4"/>
  <c r="C5452" i="4"/>
  <c r="C5458" i="4"/>
  <c r="C5455" i="4"/>
  <c r="C5467" i="4"/>
  <c r="C5460" i="4"/>
  <c r="C5695" i="4"/>
  <c r="C5692" i="4"/>
  <c r="C5684" i="4"/>
  <c r="C5688" i="4"/>
  <c r="C5680" i="4"/>
  <c r="C5689" i="4"/>
  <c r="C5693" i="4"/>
  <c r="C5694" i="4"/>
  <c r="C5691" i="4"/>
  <c r="C5681" i="4"/>
  <c r="C5686" i="4"/>
  <c r="C5683" i="4"/>
  <c r="C5679" i="4"/>
  <c r="C5682" i="4"/>
  <c r="C5685" i="4"/>
  <c r="C5690" i="4"/>
  <c r="C5687" i="4"/>
  <c r="C5923" i="4"/>
  <c r="C5916" i="4"/>
  <c r="C5920" i="4"/>
  <c r="C5912" i="4"/>
  <c r="C5908" i="4"/>
  <c r="C5921" i="4"/>
  <c r="C5922" i="4"/>
  <c r="C5919" i="4"/>
  <c r="C5909" i="4"/>
  <c r="C5914" i="4"/>
  <c r="C5911" i="4"/>
  <c r="C5910" i="4"/>
  <c r="C5907" i="4"/>
  <c r="C5918" i="4"/>
  <c r="C5915" i="4"/>
  <c r="C5917" i="4"/>
  <c r="C5913" i="4"/>
  <c r="C6150" i="4"/>
  <c r="C6143" i="4"/>
  <c r="C6135" i="4"/>
  <c r="C6144" i="4"/>
  <c r="C6148" i="4"/>
  <c r="C6149" i="4"/>
  <c r="C6146" i="4"/>
  <c r="C6136" i="4"/>
  <c r="C6141" i="4"/>
  <c r="C6138" i="4"/>
  <c r="C6134" i="4"/>
  <c r="C6139" i="4"/>
  <c r="C6137" i="4"/>
  <c r="C6140" i="4"/>
  <c r="C6145" i="4"/>
  <c r="C6147" i="4"/>
  <c r="C6142" i="4"/>
  <c r="C6379" i="4"/>
  <c r="C6372" i="4"/>
  <c r="C6364" i="4"/>
  <c r="C6373" i="4"/>
  <c r="C6376" i="4"/>
  <c r="C6377" i="4"/>
  <c r="C6378" i="4"/>
  <c r="C6375" i="4"/>
  <c r="C6365" i="4"/>
  <c r="C6370" i="4"/>
  <c r="C6367" i="4"/>
  <c r="C6368" i="4"/>
  <c r="C6363" i="4"/>
  <c r="C6366" i="4"/>
  <c r="C6369" i="4"/>
  <c r="C6374" i="4"/>
  <c r="C6371" i="4"/>
  <c r="C6606" i="4"/>
  <c r="C6599" i="4"/>
  <c r="C6603" i="4"/>
  <c r="C6600" i="4"/>
  <c r="C6591" i="4"/>
  <c r="C6595" i="4"/>
  <c r="C6604" i="4"/>
  <c r="C6605" i="4"/>
  <c r="C6602" i="4"/>
  <c r="C6592" i="4"/>
  <c r="C6597" i="4"/>
  <c r="C6594" i="4"/>
  <c r="C6593" i="4"/>
  <c r="C6590" i="4"/>
  <c r="C6596" i="4"/>
  <c r="C6601" i="4"/>
  <c r="C6598" i="4"/>
  <c r="C6834" i="4"/>
  <c r="C6828" i="4"/>
  <c r="C6832" i="4"/>
  <c r="C6819" i="4"/>
  <c r="C6829" i="4"/>
  <c r="C6830" i="4"/>
  <c r="C6820" i="4"/>
  <c r="C6825" i="4"/>
  <c r="C6827" i="4"/>
  <c r="C6822" i="4"/>
  <c r="C6821" i="4"/>
  <c r="C6818" i="4"/>
  <c r="C6823" i="4"/>
  <c r="C6826" i="4"/>
  <c r="C6824" i="4"/>
  <c r="C6833" i="4"/>
  <c r="C6831" i="4"/>
  <c r="C7062" i="4"/>
  <c r="C7056" i="4"/>
  <c r="C7060" i="4"/>
  <c r="C7047" i="4"/>
  <c r="C7057" i="4"/>
  <c r="C7058" i="4"/>
  <c r="C7048" i="4"/>
  <c r="C7053" i="4"/>
  <c r="C7055" i="4"/>
  <c r="C7050" i="4"/>
  <c r="C7049" i="4"/>
  <c r="C7046" i="4"/>
  <c r="C7051" i="4"/>
  <c r="C7054" i="4"/>
  <c r="C7052" i="4"/>
  <c r="C7061" i="4"/>
  <c r="C7059" i="4"/>
  <c r="C7290" i="4"/>
  <c r="C7283" i="4"/>
  <c r="C7275" i="4"/>
  <c r="C7276" i="4"/>
  <c r="C7281" i="4"/>
  <c r="C7278" i="4"/>
  <c r="C7287" i="4"/>
  <c r="C7284" i="4"/>
  <c r="C7288" i="4"/>
  <c r="C7289" i="4"/>
  <c r="C7286" i="4"/>
  <c r="C7280" i="4"/>
  <c r="C7282" i="4"/>
  <c r="C7285" i="4"/>
  <c r="C7279" i="4"/>
  <c r="C7277" i="4"/>
  <c r="C7274" i="4"/>
  <c r="C7518" i="4"/>
  <c r="C7511" i="4"/>
  <c r="C7507" i="4"/>
  <c r="C7504" i="4"/>
  <c r="C7509" i="4"/>
  <c r="C7506" i="4"/>
  <c r="C7503" i="4"/>
  <c r="C7516" i="4"/>
  <c r="C7517" i="4"/>
  <c r="C7514" i="4"/>
  <c r="C7512" i="4"/>
  <c r="C7513" i="4"/>
  <c r="C7508" i="4"/>
  <c r="C7510" i="4"/>
  <c r="C7515" i="4"/>
  <c r="C7502" i="4"/>
  <c r="C7505" i="4"/>
  <c r="C7743" i="4"/>
  <c r="C7732" i="4"/>
  <c r="C7740" i="4"/>
  <c r="C7736" i="4"/>
  <c r="C7728" i="4"/>
  <c r="C7729" i="4"/>
  <c r="C7734" i="4"/>
  <c r="C7731" i="4"/>
  <c r="C7737" i="4"/>
  <c r="C7741" i="4"/>
  <c r="C7742" i="4"/>
  <c r="C7739" i="4"/>
  <c r="C7738" i="4"/>
  <c r="C7733" i="4"/>
  <c r="C7735" i="4"/>
  <c r="C7727" i="4"/>
  <c r="C7730" i="4"/>
  <c r="C7968" i="4"/>
  <c r="C7961" i="4"/>
  <c r="C7954" i="4"/>
  <c r="C7959" i="4"/>
  <c r="C7956" i="4"/>
  <c r="C7957" i="4"/>
  <c r="C7966" i="4"/>
  <c r="C7967" i="4"/>
  <c r="C7964" i="4"/>
  <c r="C7958" i="4"/>
  <c r="C7960" i="4"/>
  <c r="C7962" i="4"/>
  <c r="C7963" i="4"/>
  <c r="C7955" i="4"/>
  <c r="C7952" i="4"/>
  <c r="C7965" i="4"/>
  <c r="C7953" i="4"/>
  <c r="C8192" i="4"/>
  <c r="C8186" i="4"/>
  <c r="C8178" i="4"/>
  <c r="C8183" i="4"/>
  <c r="C8185" i="4"/>
  <c r="C8180" i="4"/>
  <c r="C8190" i="4"/>
  <c r="C8177" i="4"/>
  <c r="C8187" i="4"/>
  <c r="C8188" i="4"/>
  <c r="C8191" i="4"/>
  <c r="C8184" i="4"/>
  <c r="C8182" i="4"/>
  <c r="C8189" i="4"/>
  <c r="C8181" i="4"/>
  <c r="C8179" i="4"/>
  <c r="C8176" i="4"/>
  <c r="C8422" i="4"/>
  <c r="C8411" i="4"/>
  <c r="C8419" i="4"/>
  <c r="C8416" i="4"/>
  <c r="C8408" i="4"/>
  <c r="C8412" i="4"/>
  <c r="C8409" i="4"/>
  <c r="C8410" i="4"/>
  <c r="C8423" i="4"/>
  <c r="C8407" i="4"/>
  <c r="C8417" i="4"/>
  <c r="C8418" i="4"/>
  <c r="C8414" i="4"/>
  <c r="C8420" i="4"/>
  <c r="C8413" i="4"/>
  <c r="C8415" i="4"/>
  <c r="C8421" i="4"/>
  <c r="C83" i="4"/>
  <c r="C79" i="4"/>
  <c r="C71" i="4"/>
  <c r="C75" i="4"/>
  <c r="C86" i="4"/>
  <c r="C84" i="4"/>
  <c r="C85" i="4"/>
  <c r="C74" i="4"/>
  <c r="C77" i="4"/>
  <c r="C80" i="4"/>
  <c r="C82" i="4"/>
  <c r="C81" i="4"/>
  <c r="C72" i="4"/>
  <c r="C76" i="4"/>
  <c r="C70" i="4"/>
  <c r="C73" i="4"/>
  <c r="C78" i="4"/>
  <c r="C283" i="4"/>
  <c r="C295" i="4"/>
  <c r="C288" i="4"/>
  <c r="C299" i="4"/>
  <c r="C291" i="4"/>
  <c r="C284" i="4"/>
  <c r="C287" i="4"/>
  <c r="C285" i="4"/>
  <c r="C286" i="4"/>
  <c r="C292" i="4"/>
  <c r="C296" i="4"/>
  <c r="C293" i="4"/>
  <c r="C294" i="4"/>
  <c r="C297" i="4"/>
  <c r="C290" i="4"/>
  <c r="C298" i="4"/>
  <c r="C289" i="4"/>
  <c r="C524" i="4"/>
  <c r="C517" i="4"/>
  <c r="C513" i="4"/>
  <c r="C521" i="4"/>
  <c r="C509" i="4"/>
  <c r="C522" i="4"/>
  <c r="C523" i="4"/>
  <c r="C520" i="4"/>
  <c r="C514" i="4"/>
  <c r="C515" i="4"/>
  <c r="C512" i="4"/>
  <c r="C519" i="4"/>
  <c r="C510" i="4"/>
  <c r="C508" i="4"/>
  <c r="C518" i="4"/>
  <c r="C516" i="4"/>
  <c r="C511" i="4"/>
  <c r="C755" i="4"/>
  <c r="C748" i="4"/>
  <c r="C752" i="4"/>
  <c r="C744" i="4"/>
  <c r="C740" i="4"/>
  <c r="C745" i="4"/>
  <c r="C746" i="4"/>
  <c r="C743" i="4"/>
  <c r="C753" i="4"/>
  <c r="C754" i="4"/>
  <c r="C751" i="4"/>
  <c r="C741" i="4"/>
  <c r="C739" i="4"/>
  <c r="C749" i="4"/>
  <c r="C747" i="4"/>
  <c r="C742" i="4"/>
  <c r="C750" i="4"/>
  <c r="C979" i="4"/>
  <c r="C970" i="4"/>
  <c r="C968" i="4"/>
  <c r="C969" i="4"/>
  <c r="C967" i="4"/>
  <c r="C966" i="4"/>
  <c r="C972" i="4"/>
  <c r="C977" i="4"/>
  <c r="C978" i="4"/>
  <c r="C965" i="4"/>
  <c r="C971" i="4"/>
  <c r="C973" i="4"/>
  <c r="C974" i="4"/>
  <c r="C963" i="4"/>
  <c r="C964" i="4"/>
  <c r="C975" i="4"/>
  <c r="C976" i="4"/>
  <c r="C1206" i="4"/>
  <c r="C1196" i="4"/>
  <c r="C1205" i="4"/>
  <c r="C1203" i="4"/>
  <c r="C1194" i="4"/>
  <c r="C1197" i="4"/>
  <c r="C1204" i="4"/>
  <c r="C1202" i="4"/>
  <c r="C1200" i="4"/>
  <c r="C1195" i="4"/>
  <c r="C1190" i="4"/>
  <c r="C1199" i="4"/>
  <c r="C1192" i="4"/>
  <c r="C1201" i="4"/>
  <c r="C1193" i="4"/>
  <c r="C1198" i="4"/>
  <c r="C1191" i="4"/>
  <c r="C1433" i="4"/>
  <c r="C1435" i="4"/>
  <c r="C1420" i="4"/>
  <c r="C1421" i="4"/>
  <c r="C1419" i="4"/>
  <c r="C1434" i="4"/>
  <c r="C1425" i="4"/>
  <c r="C1427" i="4"/>
  <c r="C1422" i="4"/>
  <c r="C1428" i="4"/>
  <c r="C1430" i="4"/>
  <c r="C1432" i="4"/>
  <c r="C1429" i="4"/>
  <c r="C1426" i="4"/>
  <c r="C1423" i="4"/>
  <c r="C1424" i="4"/>
  <c r="C1431" i="4"/>
  <c r="C1658" i="4"/>
  <c r="C1659" i="4"/>
  <c r="C1652" i="4"/>
  <c r="C1649" i="4"/>
  <c r="C1646" i="4"/>
  <c r="C1651" i="4"/>
  <c r="C1660" i="4"/>
  <c r="C1657" i="4"/>
  <c r="C1654" i="4"/>
  <c r="C1653" i="4"/>
  <c r="C1655" i="4"/>
  <c r="C1656" i="4"/>
  <c r="C1650" i="4"/>
  <c r="C1645" i="4"/>
  <c r="C1661" i="4"/>
  <c r="C1647" i="4"/>
  <c r="C1648" i="4"/>
  <c r="C1886" i="4"/>
  <c r="C1879" i="4"/>
  <c r="C1875" i="4"/>
  <c r="C1883" i="4"/>
  <c r="C1876" i="4"/>
  <c r="C1877" i="4"/>
  <c r="C1874" i="4"/>
  <c r="C1884" i="4"/>
  <c r="C1885" i="4"/>
  <c r="C1882" i="4"/>
  <c r="C1871" i="4"/>
  <c r="C1881" i="4"/>
  <c r="C1880" i="4"/>
  <c r="C1878" i="4"/>
  <c r="C1872" i="4"/>
  <c r="C1873" i="4"/>
  <c r="C1870" i="4"/>
  <c r="C2113" i="4"/>
  <c r="C2112" i="4"/>
  <c r="C2102" i="4"/>
  <c r="C2103" i="4"/>
  <c r="C2104" i="4"/>
  <c r="C2105" i="4"/>
  <c r="C2110" i="4"/>
  <c r="C2111" i="4"/>
  <c r="C2097" i="4"/>
  <c r="C2107" i="4"/>
  <c r="C2109" i="4"/>
  <c r="C2106" i="4"/>
  <c r="C2108" i="4"/>
  <c r="C2099" i="4"/>
  <c r="C2100" i="4"/>
  <c r="C2101" i="4"/>
  <c r="C2098" i="4"/>
  <c r="C2342" i="4"/>
  <c r="C2331" i="4"/>
  <c r="C2335" i="4"/>
  <c r="C2327" i="4"/>
  <c r="C2332" i="4"/>
  <c r="C2337" i="4"/>
  <c r="C2330" i="4"/>
  <c r="C2329" i="4"/>
  <c r="C2340" i="4"/>
  <c r="C2338" i="4"/>
  <c r="C2341" i="4"/>
  <c r="C2336" i="4"/>
  <c r="C2334" i="4"/>
  <c r="C2339" i="4"/>
  <c r="C2328" i="4"/>
  <c r="C2333" i="4"/>
  <c r="C2326" i="4"/>
  <c r="C2566" i="4"/>
  <c r="C2568" i="4"/>
  <c r="C2561" i="4"/>
  <c r="C2562" i="4"/>
  <c r="C2567" i="4"/>
  <c r="C2564" i="4"/>
  <c r="C2553" i="4"/>
  <c r="C2554" i="4"/>
  <c r="C2559" i="4"/>
  <c r="C2556" i="4"/>
  <c r="C2555" i="4"/>
  <c r="C2565" i="4"/>
  <c r="C2552" i="4"/>
  <c r="C2558" i="4"/>
  <c r="C2560" i="4"/>
  <c r="C2557" i="4"/>
  <c r="C2563" i="4"/>
  <c r="C2795" i="4"/>
  <c r="C2786" i="4"/>
  <c r="C2787" i="4"/>
  <c r="C2781" i="4"/>
  <c r="C2792" i="4"/>
  <c r="C2794" i="4"/>
  <c r="C2788" i="4"/>
  <c r="C2789" i="4"/>
  <c r="C2797" i="4"/>
  <c r="C2790" i="4"/>
  <c r="C2785" i="4"/>
  <c r="C2783" i="4"/>
  <c r="C2793" i="4"/>
  <c r="C2784" i="4"/>
  <c r="C2791" i="4"/>
  <c r="C2782" i="4"/>
  <c r="C2796" i="4"/>
  <c r="C3025" i="4"/>
  <c r="C3024" i="4"/>
  <c r="C3018" i="4"/>
  <c r="C3019" i="4"/>
  <c r="C3020" i="4"/>
  <c r="C3021" i="4"/>
  <c r="C3010" i="4"/>
  <c r="C3011" i="4"/>
  <c r="C3012" i="4"/>
  <c r="C3013" i="4"/>
  <c r="C3023" i="4"/>
  <c r="C3014" i="4"/>
  <c r="C3016" i="4"/>
  <c r="C3022" i="4"/>
  <c r="C3009" i="4"/>
  <c r="C3015" i="4"/>
  <c r="C3017" i="4"/>
  <c r="C3251" i="4"/>
  <c r="C3250" i="4"/>
  <c r="C3240" i="4"/>
  <c r="C3237" i="4"/>
  <c r="C3242" i="4"/>
  <c r="C3243" i="4"/>
  <c r="C3248" i="4"/>
  <c r="C3245" i="4"/>
  <c r="C3239" i="4"/>
  <c r="C3241" i="4"/>
  <c r="C3253" i="4"/>
  <c r="C3247" i="4"/>
  <c r="C3249" i="4"/>
  <c r="C3238" i="4"/>
  <c r="C3244" i="4"/>
  <c r="C3246" i="4"/>
  <c r="C3252" i="4"/>
  <c r="C3478" i="4"/>
  <c r="C3480" i="4"/>
  <c r="C3465" i="4"/>
  <c r="C3466" i="4"/>
  <c r="C3471" i="4"/>
  <c r="C3468" i="4"/>
  <c r="C3473" i="4"/>
  <c r="C3474" i="4"/>
  <c r="C3479" i="4"/>
  <c r="C3476" i="4"/>
  <c r="C3469" i="4"/>
  <c r="C3475" i="4"/>
  <c r="C3477" i="4"/>
  <c r="C3464" i="4"/>
  <c r="C3470" i="4"/>
  <c r="C3472" i="4"/>
  <c r="C3467" i="4"/>
  <c r="C3708" i="4"/>
  <c r="C3701" i="4"/>
  <c r="C3697" i="4"/>
  <c r="C3693" i="4"/>
  <c r="C3705" i="4"/>
  <c r="C3695" i="4"/>
  <c r="C3698" i="4"/>
  <c r="C3700" i="4"/>
  <c r="C3694" i="4"/>
  <c r="C3703" i="4"/>
  <c r="C3692" i="4"/>
  <c r="C3706" i="4"/>
  <c r="C3702" i="4"/>
  <c r="C3696" i="4"/>
  <c r="C3699" i="4"/>
  <c r="C3704" i="4"/>
  <c r="C3707" i="4"/>
  <c r="C3923" i="4"/>
  <c r="C3919" i="4"/>
  <c r="C3934" i="4"/>
  <c r="C3927" i="4"/>
  <c r="C3924" i="4"/>
  <c r="C3925" i="4"/>
  <c r="C3922" i="4"/>
  <c r="C3932" i="4"/>
  <c r="C3933" i="4"/>
  <c r="C3930" i="4"/>
  <c r="C3929" i="4"/>
  <c r="C3931" i="4"/>
  <c r="C3920" i="4"/>
  <c r="C3918" i="4"/>
  <c r="C3928" i="4"/>
  <c r="C3926" i="4"/>
  <c r="C3921" i="4"/>
  <c r="C4157" i="4"/>
  <c r="C4145" i="4"/>
  <c r="C4149" i="4"/>
  <c r="C4153" i="4"/>
  <c r="C4146" i="4"/>
  <c r="C4151" i="4"/>
  <c r="C4148" i="4"/>
  <c r="C4160" i="4"/>
  <c r="C4158" i="4"/>
  <c r="C4159" i="4"/>
  <c r="C4156" i="4"/>
  <c r="C4155" i="4"/>
  <c r="C4144" i="4"/>
  <c r="C4154" i="4"/>
  <c r="C4150" i="4"/>
  <c r="C4152" i="4"/>
  <c r="C4147" i="4"/>
  <c r="C4388" i="4"/>
  <c r="C4377" i="4"/>
  <c r="C4378" i="4"/>
  <c r="C4379" i="4"/>
  <c r="C4376" i="4"/>
  <c r="C4385" i="4"/>
  <c r="C4386" i="4"/>
  <c r="C4387" i="4"/>
  <c r="C4384" i="4"/>
  <c r="C4381" i="4"/>
  <c r="C4383" i="4"/>
  <c r="C4374" i="4"/>
  <c r="C4372" i="4"/>
  <c r="C4382" i="4"/>
  <c r="C4380" i="4"/>
  <c r="C4373" i="4"/>
  <c r="C4375" i="4"/>
  <c r="C4615" i="4"/>
  <c r="C4608" i="4"/>
  <c r="C4604" i="4"/>
  <c r="C4609" i="4"/>
  <c r="C4612" i="4"/>
  <c r="C4600" i="4"/>
  <c r="C4613" i="4"/>
  <c r="C4614" i="4"/>
  <c r="C4611" i="4"/>
  <c r="C4601" i="4"/>
  <c r="C4606" i="4"/>
  <c r="C4603" i="4"/>
  <c r="C4599" i="4"/>
  <c r="C4605" i="4"/>
  <c r="C4607" i="4"/>
  <c r="C4602" i="4"/>
  <c r="C4610" i="4"/>
  <c r="C4842" i="4"/>
  <c r="C4836" i="4"/>
  <c r="C4828" i="4"/>
  <c r="C4833" i="4"/>
  <c r="C4835" i="4"/>
  <c r="C4830" i="4"/>
  <c r="C4832" i="4"/>
  <c r="C4827" i="4"/>
  <c r="C4826" i="4"/>
  <c r="C4829" i="4"/>
  <c r="C4839" i="4"/>
  <c r="C4838" i="4"/>
  <c r="C4831" i="4"/>
  <c r="C4837" i="4"/>
  <c r="C4840" i="4"/>
  <c r="C4834" i="4"/>
  <c r="C4841" i="4"/>
  <c r="C5055" i="4"/>
  <c r="C5059" i="4"/>
  <c r="C5063" i="4"/>
  <c r="C5057" i="4"/>
  <c r="C5060" i="4"/>
  <c r="C5062" i="4"/>
  <c r="C5065" i="4"/>
  <c r="C5058" i="4"/>
  <c r="C5067" i="4"/>
  <c r="C5070" i="4"/>
  <c r="C5068" i="4"/>
  <c r="C5064" i="4"/>
  <c r="C5056" i="4"/>
  <c r="C5066" i="4"/>
  <c r="C5061" i="4"/>
  <c r="C5069" i="4"/>
  <c r="C5054" i="4"/>
  <c r="C5297" i="4"/>
  <c r="C5295" i="4"/>
  <c r="C5282" i="4"/>
  <c r="C5292" i="4"/>
  <c r="C5293" i="4"/>
  <c r="C5284" i="4"/>
  <c r="C5290" i="4"/>
  <c r="C5289" i="4"/>
  <c r="C5291" i="4"/>
  <c r="C5283" i="4"/>
  <c r="C5296" i="4"/>
  <c r="C5281" i="4"/>
  <c r="C5294" i="4"/>
  <c r="C5287" i="4"/>
  <c r="C5285" i="4"/>
  <c r="C5288" i="4"/>
  <c r="C5286" i="4"/>
  <c r="C5524" i="4"/>
  <c r="C5513" i="4"/>
  <c r="C5517" i="4"/>
  <c r="C5521" i="4"/>
  <c r="C5509" i="4"/>
  <c r="C5514" i="4"/>
  <c r="C5511" i="4"/>
  <c r="C5508" i="4"/>
  <c r="C5519" i="4"/>
  <c r="C5520" i="4"/>
  <c r="C5522" i="4"/>
  <c r="C5512" i="4"/>
  <c r="C5518" i="4"/>
  <c r="C5510" i="4"/>
  <c r="C5515" i="4"/>
  <c r="C5523" i="4"/>
  <c r="C5516" i="4"/>
  <c r="C5752" i="4"/>
  <c r="C5746" i="4"/>
  <c r="C5742" i="4"/>
  <c r="C5751" i="4"/>
  <c r="C5749" i="4"/>
  <c r="C5744" i="4"/>
  <c r="C5739" i="4"/>
  <c r="C5741" i="4"/>
  <c r="C5736" i="4"/>
  <c r="C5737" i="4"/>
  <c r="C5748" i="4"/>
  <c r="C5750" i="4"/>
  <c r="C5747" i="4"/>
  <c r="C5738" i="4"/>
  <c r="C5743" i="4"/>
  <c r="C5745" i="4"/>
  <c r="C5740" i="4"/>
  <c r="C5980" i="4"/>
  <c r="C5974" i="4"/>
  <c r="C5965" i="4"/>
  <c r="C5970" i="4"/>
  <c r="C5975" i="4"/>
  <c r="C5972" i="4"/>
  <c r="C5973" i="4"/>
  <c r="C5967" i="4"/>
  <c r="C5964" i="4"/>
  <c r="C5977" i="4"/>
  <c r="C5979" i="4"/>
  <c r="C5969" i="4"/>
  <c r="C5978" i="4"/>
  <c r="C5976" i="4"/>
  <c r="C5966" i="4"/>
  <c r="C5971" i="4"/>
  <c r="C5968" i="4"/>
  <c r="C6207" i="4"/>
  <c r="C6200" i="4"/>
  <c r="C6196" i="4"/>
  <c r="C6192" i="4"/>
  <c r="C6204" i="4"/>
  <c r="C6197" i="4"/>
  <c r="C6202" i="4"/>
  <c r="C6199" i="4"/>
  <c r="C6194" i="4"/>
  <c r="C6191" i="4"/>
  <c r="C6205" i="4"/>
  <c r="C6203" i="4"/>
  <c r="C6206" i="4"/>
  <c r="C6201" i="4"/>
  <c r="C6193" i="4"/>
  <c r="C6198" i="4"/>
  <c r="C6195" i="4"/>
  <c r="C6424" i="4"/>
  <c r="C6435" i="4"/>
  <c r="C6420" i="4"/>
  <c r="C6428" i="4"/>
  <c r="C6425" i="4"/>
  <c r="C6430" i="4"/>
  <c r="C6427" i="4"/>
  <c r="C6429" i="4"/>
  <c r="C6422" i="4"/>
  <c r="C6419" i="4"/>
  <c r="C6433" i="4"/>
  <c r="C6431" i="4"/>
  <c r="C6434" i="4"/>
  <c r="C6421" i="4"/>
  <c r="C6426" i="4"/>
  <c r="C6432" i="4"/>
  <c r="C6423" i="4"/>
  <c r="C6663" i="4"/>
  <c r="C6656" i="4"/>
  <c r="C6652" i="4"/>
  <c r="C6648" i="4"/>
  <c r="C6653" i="4"/>
  <c r="C6658" i="4"/>
  <c r="C6655" i="4"/>
  <c r="C6657" i="4"/>
  <c r="C6650" i="4"/>
  <c r="C6647" i="4"/>
  <c r="C6662" i="4"/>
  <c r="C6661" i="4"/>
  <c r="C6659" i="4"/>
  <c r="C6651" i="4"/>
  <c r="C6660" i="4"/>
  <c r="C6649" i="4"/>
  <c r="C6654" i="4"/>
  <c r="C6891" i="4"/>
  <c r="C6884" i="4"/>
  <c r="C6876" i="4"/>
  <c r="C6881" i="4"/>
  <c r="C6886" i="4"/>
  <c r="C6883" i="4"/>
  <c r="C6880" i="4"/>
  <c r="C6885" i="4"/>
  <c r="C6878" i="4"/>
  <c r="C6875" i="4"/>
  <c r="C6890" i="4"/>
  <c r="C6889" i="4"/>
  <c r="C6887" i="4"/>
  <c r="C6879" i="4"/>
  <c r="C6888" i="4"/>
  <c r="C6877" i="4"/>
  <c r="C6882" i="4"/>
  <c r="C7113" i="4"/>
  <c r="C7109" i="4"/>
  <c r="C7118" i="4"/>
  <c r="C7116" i="4"/>
  <c r="C7111" i="4"/>
  <c r="C7106" i="4"/>
  <c r="C7108" i="4"/>
  <c r="C7103" i="4"/>
  <c r="C7117" i="4"/>
  <c r="C7114" i="4"/>
  <c r="C7104" i="4"/>
  <c r="C7115" i="4"/>
  <c r="C7119" i="4"/>
  <c r="C7107" i="4"/>
  <c r="C7105" i="4"/>
  <c r="C7110" i="4"/>
  <c r="C7112" i="4"/>
  <c r="C7340" i="4"/>
  <c r="C7334" i="4"/>
  <c r="C7331" i="4"/>
  <c r="C7336" i="4"/>
  <c r="C7332" i="4"/>
  <c r="C7337" i="4"/>
  <c r="C7342" i="4"/>
  <c r="C7339" i="4"/>
  <c r="C7344" i="4"/>
  <c r="C7338" i="4"/>
  <c r="C7341" i="4"/>
  <c r="C7333" i="4"/>
  <c r="C7335" i="4"/>
  <c r="C7346" i="4"/>
  <c r="C7343" i="4"/>
  <c r="C7347" i="4"/>
  <c r="C7345" i="4"/>
  <c r="C7562" i="4"/>
  <c r="C7567" i="4"/>
  <c r="C7566" i="4"/>
  <c r="C7560" i="4"/>
  <c r="C7557" i="4"/>
  <c r="C7570" i="4"/>
  <c r="C7563" i="4"/>
  <c r="C7568" i="4"/>
  <c r="C7565" i="4"/>
  <c r="C7559" i="4"/>
  <c r="C7561" i="4"/>
  <c r="C7558" i="4"/>
  <c r="C7564" i="4"/>
  <c r="C7571" i="4"/>
  <c r="C7569" i="4"/>
  <c r="C7573" i="4"/>
  <c r="C7572" i="4"/>
  <c r="C7798" i="4"/>
  <c r="C7785" i="4"/>
  <c r="C7787" i="4"/>
  <c r="C7782" i="4"/>
  <c r="C7788" i="4"/>
  <c r="C7797" i="4"/>
  <c r="C7795" i="4"/>
  <c r="C7790" i="4"/>
  <c r="C7789" i="4"/>
  <c r="C7786" i="4"/>
  <c r="C7784" i="4"/>
  <c r="C7791" i="4"/>
  <c r="C7794" i="4"/>
  <c r="C7783" i="4"/>
  <c r="C7796" i="4"/>
  <c r="C7793" i="4"/>
  <c r="C7792" i="4"/>
  <c r="C8013" i="4"/>
  <c r="C8018" i="4"/>
  <c r="C8017" i="4"/>
  <c r="C8011" i="4"/>
  <c r="C8008" i="4"/>
  <c r="C8021" i="4"/>
  <c r="C8014" i="4"/>
  <c r="C8019" i="4"/>
  <c r="C8016" i="4"/>
  <c r="C8009" i="4"/>
  <c r="C8015" i="4"/>
  <c r="C8010" i="4"/>
  <c r="C8012" i="4"/>
  <c r="C8023" i="4"/>
  <c r="C8024" i="4"/>
  <c r="C8020" i="4"/>
  <c r="C8022" i="4"/>
  <c r="C8249" i="4"/>
  <c r="C8236" i="4"/>
  <c r="C8233" i="4"/>
  <c r="C8238" i="4"/>
  <c r="C8234" i="4"/>
  <c r="C8239" i="4"/>
  <c r="C8244" i="4"/>
  <c r="C8241" i="4"/>
  <c r="C8242" i="4"/>
  <c r="C8235" i="4"/>
  <c r="C8237" i="4"/>
  <c r="C8243" i="4"/>
  <c r="C8240" i="4"/>
  <c r="C8245" i="4"/>
  <c r="C8247" i="4"/>
  <c r="C8246" i="4"/>
  <c r="C8248" i="4"/>
  <c r="C12447" i="2"/>
  <c r="C12440" i="2"/>
  <c r="C12437" i="2"/>
  <c r="C12453" i="2"/>
  <c r="C12451" i="2"/>
  <c r="C12441" i="2"/>
  <c r="C12442" i="2"/>
  <c r="C12444" i="2"/>
  <c r="C12445" i="2"/>
  <c r="C12446" i="2"/>
  <c r="C12450" i="2"/>
  <c r="C12439" i="2"/>
  <c r="C12449" i="2"/>
  <c r="C12443" i="2"/>
  <c r="C12438" i="2"/>
  <c r="C12448" i="2"/>
  <c r="C12452" i="2"/>
  <c r="C12909" i="2"/>
  <c r="C12902" i="2"/>
  <c r="C12899" i="2"/>
  <c r="C12900" i="2"/>
  <c r="C12897" i="2"/>
  <c r="C12894" i="2"/>
  <c r="C12903" i="2"/>
  <c r="C12904" i="2"/>
  <c r="C12901" i="2"/>
  <c r="C12898" i="2"/>
  <c r="C12896" i="2"/>
  <c r="C12893" i="2"/>
  <c r="C12906" i="2"/>
  <c r="C12895" i="2"/>
  <c r="C12905" i="2"/>
  <c r="C12907" i="2"/>
  <c r="C12908" i="2"/>
  <c r="C12509" i="2"/>
  <c r="C12505" i="2"/>
  <c r="C12497" i="2"/>
  <c r="C12502" i="2"/>
  <c r="C12501" i="2"/>
  <c r="C12498" i="2"/>
  <c r="C12494" i="2"/>
  <c r="C12507" i="2"/>
  <c r="C12508" i="2"/>
  <c r="C12506" i="2"/>
  <c r="C12495" i="2"/>
  <c r="C12500" i="2"/>
  <c r="C12493" i="2"/>
  <c r="C12499" i="2"/>
  <c r="C12504" i="2"/>
  <c r="C12496" i="2"/>
  <c r="C12503" i="2"/>
  <c r="C13192" i="2"/>
  <c r="C13189" i="2"/>
  <c r="C13178" i="2"/>
  <c r="C13185" i="2"/>
  <c r="C13186" i="2"/>
  <c r="C13177" i="2"/>
  <c r="C13181" i="2"/>
  <c r="C13193" i="2"/>
  <c r="C13191" i="2"/>
  <c r="C13179" i="2"/>
  <c r="C13180" i="2"/>
  <c r="C13190" i="2"/>
  <c r="C13187" i="2"/>
  <c r="C13182" i="2"/>
  <c r="C13183" i="2"/>
  <c r="C13184" i="2"/>
  <c r="C13188" i="2"/>
  <c r="C12567" i="2"/>
  <c r="C12564" i="2"/>
  <c r="C12556" i="2"/>
  <c r="C12565" i="2"/>
  <c r="C12566" i="2"/>
  <c r="C12563" i="2"/>
  <c r="C12560" i="2"/>
  <c r="C12557" i="2"/>
  <c r="C12562" i="2"/>
  <c r="C12561" i="2"/>
  <c r="C12551" i="2"/>
  <c r="C12555" i="2"/>
  <c r="C12552" i="2"/>
  <c r="C12553" i="2"/>
  <c r="C12559" i="2"/>
  <c r="C12554" i="2"/>
  <c r="C12558" i="2"/>
  <c r="C12793" i="2"/>
  <c r="C12786" i="2"/>
  <c r="C12785" i="2"/>
  <c r="C12787" i="2"/>
  <c r="C12788" i="2"/>
  <c r="C12784" i="2"/>
  <c r="C12790" i="2"/>
  <c r="C12789" i="2"/>
  <c r="C12791" i="2"/>
  <c r="C12782" i="2"/>
  <c r="C12783" i="2"/>
  <c r="C12795" i="2"/>
  <c r="C12794" i="2"/>
  <c r="C12792" i="2"/>
  <c r="C12781" i="2"/>
  <c r="C12780" i="2"/>
  <c r="C12779" i="2"/>
  <c r="C13020" i="2"/>
  <c r="C13013" i="2"/>
  <c r="C13014" i="2"/>
  <c r="C13011" i="2"/>
  <c r="C13008" i="2"/>
  <c r="C13017" i="2"/>
  <c r="C13018" i="2"/>
  <c r="C13015" i="2"/>
  <c r="C13012" i="2"/>
  <c r="C13010" i="2"/>
  <c r="C13016" i="2"/>
  <c r="C13009" i="2"/>
  <c r="C13019" i="2"/>
  <c r="C13021" i="2"/>
  <c r="C13022" i="2"/>
  <c r="C13007" i="2"/>
  <c r="C13023" i="2"/>
  <c r="C13246" i="2"/>
  <c r="C13247" i="2"/>
  <c r="C13248" i="2"/>
  <c r="C13245" i="2"/>
  <c r="C13242" i="2"/>
  <c r="C13235" i="2"/>
  <c r="C13236" i="2"/>
  <c r="C13233" i="2"/>
  <c r="C13249" i="2"/>
  <c r="C13243" i="2"/>
  <c r="C13241" i="2"/>
  <c r="C13240" i="2"/>
  <c r="C13238" i="2"/>
  <c r="C13244" i="2"/>
  <c r="C13237" i="2"/>
  <c r="C13234" i="2"/>
  <c r="C13239" i="2"/>
  <c r="C12674" i="2"/>
  <c r="C12681" i="2"/>
  <c r="C12675" i="2"/>
  <c r="C12676" i="2"/>
  <c r="C12673" i="2"/>
  <c r="C12678" i="2"/>
  <c r="C12679" i="2"/>
  <c r="C12680" i="2"/>
  <c r="C12677" i="2"/>
  <c r="C12671" i="2"/>
  <c r="C12669" i="2"/>
  <c r="C12665" i="2"/>
  <c r="C12666" i="2"/>
  <c r="C12667" i="2"/>
  <c r="C12668" i="2"/>
  <c r="C12670" i="2"/>
  <c r="C12672" i="2"/>
  <c r="C13122" i="2"/>
  <c r="C13123" i="2"/>
  <c r="C13128" i="2"/>
  <c r="C13125" i="2"/>
  <c r="C13126" i="2"/>
  <c r="C13137" i="2"/>
  <c r="C13127" i="2"/>
  <c r="C13132" i="2"/>
  <c r="C13129" i="2"/>
  <c r="C13134" i="2"/>
  <c r="C13124" i="2"/>
  <c r="C13135" i="2"/>
  <c r="C13131" i="2"/>
  <c r="C13136" i="2"/>
  <c r="C13121" i="2"/>
  <c r="C13133" i="2"/>
  <c r="C13130" i="2"/>
  <c r="C12737" i="2"/>
  <c r="C12730" i="2"/>
  <c r="C12722" i="2"/>
  <c r="C12731" i="2"/>
  <c r="C12732" i="2"/>
  <c r="C12729" i="2"/>
  <c r="C12735" i="2"/>
  <c r="C12736" i="2"/>
  <c r="C12733" i="2"/>
  <c r="C12726" i="2"/>
  <c r="C12734" i="2"/>
  <c r="C12728" i="2"/>
  <c r="C12723" i="2"/>
  <c r="C12725" i="2"/>
  <c r="C12727" i="2"/>
  <c r="C12724" i="2"/>
  <c r="C12721" i="2"/>
  <c r="C12965" i="2"/>
  <c r="C12958" i="2"/>
  <c r="C12954" i="2"/>
  <c r="C12962" i="2"/>
  <c r="C12955" i="2"/>
  <c r="C12960" i="2"/>
  <c r="C12953" i="2"/>
  <c r="C12959" i="2"/>
  <c r="C12964" i="2"/>
  <c r="C12957" i="2"/>
  <c r="C12951" i="2"/>
  <c r="C12949" i="2"/>
  <c r="C12961" i="2"/>
  <c r="C12952" i="2"/>
  <c r="C12950" i="2"/>
  <c r="C12956" i="2"/>
  <c r="C12963" i="2"/>
  <c r="C12384" i="2"/>
  <c r="C12395" i="2"/>
  <c r="C12380" i="2"/>
  <c r="C12381" i="2"/>
  <c r="C12386" i="2"/>
  <c r="C12379" i="2"/>
  <c r="C12382" i="2"/>
  <c r="C12383" i="2"/>
  <c r="C12392" i="2"/>
  <c r="C12390" i="2"/>
  <c r="C12387" i="2"/>
  <c r="C12394" i="2"/>
  <c r="C12393" i="2"/>
  <c r="C12388" i="2"/>
  <c r="C12389" i="2"/>
  <c r="C12385" i="2"/>
  <c r="C12391" i="2"/>
  <c r="C12623" i="2"/>
  <c r="C12612" i="2"/>
  <c r="C12616" i="2"/>
  <c r="C12608" i="2"/>
  <c r="C12617" i="2"/>
  <c r="C12618" i="2"/>
  <c r="C12615" i="2"/>
  <c r="C12621" i="2"/>
  <c r="C12620" i="2"/>
  <c r="C12614" i="2"/>
  <c r="C12619" i="2"/>
  <c r="C12622" i="2"/>
  <c r="C12609" i="2"/>
  <c r="C12607" i="2"/>
  <c r="C12611" i="2"/>
  <c r="C12610" i="2"/>
  <c r="C12613" i="2"/>
  <c r="C12853" i="2"/>
  <c r="C12849" i="2"/>
  <c r="C12841" i="2"/>
  <c r="C12846" i="2"/>
  <c r="C12838" i="2"/>
  <c r="C12850" i="2"/>
  <c r="C12837" i="2"/>
  <c r="C12843" i="2"/>
  <c r="C12844" i="2"/>
  <c r="C12845" i="2"/>
  <c r="C12847" i="2"/>
  <c r="C12848" i="2"/>
  <c r="C12842" i="2"/>
  <c r="C12839" i="2"/>
  <c r="C12852" i="2"/>
  <c r="C12840" i="2"/>
  <c r="C12851" i="2"/>
  <c r="C13081" i="2"/>
  <c r="C13066" i="2"/>
  <c r="C13074" i="2"/>
  <c r="C13070" i="2"/>
  <c r="C13075" i="2"/>
  <c r="C13080" i="2"/>
  <c r="C13069" i="2"/>
  <c r="C13068" i="2"/>
  <c r="C13071" i="2"/>
  <c r="C13073" i="2"/>
  <c r="C13078" i="2"/>
  <c r="C13067" i="2"/>
  <c r="C13065" i="2"/>
  <c r="C13072" i="2"/>
  <c r="C13076" i="2"/>
  <c r="C13077" i="2"/>
  <c r="C13079" i="2"/>
  <c r="C2717" i="5"/>
  <c r="C2718" i="5" s="1"/>
  <c r="C5618" i="5"/>
  <c r="C5619" i="5" s="1"/>
  <c r="C5297" i="5"/>
  <c r="C5298" i="5" s="1"/>
  <c r="C6249" i="5"/>
  <c r="C6250" i="5" s="1"/>
  <c r="C5137" i="5"/>
  <c r="C5138" i="5" s="1"/>
  <c r="C6945" i="5"/>
  <c r="C6946" i="5" s="1"/>
  <c r="C6303" i="5"/>
  <c r="C6304" i="5" s="1"/>
  <c r="C5771" i="5"/>
  <c r="C5772" i="5" s="1"/>
  <c r="C6840" i="5"/>
  <c r="C6841" i="5" s="1"/>
  <c r="C6195" i="5"/>
  <c r="C6196" i="5" s="1"/>
  <c r="C6142" i="5"/>
  <c r="C6143" i="5" s="1"/>
  <c r="C2031" i="5"/>
  <c r="C2032" i="5" s="1"/>
  <c r="C6571" i="5"/>
  <c r="C6572" i="5" s="1"/>
  <c r="C3652" i="5"/>
  <c r="C3653" i="5" s="1"/>
  <c r="C2882" i="5"/>
  <c r="C2883" i="5" s="1"/>
  <c r="C4864" i="5"/>
  <c r="C4865" i="5" s="1"/>
  <c r="C4590" i="5"/>
  <c r="C4591" i="5" s="1"/>
  <c r="C4919" i="5"/>
  <c r="C4920" i="5" s="1"/>
  <c r="C4257" i="5"/>
  <c r="C4258" i="5" s="1"/>
  <c r="C6786" i="5"/>
  <c r="C6787" i="5" s="1"/>
  <c r="C3047" i="5"/>
  <c r="C3048" i="5" s="1"/>
  <c r="C2827" i="5"/>
  <c r="C2828" i="5" s="1"/>
  <c r="C2610" i="5"/>
  <c r="C2611" i="5" s="1"/>
  <c r="C2399" i="5"/>
  <c r="C2400" i="5" s="1"/>
  <c r="C2186" i="5"/>
  <c r="C2187" i="5" s="1"/>
  <c r="C1979" i="5"/>
  <c r="C1980" i="5" s="1"/>
  <c r="C3542" i="5"/>
  <c r="C3543" i="5" s="1"/>
  <c r="C2239" i="5"/>
  <c r="C2240" i="5" s="1"/>
  <c r="C1556" i="5"/>
  <c r="C1557" i="5" s="1"/>
  <c r="C1131" i="5"/>
  <c r="C1132" i="5" s="1"/>
  <c r="C654" i="5"/>
  <c r="C655" i="5" s="1"/>
  <c r="C291" i="5"/>
  <c r="C292" i="5" s="1"/>
  <c r="C6462" i="5"/>
  <c r="C6463" i="5" s="1"/>
  <c r="C4424" i="5"/>
  <c r="C4425" i="5" s="1"/>
  <c r="C4479" i="5"/>
  <c r="C4480" i="5" s="1"/>
  <c r="C5721" i="5"/>
  <c r="C5722" i="5" s="1"/>
  <c r="C1238" i="5"/>
  <c r="C1239" i="5" s="1"/>
  <c r="C6514" i="5"/>
  <c r="C6515" i="5" s="1"/>
  <c r="C6357" i="5"/>
  <c r="C6358" i="5" s="1"/>
  <c r="C5350" i="5"/>
  <c r="C5351" i="5" s="1"/>
  <c r="C4974" i="5"/>
  <c r="C4975" i="5" s="1"/>
  <c r="C34" i="5"/>
  <c r="C35" i="5" s="1"/>
  <c r="C3322" i="5"/>
  <c r="C3323" i="5" s="1"/>
  <c r="C2504" i="5"/>
  <c r="C2505" i="5" s="1"/>
  <c r="C2084" i="5"/>
  <c r="C2085" i="5" s="1"/>
  <c r="C762" i="5"/>
  <c r="C763" i="5" s="1"/>
  <c r="C1872" i="5"/>
  <c r="C1873" i="5" s="1"/>
  <c r="C815" i="5"/>
  <c r="C816" i="5" s="1"/>
  <c r="C867" i="5"/>
  <c r="C868" i="5" s="1"/>
  <c r="C5565" i="5"/>
  <c r="C5566" i="5" s="1"/>
  <c r="C5511" i="5"/>
  <c r="C5512" i="5" s="1"/>
  <c r="C4700" i="5"/>
  <c r="C4701" i="5" s="1"/>
  <c r="C4367" i="5"/>
  <c r="C4368" i="5" s="1"/>
  <c r="C4200" i="5"/>
  <c r="C4201" i="5" s="1"/>
  <c r="C6410" i="5"/>
  <c r="C6411" i="5" s="1"/>
  <c r="C3871" i="5"/>
  <c r="C3872" i="5" s="1"/>
  <c r="C3597" i="5"/>
  <c r="C3598" i="5" s="1"/>
  <c r="C2992" i="5"/>
  <c r="C2993" i="5" s="1"/>
  <c r="C2133" i="5"/>
  <c r="C2134" i="5" s="1"/>
  <c r="C3102" i="5"/>
  <c r="C3103" i="5" s="1"/>
  <c r="C346" i="5"/>
  <c r="C347" i="5" s="1"/>
  <c r="C2936" i="5"/>
  <c r="C2937" i="5" s="1"/>
  <c r="C1924" i="5"/>
  <c r="C1925" i="5" s="1"/>
  <c r="C1452" i="5"/>
  <c r="C1453" i="5" s="1"/>
  <c r="C1078" i="5"/>
  <c r="C1079" i="5" s="1"/>
  <c r="C1292" i="5"/>
  <c r="C1293" i="5" s="1"/>
  <c r="C1608" i="5"/>
  <c r="C1609" i="5" s="1"/>
  <c r="C396" i="5"/>
  <c r="C397" i="5" s="1"/>
  <c r="C136" i="5"/>
  <c r="C137" i="5" s="1"/>
  <c r="C6732" i="5"/>
  <c r="C6733" i="5" s="1"/>
  <c r="C5876" i="5"/>
  <c r="C5877" i="5" s="1"/>
  <c r="C6625" i="5"/>
  <c r="C6626" i="5" s="1"/>
  <c r="C5670" i="5"/>
  <c r="C5671" i="5" s="1"/>
  <c r="C4809" i="5"/>
  <c r="C4810" i="5" s="1"/>
  <c r="C5195" i="5"/>
  <c r="C5196" i="5" s="1"/>
  <c r="C4088" i="5"/>
  <c r="C4089" i="5" s="1"/>
  <c r="C6677" i="5"/>
  <c r="C6678" i="5" s="1"/>
  <c r="C3814" i="5"/>
  <c r="C3815" i="5" s="1"/>
  <c r="C3267" i="5"/>
  <c r="C3268" i="5" s="1"/>
  <c r="C2292" i="5"/>
  <c r="C2293" i="5" s="1"/>
  <c r="C1713" i="5"/>
  <c r="C1714" i="5" s="1"/>
  <c r="C5929" i="5"/>
  <c r="C5930" i="5" s="1"/>
  <c r="C6036" i="5"/>
  <c r="C6037" i="5" s="1"/>
  <c r="C3980" i="5"/>
  <c r="C3981" i="5" s="1"/>
  <c r="C3923" i="5"/>
  <c r="C3924" i="5" s="1"/>
  <c r="C6892" i="5"/>
  <c r="C6893" i="5" s="1"/>
  <c r="C5823" i="5"/>
  <c r="C5824" i="5" s="1"/>
  <c r="C5983" i="5"/>
  <c r="C5984" i="5" s="1"/>
  <c r="C3704" i="5"/>
  <c r="C3705" i="5" s="1"/>
  <c r="C3487" i="5"/>
  <c r="C3488" i="5" s="1"/>
  <c r="C2557" i="5"/>
  <c r="C2558" i="5" s="1"/>
  <c r="C499" i="5"/>
  <c r="C500" i="5" s="1"/>
  <c r="C3157" i="5"/>
  <c r="C3158" i="5" s="1"/>
  <c r="C1503" i="5"/>
  <c r="C1504" i="5" s="1"/>
  <c r="C1023" i="5"/>
  <c r="C1024" i="5" s="1"/>
  <c r="C3761" i="5"/>
  <c r="C3762" i="5" s="1"/>
  <c r="C1660" i="5"/>
  <c r="C1661" i="5" s="1"/>
  <c r="C5403" i="5"/>
  <c r="C5404" i="5" s="1"/>
  <c r="C5080" i="5"/>
  <c r="C5081" i="5" s="1"/>
  <c r="C5027" i="5"/>
  <c r="C5028" i="5" s="1"/>
  <c r="C4645" i="5"/>
  <c r="C4646" i="5" s="1"/>
  <c r="C4143" i="5"/>
  <c r="C4144" i="5" s="1"/>
  <c r="C4034" i="5"/>
  <c r="C4035" i="5" s="1"/>
  <c r="C6089" i="5"/>
  <c r="C6090" i="5" s="1"/>
  <c r="C2772" i="5"/>
  <c r="C2773" i="5" s="1"/>
  <c r="C709" i="5"/>
  <c r="C710" i="5" s="1"/>
  <c r="C446" i="5"/>
  <c r="C447" i="5" s="1"/>
  <c r="C2452" i="5"/>
  <c r="C2453" i="5" s="1"/>
  <c r="C3377" i="5"/>
  <c r="C3378" i="5" s="1"/>
  <c r="C2663" i="5"/>
  <c r="C2664" i="5" s="1"/>
  <c r="C3432" i="5"/>
  <c r="C3433" i="5" s="1"/>
  <c r="C1184" i="5"/>
  <c r="C1185" i="5" s="1"/>
  <c r="C185" i="5"/>
  <c r="C186" i="5" s="1"/>
  <c r="C4313" i="5"/>
  <c r="C4314" i="5" s="1"/>
  <c r="C5245" i="5"/>
  <c r="C5246" i="5" s="1"/>
  <c r="C4536" i="5"/>
  <c r="C4537" i="5" s="1"/>
  <c r="C1820" i="5"/>
  <c r="C1821" i="5" s="1"/>
  <c r="C1399" i="5"/>
  <c r="C1400" i="5" s="1"/>
  <c r="C971" i="5"/>
  <c r="C972" i="5" s="1"/>
  <c r="C81" i="5"/>
  <c r="C82" i="5" s="1"/>
  <c r="C1345" i="5"/>
  <c r="C1346" i="5" s="1"/>
  <c r="C552" i="5"/>
  <c r="C553" i="5" s="1"/>
  <c r="C604" i="5"/>
  <c r="C605" i="5" s="1"/>
  <c r="C5458" i="5"/>
  <c r="C5459" i="5" s="1"/>
  <c r="C4755" i="5"/>
  <c r="C4756" i="5" s="1"/>
  <c r="C3212" i="5"/>
  <c r="C3213" i="5" s="1"/>
  <c r="C2346" i="5"/>
  <c r="C2347" i="5" s="1"/>
  <c r="C1766" i="5"/>
  <c r="C1767" i="5" s="1"/>
  <c r="C919" i="5"/>
  <c r="C920" i="5" s="1"/>
  <c r="C236" i="5"/>
  <c r="C237" i="5" s="1"/>
  <c r="C12320" i="2"/>
  <c r="C12322" i="2" s="1"/>
  <c r="C12260" i="2"/>
  <c r="C12262" i="2" s="1"/>
  <c r="C12204" i="2"/>
  <c r="C12206" i="2" s="1"/>
  <c r="C12148" i="2"/>
  <c r="C12150" i="2" s="1"/>
  <c r="C12090" i="2"/>
  <c r="C12092" i="2" s="1"/>
  <c r="C12032" i="2"/>
  <c r="C12034" i="2" s="1"/>
  <c r="C11974" i="2"/>
  <c r="C11976" i="2" s="1"/>
  <c r="C11919" i="2"/>
  <c r="C11921" i="2" s="1"/>
  <c r="C12103" i="2" l="1"/>
  <c r="C12107" i="2"/>
  <c r="C12097" i="2"/>
  <c r="C12100" i="2"/>
  <c r="C12102" i="2"/>
  <c r="C12108" i="2"/>
  <c r="C12104" i="2"/>
  <c r="C12099" i="2"/>
  <c r="C12095" i="2"/>
  <c r="C12101" i="2"/>
  <c r="C12094" i="2"/>
  <c r="C12110" i="2"/>
  <c r="C12098" i="2"/>
  <c r="C12096" i="2"/>
  <c r="C12106" i="2"/>
  <c r="C12105" i="2"/>
  <c r="C12109" i="2"/>
  <c r="C12168" i="2"/>
  <c r="C12161" i="2"/>
  <c r="C12157" i="2"/>
  <c r="C12153" i="2"/>
  <c r="C12165" i="2"/>
  <c r="C12155" i="2"/>
  <c r="C12158" i="2"/>
  <c r="C12160" i="2"/>
  <c r="C12159" i="2"/>
  <c r="C12152" i="2"/>
  <c r="C12163" i="2"/>
  <c r="C12156" i="2"/>
  <c r="C12154" i="2"/>
  <c r="C12164" i="2"/>
  <c r="C12162" i="2"/>
  <c r="C12166" i="2"/>
  <c r="C12167" i="2"/>
  <c r="C11994" i="2"/>
  <c r="C11987" i="2"/>
  <c r="C11983" i="2"/>
  <c r="C11979" i="2"/>
  <c r="C11981" i="2"/>
  <c r="C11980" i="2"/>
  <c r="C11986" i="2"/>
  <c r="C11989" i="2"/>
  <c r="C11982" i="2"/>
  <c r="C11984" i="2"/>
  <c r="C11993" i="2"/>
  <c r="C11990" i="2"/>
  <c r="C11988" i="2"/>
  <c r="C11991" i="2"/>
  <c r="C11978" i="2"/>
  <c r="C11992" i="2"/>
  <c r="C11985" i="2"/>
  <c r="C12224" i="2"/>
  <c r="C12217" i="2"/>
  <c r="C12221" i="2"/>
  <c r="C12213" i="2"/>
  <c r="C12218" i="2"/>
  <c r="C12219" i="2"/>
  <c r="C12216" i="2"/>
  <c r="C12209" i="2"/>
  <c r="C12211" i="2"/>
  <c r="C12212" i="2"/>
  <c r="C12210" i="2"/>
  <c r="C12215" i="2"/>
  <c r="C12220" i="2"/>
  <c r="C12214" i="2"/>
  <c r="C12222" i="2"/>
  <c r="C12223" i="2"/>
  <c r="C12208" i="2"/>
  <c r="C12339" i="2"/>
  <c r="C12336" i="2"/>
  <c r="C12328" i="2"/>
  <c r="C12325" i="2"/>
  <c r="C12332" i="2"/>
  <c r="C12333" i="2"/>
  <c r="C12340" i="2"/>
  <c r="C12324" i="2"/>
  <c r="C12326" i="2"/>
  <c r="C12327" i="2"/>
  <c r="C12337" i="2"/>
  <c r="C12334" i="2"/>
  <c r="C12329" i="2"/>
  <c r="C12338" i="2"/>
  <c r="C12331" i="2"/>
  <c r="C12335" i="2"/>
  <c r="C12330" i="2"/>
  <c r="C11939" i="2"/>
  <c r="C11928" i="2"/>
  <c r="C11924" i="2"/>
  <c r="C11923" i="2"/>
  <c r="C11936" i="2"/>
  <c r="C11932" i="2"/>
  <c r="C11933" i="2"/>
  <c r="C11934" i="2"/>
  <c r="C11935" i="2"/>
  <c r="C11937" i="2"/>
  <c r="C11927" i="2"/>
  <c r="C11926" i="2"/>
  <c r="C11931" i="2"/>
  <c r="C11930" i="2"/>
  <c r="C11929" i="2"/>
  <c r="C11938" i="2"/>
  <c r="C11925" i="2"/>
  <c r="C12052" i="2"/>
  <c r="C12045" i="2"/>
  <c r="C12041" i="2"/>
  <c r="C12049" i="2"/>
  <c r="C12037" i="2"/>
  <c r="C12046" i="2"/>
  <c r="C12047" i="2"/>
  <c r="C12044" i="2"/>
  <c r="C12038" i="2"/>
  <c r="C12043" i="2"/>
  <c r="C12048" i="2"/>
  <c r="C12042" i="2"/>
  <c r="C12051" i="2"/>
  <c r="C12036" i="2"/>
  <c r="C12039" i="2"/>
  <c r="C12040" i="2"/>
  <c r="C12050" i="2"/>
  <c r="C12279" i="2"/>
  <c r="C12265" i="2"/>
  <c r="C12273" i="2"/>
  <c r="C12276" i="2"/>
  <c r="C12268" i="2"/>
  <c r="C12269" i="2"/>
  <c r="C12277" i="2"/>
  <c r="C12264" i="2"/>
  <c r="C12270" i="2"/>
  <c r="C12271" i="2"/>
  <c r="C12266" i="2"/>
  <c r="C12275" i="2"/>
  <c r="C12274" i="2"/>
  <c r="C12280" i="2"/>
  <c r="C12267" i="2"/>
  <c r="C12272" i="2"/>
  <c r="C12278" i="2"/>
  <c r="C13024" i="2"/>
  <c r="C13025" i="2" s="1"/>
  <c r="C12510" i="2"/>
  <c r="C12511" i="2" s="1"/>
  <c r="C12796" i="2"/>
  <c r="C12797" i="2" s="1"/>
  <c r="C6778" i="4"/>
  <c r="C6779" i="4" s="1"/>
  <c r="C6949" i="4"/>
  <c r="C6950" i="4" s="1"/>
  <c r="C8081" i="4"/>
  <c r="C8082" i="4" s="1"/>
  <c r="C6607" i="4"/>
  <c r="C6608" i="4" s="1"/>
  <c r="C8308" i="4"/>
  <c r="C8309" i="4" s="1"/>
  <c r="C6151" i="4"/>
  <c r="C6152" i="4" s="1"/>
  <c r="C5241" i="4"/>
  <c r="C5242" i="4" s="1"/>
  <c r="C5469" i="4"/>
  <c r="C5470" i="4" s="1"/>
  <c r="C4899" i="4"/>
  <c r="C4900" i="4" s="1"/>
  <c r="C2569" i="4"/>
  <c r="C2570" i="4" s="1"/>
  <c r="C8193" i="4"/>
  <c r="C8194" i="4" s="1"/>
  <c r="C7177" i="4"/>
  <c r="C7178" i="4" s="1"/>
  <c r="C7120" i="4"/>
  <c r="C7121" i="4" s="1"/>
  <c r="C5525" i="4"/>
  <c r="C5526" i="4" s="1"/>
  <c r="C3709" i="4"/>
  <c r="C3710" i="4" s="1"/>
  <c r="C2798" i="4"/>
  <c r="C2799" i="4" s="1"/>
  <c r="C2455" i="4"/>
  <c r="C2456" i="4" s="1"/>
  <c r="C980" i="4"/>
  <c r="C981" i="4" s="1"/>
  <c r="C6094" i="4"/>
  <c r="C6095" i="4" s="1"/>
  <c r="C2058" i="4"/>
  <c r="C2059" i="4" s="1"/>
  <c r="C8250" i="4"/>
  <c r="C8251" i="4" s="1"/>
  <c r="C8138" i="4"/>
  <c r="C8139" i="4" s="1"/>
  <c r="C7405" i="4"/>
  <c r="C7406" i="4" s="1"/>
  <c r="C5924" i="4"/>
  <c r="C5925" i="4" s="1"/>
  <c r="C7234" i="4"/>
  <c r="C7235" i="4" s="1"/>
  <c r="C6664" i="4"/>
  <c r="C6665" i="4" s="1"/>
  <c r="C6265" i="4"/>
  <c r="C6266" i="4" s="1"/>
  <c r="C5354" i="4"/>
  <c r="C5355" i="4" s="1"/>
  <c r="C4047" i="4"/>
  <c r="C4048" i="4" s="1"/>
  <c r="C8424" i="4"/>
  <c r="C8425" i="4" s="1"/>
  <c r="C1662" i="4"/>
  <c r="C1663" i="4" s="1"/>
  <c r="C6208" i="4"/>
  <c r="C6209" i="4" s="1"/>
  <c r="C5810" i="4"/>
  <c r="C5811" i="4" s="1"/>
  <c r="C4671" i="4"/>
  <c r="C4672" i="4" s="1"/>
  <c r="C4218" i="4"/>
  <c r="C4219" i="4" s="1"/>
  <c r="C3083" i="4"/>
  <c r="C3084" i="4" s="1"/>
  <c r="C2513" i="4"/>
  <c r="C2514" i="4" s="1"/>
  <c r="C1207" i="4"/>
  <c r="C1208" i="4" s="1"/>
  <c r="C7912" i="4"/>
  <c r="C7913" i="4" s="1"/>
  <c r="C4275" i="4"/>
  <c r="C4276" i="4" s="1"/>
  <c r="C5866" i="4"/>
  <c r="C5867" i="4" s="1"/>
  <c r="C6892" i="4"/>
  <c r="C6893" i="4" s="1"/>
  <c r="C6380" i="4"/>
  <c r="C6381" i="4" s="1"/>
  <c r="C5013" i="4"/>
  <c r="C5014" i="4" s="1"/>
  <c r="C8025" i="4"/>
  <c r="C8026" i="4" s="1"/>
  <c r="C7291" i="4"/>
  <c r="C7292" i="4" s="1"/>
  <c r="C6038" i="4"/>
  <c r="C6039" i="4" s="1"/>
  <c r="C5126" i="4"/>
  <c r="C5127" i="4" s="1"/>
  <c r="C4161" i="4"/>
  <c r="C4162" i="4" s="1"/>
  <c r="C3597" i="4"/>
  <c r="C3598" i="4" s="1"/>
  <c r="C5981" i="4"/>
  <c r="C5982" i="4" s="1"/>
  <c r="C3652" i="4"/>
  <c r="C3653" i="4" s="1"/>
  <c r="C7006" i="4"/>
  <c r="C7007" i="4" s="1"/>
  <c r="C4728" i="4"/>
  <c r="C4729" i="4" s="1"/>
  <c r="C3481" i="4"/>
  <c r="C3482" i="4" s="1"/>
  <c r="C1605" i="4"/>
  <c r="C1606" i="4" s="1"/>
  <c r="C4389" i="4"/>
  <c r="C4390" i="4" s="1"/>
  <c r="C811" i="4"/>
  <c r="C812" i="4" s="1"/>
  <c r="C3310" i="4"/>
  <c r="C3311" i="4" s="1"/>
  <c r="C3026" i="4"/>
  <c r="C3027" i="4" s="1"/>
  <c r="C2684" i="4"/>
  <c r="C2685" i="4" s="1"/>
  <c r="C3140" i="4"/>
  <c r="C3141" i="4" s="1"/>
  <c r="C3424" i="4"/>
  <c r="C3425" i="4" s="1"/>
  <c r="C2171" i="4"/>
  <c r="C2172" i="4" s="1"/>
  <c r="C4332" i="4"/>
  <c r="C4333" i="4" s="1"/>
  <c r="C3879" i="4"/>
  <c r="C3880" i="4" s="1"/>
  <c r="C4785" i="4"/>
  <c r="C4786" i="4" s="1"/>
  <c r="C2627" i="4"/>
  <c r="C2628" i="4" s="1"/>
  <c r="C7854" i="4"/>
  <c r="C7855" i="4" s="1"/>
  <c r="C8366" i="4"/>
  <c r="C8367" i="4" s="1"/>
  <c r="C5753" i="4"/>
  <c r="C5754" i="4" s="1"/>
  <c r="C7519" i="4"/>
  <c r="C7520" i="4" s="1"/>
  <c r="C4616" i="4"/>
  <c r="C4617" i="4" s="1"/>
  <c r="C6493" i="4"/>
  <c r="C6494" i="4" s="1"/>
  <c r="C6322" i="4"/>
  <c r="C6323" i="4" s="1"/>
  <c r="C5071" i="4"/>
  <c r="C5072" i="4" s="1"/>
  <c r="C4559" i="4"/>
  <c r="C4560" i="4" s="1"/>
  <c r="C7462" i="4"/>
  <c r="C7463" i="4" s="1"/>
  <c r="C3764" i="4"/>
  <c r="C3765" i="4" s="1"/>
  <c r="C3367" i="4"/>
  <c r="C3368" i="4" s="1"/>
  <c r="C5298" i="4"/>
  <c r="C5299" i="4" s="1"/>
  <c r="C4956" i="4"/>
  <c r="C4957" i="4" s="1"/>
  <c r="C1719" i="4"/>
  <c r="C1720" i="4" s="1"/>
  <c r="C5696" i="4"/>
  <c r="C5697" i="4" s="1"/>
  <c r="C7744" i="4"/>
  <c r="C7745" i="4" s="1"/>
  <c r="C6835" i="4"/>
  <c r="C6836" i="4" s="1"/>
  <c r="C7574" i="4"/>
  <c r="C7575" i="4" s="1"/>
  <c r="C6436" i="4"/>
  <c r="C6437" i="4" s="1"/>
  <c r="C4503" i="4"/>
  <c r="C4504" i="4" s="1"/>
  <c r="C3254" i="4"/>
  <c r="C3255" i="4" s="1"/>
  <c r="C2912" i="4"/>
  <c r="C2913" i="4" s="1"/>
  <c r="C7969" i="4"/>
  <c r="C7970" i="4" s="1"/>
  <c r="C7633" i="4"/>
  <c r="C7634" i="4" s="1"/>
  <c r="C7063" i="4"/>
  <c r="C7064" i="4" s="1"/>
  <c r="C5583" i="4"/>
  <c r="C5584" i="4" s="1"/>
  <c r="C5412" i="4"/>
  <c r="C5413" i="4" s="1"/>
  <c r="C5183" i="4"/>
  <c r="C5184" i="4" s="1"/>
  <c r="C4104" i="4"/>
  <c r="C4105" i="4" s="1"/>
  <c r="C2856" i="4"/>
  <c r="C2857" i="4" s="1"/>
  <c r="C1037" i="4"/>
  <c r="C1038" i="4" s="1"/>
  <c r="C3935" i="4"/>
  <c r="C3936" i="4" s="1"/>
  <c r="C2398" i="4"/>
  <c r="C2399" i="4" s="1"/>
  <c r="C2114" i="4"/>
  <c r="C2115" i="4" s="1"/>
  <c r="C6721" i="4"/>
  <c r="C6722" i="4" s="1"/>
  <c r="C3197" i="4"/>
  <c r="C3198" i="4" s="1"/>
  <c r="C2969" i="4"/>
  <c r="C2970" i="4" s="1"/>
  <c r="C4843" i="4"/>
  <c r="C4844" i="4" s="1"/>
  <c r="C3824" i="4"/>
  <c r="C3825" i="4" s="1"/>
  <c r="C251" i="4"/>
  <c r="C252" i="4" s="1"/>
  <c r="C697" i="4"/>
  <c r="C698" i="4" s="1"/>
  <c r="C6550" i="4"/>
  <c r="C6551" i="4" s="1"/>
  <c r="C5639" i="4"/>
  <c r="C5640" i="4" s="1"/>
  <c r="C583" i="4"/>
  <c r="C584" i="4" s="1"/>
  <c r="C2001" i="4"/>
  <c r="C2002" i="4" s="1"/>
  <c r="C1944" i="4"/>
  <c r="C1945" i="4" s="1"/>
  <c r="C1548" i="4"/>
  <c r="C1549" i="4" s="1"/>
  <c r="C1491" i="4"/>
  <c r="C1492" i="4" s="1"/>
  <c r="C1379" i="4"/>
  <c r="C1380" i="4" s="1"/>
  <c r="C1322" i="4"/>
  <c r="C1323" i="4" s="1"/>
  <c r="C1265" i="4"/>
  <c r="C1266" i="4" s="1"/>
  <c r="C1151" i="4"/>
  <c r="C1152" i="4" s="1"/>
  <c r="C1094" i="4"/>
  <c r="C1095" i="4" s="1"/>
  <c r="C925" i="4"/>
  <c r="C926" i="4" s="1"/>
  <c r="C867" i="4"/>
  <c r="C868" i="4" s="1"/>
  <c r="C756" i="4"/>
  <c r="C757" i="4" s="1"/>
  <c r="C640" i="4"/>
  <c r="C641" i="4" s="1"/>
  <c r="C525" i="4"/>
  <c r="C526" i="4" s="1"/>
  <c r="C470" i="4"/>
  <c r="C471" i="4" s="1"/>
  <c r="C412" i="4"/>
  <c r="C413" i="4" s="1"/>
  <c r="C357" i="4"/>
  <c r="C358" i="4" s="1"/>
  <c r="C300" i="4"/>
  <c r="C301" i="4" s="1"/>
  <c r="C200" i="4"/>
  <c r="C201" i="4" s="1"/>
  <c r="C143" i="4"/>
  <c r="C144" i="4" s="1"/>
  <c r="C87" i="4"/>
  <c r="C88" i="4" s="1"/>
  <c r="C35" i="4"/>
  <c r="C36" i="4" s="1"/>
  <c r="C3991" i="4"/>
  <c r="C3992" i="4" s="1"/>
  <c r="C2343" i="4"/>
  <c r="C2344" i="4" s="1"/>
  <c r="C3539" i="4"/>
  <c r="C3540" i="4" s="1"/>
  <c r="C1773" i="4"/>
  <c r="C1774" i="4" s="1"/>
  <c r="C4446" i="4"/>
  <c r="C4447" i="4" s="1"/>
  <c r="C7348" i="4"/>
  <c r="C7349" i="4" s="1"/>
  <c r="C7687" i="4"/>
  <c r="C7688" i="4" s="1"/>
  <c r="C1436" i="4"/>
  <c r="C1437" i="4" s="1"/>
  <c r="C2286" i="4"/>
  <c r="C2287" i="4" s="1"/>
  <c r="C7799" i="4"/>
  <c r="C7800" i="4" s="1"/>
  <c r="C1887" i="4"/>
  <c r="C1888" i="4" s="1"/>
  <c r="C2740" i="4"/>
  <c r="C2741" i="4" s="1"/>
  <c r="C2229" i="4"/>
  <c r="C2230" i="4" s="1"/>
  <c r="C1831" i="4"/>
  <c r="C1832" i="4" s="1"/>
  <c r="C13250" i="2"/>
  <c r="C13251" i="2" s="1"/>
  <c r="C13194" i="2"/>
  <c r="C13195" i="2" s="1"/>
  <c r="C13138" i="2"/>
  <c r="C13139" i="2" s="1"/>
  <c r="C13082" i="2"/>
  <c r="C13083" i="2" s="1"/>
  <c r="C12966" i="2"/>
  <c r="C12967" i="2" s="1"/>
  <c r="C12910" i="2"/>
  <c r="C12911" i="2" s="1"/>
  <c r="C12854" i="2"/>
  <c r="C12855" i="2" s="1"/>
  <c r="C12738" i="2"/>
  <c r="C12739" i="2" s="1"/>
  <c r="C12682" i="2"/>
  <c r="C12683" i="2" s="1"/>
  <c r="C12624" i="2"/>
  <c r="C12625" i="2" s="1"/>
  <c r="C12568" i="2"/>
  <c r="C12569" i="2" s="1"/>
  <c r="C12454" i="2"/>
  <c r="C12455" i="2" s="1"/>
  <c r="C12396" i="2"/>
  <c r="C12397" i="2" s="1"/>
  <c r="C11861" i="2"/>
  <c r="C11863" i="2" s="1"/>
  <c r="C11805" i="2"/>
  <c r="C11807" i="2" s="1"/>
  <c r="C11747" i="2"/>
  <c r="C11749" i="2" s="1"/>
  <c r="C11689" i="2"/>
  <c r="C11691" i="2" s="1"/>
  <c r="C11635" i="2"/>
  <c r="C11637" i="2" s="1"/>
  <c r="C11577" i="2"/>
  <c r="C11579" i="2" s="1"/>
  <c r="C11521" i="2"/>
  <c r="C11523" i="2" s="1"/>
  <c r="C11464" i="2"/>
  <c r="C11466" i="2" s="1"/>
  <c r="C11408" i="2"/>
  <c r="C11410" i="2" s="1"/>
  <c r="C11350" i="2"/>
  <c r="C11352" i="2" s="1"/>
  <c r="C11294" i="2"/>
  <c r="C11296" i="2" s="1"/>
  <c r="C11236" i="2"/>
  <c r="C11238" i="2" s="1"/>
  <c r="C11180" i="2"/>
  <c r="C11182" i="2" s="1"/>
  <c r="C11124" i="2"/>
  <c r="C11126" i="2" s="1"/>
  <c r="C11481" i="2" l="1"/>
  <c r="C11469" i="2"/>
  <c r="C11484" i="2"/>
  <c r="C11471" i="2"/>
  <c r="C11474" i="2"/>
  <c r="C11476" i="2"/>
  <c r="C11473" i="2"/>
  <c r="C11475" i="2"/>
  <c r="C11468" i="2"/>
  <c r="C11479" i="2"/>
  <c r="C11472" i="2"/>
  <c r="C11470" i="2"/>
  <c r="C11480" i="2"/>
  <c r="C11477" i="2"/>
  <c r="C11478" i="2"/>
  <c r="C11482" i="2"/>
  <c r="C11483" i="2"/>
  <c r="C11303" i="2"/>
  <c r="C11314" i="2"/>
  <c r="C11299" i="2"/>
  <c r="C11304" i="2"/>
  <c r="C11309" i="2"/>
  <c r="C11298" i="2"/>
  <c r="C11305" i="2"/>
  <c r="C11302" i="2"/>
  <c r="C11313" i="2"/>
  <c r="C11306" i="2"/>
  <c r="C11300" i="2"/>
  <c r="C11307" i="2"/>
  <c r="C11308" i="2"/>
  <c r="C11311" i="2"/>
  <c r="C11312" i="2"/>
  <c r="C11310" i="2"/>
  <c r="C11301" i="2"/>
  <c r="C11767" i="2"/>
  <c r="C11760" i="2"/>
  <c r="C11756" i="2"/>
  <c r="C11752" i="2"/>
  <c r="C11764" i="2"/>
  <c r="C11765" i="2"/>
  <c r="C11766" i="2"/>
  <c r="C11755" i="2"/>
  <c r="C11762" i="2"/>
  <c r="C11759" i="2"/>
  <c r="C11757" i="2"/>
  <c r="C11753" i="2"/>
  <c r="C11763" i="2"/>
  <c r="C11754" i="2"/>
  <c r="C11758" i="2"/>
  <c r="C11761" i="2"/>
  <c r="C11751" i="2"/>
  <c r="C11144" i="2"/>
  <c r="C11137" i="2"/>
  <c r="C11133" i="2"/>
  <c r="C11129" i="2"/>
  <c r="C11130" i="2"/>
  <c r="C11135" i="2"/>
  <c r="C11128" i="2"/>
  <c r="C11134" i="2"/>
  <c r="C11143" i="2"/>
  <c r="C11140" i="2"/>
  <c r="C11141" i="2"/>
  <c r="C11142" i="2"/>
  <c r="C11138" i="2"/>
  <c r="C11132" i="2"/>
  <c r="C11136" i="2"/>
  <c r="C11131" i="2"/>
  <c r="C11139" i="2"/>
  <c r="C11369" i="2"/>
  <c r="C11366" i="2"/>
  <c r="C11358" i="2"/>
  <c r="C11363" i="2"/>
  <c r="C11362" i="2"/>
  <c r="C11354" i="2"/>
  <c r="C11370" i="2"/>
  <c r="C11368" i="2"/>
  <c r="C11359" i="2"/>
  <c r="C11356" i="2"/>
  <c r="C11361" i="2"/>
  <c r="C11367" i="2"/>
  <c r="C11360" i="2"/>
  <c r="C11365" i="2"/>
  <c r="C11355" i="2"/>
  <c r="C11364" i="2"/>
  <c r="C11357" i="2"/>
  <c r="C11586" i="2"/>
  <c r="C11582" i="2"/>
  <c r="C11590" i="2"/>
  <c r="C11594" i="2"/>
  <c r="C11587" i="2"/>
  <c r="C11588" i="2"/>
  <c r="C11585" i="2"/>
  <c r="C11583" i="2"/>
  <c r="C11592" i="2"/>
  <c r="C11593" i="2"/>
  <c r="C11597" i="2"/>
  <c r="C11591" i="2"/>
  <c r="C11596" i="2"/>
  <c r="C11581" i="2"/>
  <c r="C11584" i="2"/>
  <c r="C11589" i="2"/>
  <c r="C11595" i="2"/>
  <c r="C11824" i="2"/>
  <c r="C11825" i="2"/>
  <c r="C11813" i="2"/>
  <c r="C11809" i="2"/>
  <c r="C11821" i="2"/>
  <c r="C11810" i="2"/>
  <c r="C11818" i="2"/>
  <c r="C11817" i="2"/>
  <c r="C11814" i="2"/>
  <c r="C11822" i="2"/>
  <c r="C11811" i="2"/>
  <c r="C11812" i="2"/>
  <c r="C11815" i="2"/>
  <c r="C11820" i="2"/>
  <c r="C11819" i="2"/>
  <c r="C11816" i="2"/>
  <c r="C11823" i="2"/>
  <c r="C11256" i="2"/>
  <c r="C11245" i="2"/>
  <c r="C11249" i="2"/>
  <c r="C11241" i="2"/>
  <c r="C11246" i="2"/>
  <c r="C11251" i="2"/>
  <c r="C11240" i="2"/>
  <c r="C11253" i="2"/>
  <c r="C11243" i="2"/>
  <c r="C11250" i="2"/>
  <c r="C11247" i="2"/>
  <c r="C11244" i="2"/>
  <c r="C11255" i="2"/>
  <c r="C11254" i="2"/>
  <c r="C11242" i="2"/>
  <c r="C11248" i="2"/>
  <c r="C11252" i="2"/>
  <c r="C11709" i="2"/>
  <c r="C11702" i="2"/>
  <c r="C11706" i="2"/>
  <c r="C11707" i="2"/>
  <c r="C11708" i="2"/>
  <c r="C11697" i="2"/>
  <c r="C11698" i="2"/>
  <c r="C11700" i="2"/>
  <c r="C11693" i="2"/>
  <c r="C11704" i="2"/>
  <c r="C11701" i="2"/>
  <c r="C11695" i="2"/>
  <c r="C11705" i="2"/>
  <c r="C11703" i="2"/>
  <c r="C11696" i="2"/>
  <c r="C11699" i="2"/>
  <c r="C11694" i="2"/>
  <c r="C11540" i="2"/>
  <c r="C11537" i="2"/>
  <c r="C11529" i="2"/>
  <c r="C11526" i="2"/>
  <c r="C11534" i="2"/>
  <c r="C11538" i="2"/>
  <c r="C11525" i="2"/>
  <c r="C11530" i="2"/>
  <c r="C11531" i="2"/>
  <c r="C11532" i="2"/>
  <c r="C11528" i="2"/>
  <c r="C11527" i="2"/>
  <c r="C11536" i="2"/>
  <c r="C11533" i="2"/>
  <c r="C11541" i="2"/>
  <c r="C11535" i="2"/>
  <c r="C11539" i="2"/>
  <c r="C11197" i="2"/>
  <c r="C11186" i="2"/>
  <c r="C11187" i="2"/>
  <c r="C11184" i="2"/>
  <c r="C11200" i="2"/>
  <c r="C11190" i="2"/>
  <c r="C11195" i="2"/>
  <c r="C11196" i="2"/>
  <c r="C11194" i="2"/>
  <c r="C11199" i="2"/>
  <c r="C11185" i="2"/>
  <c r="C11198" i="2"/>
  <c r="C11189" i="2"/>
  <c r="C11192" i="2"/>
  <c r="C11191" i="2"/>
  <c r="C11193" i="2"/>
  <c r="C11188" i="2"/>
  <c r="C11417" i="2"/>
  <c r="C11428" i="2"/>
  <c r="C11416" i="2"/>
  <c r="C11424" i="2"/>
  <c r="C11425" i="2"/>
  <c r="C11413" i="2"/>
  <c r="C11427" i="2"/>
  <c r="C11422" i="2"/>
  <c r="C11423" i="2"/>
  <c r="C11418" i="2"/>
  <c r="C11412" i="2"/>
  <c r="C11426" i="2"/>
  <c r="C11421" i="2"/>
  <c r="C11419" i="2"/>
  <c r="C11414" i="2"/>
  <c r="C11420" i="2"/>
  <c r="C11415" i="2"/>
  <c r="C11655" i="2"/>
  <c r="C11648" i="2"/>
  <c r="C11644" i="2"/>
  <c r="C11640" i="2"/>
  <c r="C11645" i="2"/>
  <c r="C11646" i="2"/>
  <c r="C11643" i="2"/>
  <c r="C11652" i="2"/>
  <c r="C11649" i="2"/>
  <c r="C11654" i="2"/>
  <c r="C11653" i="2"/>
  <c r="C11639" i="2"/>
  <c r="C11647" i="2"/>
  <c r="C11641" i="2"/>
  <c r="C11651" i="2"/>
  <c r="C11642" i="2"/>
  <c r="C11650" i="2"/>
  <c r="C11870" i="2"/>
  <c r="C11878" i="2"/>
  <c r="C11866" i="2"/>
  <c r="C11865" i="2"/>
  <c r="C11874" i="2"/>
  <c r="C11869" i="2"/>
  <c r="C11879" i="2"/>
  <c r="C11877" i="2"/>
  <c r="C11873" i="2"/>
  <c r="C11875" i="2"/>
  <c r="C11881" i="2"/>
  <c r="C11868" i="2"/>
  <c r="C11872" i="2"/>
  <c r="C11876" i="2"/>
  <c r="C11880" i="2"/>
  <c r="C11867" i="2"/>
  <c r="C11871" i="2"/>
  <c r="C11940" i="2"/>
  <c r="C11941" i="2" s="1"/>
  <c r="C12341" i="2"/>
  <c r="C12342" i="2" s="1"/>
  <c r="C12281" i="2"/>
  <c r="C12282" i="2" s="1"/>
  <c r="C12225" i="2"/>
  <c r="C12226" i="2" s="1"/>
  <c r="C12169" i="2"/>
  <c r="C12170" i="2" s="1"/>
  <c r="C12111" i="2"/>
  <c r="C12112" i="2" s="1"/>
  <c r="C12053" i="2"/>
  <c r="C12054" i="2" s="1"/>
  <c r="C11995" i="2"/>
  <c r="C11996" i="2" s="1"/>
  <c r="C11067" i="2"/>
  <c r="C11069" i="2" s="1"/>
  <c r="C11010" i="2"/>
  <c r="C11012" i="2" s="1"/>
  <c r="C10955" i="2"/>
  <c r="C10957" i="2" s="1"/>
  <c r="C10898" i="2"/>
  <c r="C10900" i="2" s="1"/>
  <c r="C10843" i="2"/>
  <c r="C10845" i="2" s="1"/>
  <c r="C10785" i="2"/>
  <c r="C10787" i="2" s="1"/>
  <c r="C10728" i="2"/>
  <c r="C10730" i="2" s="1"/>
  <c r="C10670" i="2"/>
  <c r="C10672" i="2" s="1"/>
  <c r="C10614" i="2"/>
  <c r="C10616" i="2" s="1"/>
  <c r="C10556" i="2"/>
  <c r="C10558" i="2" s="1"/>
  <c r="C10499" i="2"/>
  <c r="C10501" i="2" s="1"/>
  <c r="C10442" i="2"/>
  <c r="C10444" i="2" s="1"/>
  <c r="C10386" i="2"/>
  <c r="C10388" i="2" s="1"/>
  <c r="C10330" i="2"/>
  <c r="C10332" i="2" s="1"/>
  <c r="C10272" i="2"/>
  <c r="C10274" i="2" s="1"/>
  <c r="C10214" i="2"/>
  <c r="C10216" i="2" s="1"/>
  <c r="C10157" i="2"/>
  <c r="C10159" i="2" s="1"/>
  <c r="C10101" i="2"/>
  <c r="C10103" i="2" s="1"/>
  <c r="C10044" i="2"/>
  <c r="C10046" i="2" s="1"/>
  <c r="C9987" i="2"/>
  <c r="C9989" i="2" s="1"/>
  <c r="C9931" i="2"/>
  <c r="C9933" i="2" s="1"/>
  <c r="C9874" i="2"/>
  <c r="C9876" i="2" s="1"/>
  <c r="C9816" i="2"/>
  <c r="C9818" i="2" s="1"/>
  <c r="C9759" i="2"/>
  <c r="C9761" i="2" s="1"/>
  <c r="C9702" i="2"/>
  <c r="C9704" i="2" s="1"/>
  <c r="C9646" i="2"/>
  <c r="C9648" i="2" s="1"/>
  <c r="C9589" i="2"/>
  <c r="C9591" i="2" s="1"/>
  <c r="C9531" i="2"/>
  <c r="C9533" i="2" s="1"/>
  <c r="C9475" i="2"/>
  <c r="C9477" i="2" s="1"/>
  <c r="C9417" i="2"/>
  <c r="C9419" i="2" s="1"/>
  <c r="C9361" i="2"/>
  <c r="C9363" i="2" s="1"/>
  <c r="C9304" i="2"/>
  <c r="C9306" i="2" s="1"/>
  <c r="C9249" i="2"/>
  <c r="C9251" i="2" s="1"/>
  <c r="C9192" i="2"/>
  <c r="C9194" i="2" s="1"/>
  <c r="C9137" i="2"/>
  <c r="C9139" i="2" s="1"/>
  <c r="C9081" i="2"/>
  <c r="C9083" i="2" s="1"/>
  <c r="C9025" i="2"/>
  <c r="C9027" i="2" s="1"/>
  <c r="C8968" i="2"/>
  <c r="C8970" i="2" s="1"/>
  <c r="C8911" i="2"/>
  <c r="C8913" i="2" s="1"/>
  <c r="C8855" i="2"/>
  <c r="C8857" i="2" s="1"/>
  <c r="C8800" i="2"/>
  <c r="C8802" i="2" s="1"/>
  <c r="C8742" i="2"/>
  <c r="C8744" i="2" s="1"/>
  <c r="C8685" i="2"/>
  <c r="C8687" i="2" s="1"/>
  <c r="C8629" i="2"/>
  <c r="C8631" i="2" s="1"/>
  <c r="C8575" i="2"/>
  <c r="C8577" i="2" s="1"/>
  <c r="C8517" i="2"/>
  <c r="C8519" i="2" s="1"/>
  <c r="C8459" i="2"/>
  <c r="C8461" i="2" s="1"/>
  <c r="C8401" i="2"/>
  <c r="C8403" i="2" s="1"/>
  <c r="C8343" i="2"/>
  <c r="C8345" i="2" s="1"/>
  <c r="C8288" i="2"/>
  <c r="C8290" i="2" s="1"/>
  <c r="C8228" i="2"/>
  <c r="C8230" i="2" s="1"/>
  <c r="C8170" i="2"/>
  <c r="C8172" i="2" s="1"/>
  <c r="C8115" i="2"/>
  <c r="C8117" i="2" s="1"/>
  <c r="C8060" i="2"/>
  <c r="C8062" i="2" s="1"/>
  <c r="C8002" i="2"/>
  <c r="C8004" i="2" s="1"/>
  <c r="C7947" i="2"/>
  <c r="C7949" i="2" s="1"/>
  <c r="C7892" i="2"/>
  <c r="C7894" i="2" s="1"/>
  <c r="C7835" i="2"/>
  <c r="C7837" i="2" s="1"/>
  <c r="C7777" i="2"/>
  <c r="C7779" i="2" s="1"/>
  <c r="C7721" i="2"/>
  <c r="C7723" i="2" s="1"/>
  <c r="C7664" i="2"/>
  <c r="C7666" i="2" s="1"/>
  <c r="C7608" i="2"/>
  <c r="C7610" i="2" s="1"/>
  <c r="C7551" i="2"/>
  <c r="C7553" i="2" s="1"/>
  <c r="C7496" i="2"/>
  <c r="C7498" i="2" s="1"/>
  <c r="C7439" i="2"/>
  <c r="C7441" i="2" s="1"/>
  <c r="C7795" i="2" l="1"/>
  <c r="C7786" i="2"/>
  <c r="C7787" i="2"/>
  <c r="C7792" i="2"/>
  <c r="C7789" i="2"/>
  <c r="C7790" i="2"/>
  <c r="C7791" i="2"/>
  <c r="C7796" i="2"/>
  <c r="C7793" i="2"/>
  <c r="C7794" i="2"/>
  <c r="C7781" i="2"/>
  <c r="C7797" i="2"/>
  <c r="C7783" i="2"/>
  <c r="C7785" i="2"/>
  <c r="C7784" i="2"/>
  <c r="C7788" i="2"/>
  <c r="C7782" i="2"/>
  <c r="C8246" i="2"/>
  <c r="C8237" i="2"/>
  <c r="C8238" i="2"/>
  <c r="C8243" i="2"/>
  <c r="C8240" i="2"/>
  <c r="C8248" i="2"/>
  <c r="C8241" i="2"/>
  <c r="C8242" i="2"/>
  <c r="C8247" i="2"/>
  <c r="C8244" i="2"/>
  <c r="C8235" i="2"/>
  <c r="C8233" i="2"/>
  <c r="C8239" i="2"/>
  <c r="C8245" i="2"/>
  <c r="C8232" i="2"/>
  <c r="C8236" i="2"/>
  <c r="C8234" i="2"/>
  <c r="C8705" i="2"/>
  <c r="C8702" i="2"/>
  <c r="C8703" i="2"/>
  <c r="C8689" i="2"/>
  <c r="C8690" i="2"/>
  <c r="C8691" i="2"/>
  <c r="C8692" i="2"/>
  <c r="C8693" i="2"/>
  <c r="C8704" i="2"/>
  <c r="C8695" i="2"/>
  <c r="C8697" i="2"/>
  <c r="C8699" i="2"/>
  <c r="C8701" i="2"/>
  <c r="C8694" i="2"/>
  <c r="C8696" i="2"/>
  <c r="C8700" i="2"/>
  <c r="C8698" i="2"/>
  <c r="C9155" i="2"/>
  <c r="C9157" i="2"/>
  <c r="C9146" i="2"/>
  <c r="C9147" i="2"/>
  <c r="C9152" i="2"/>
  <c r="C9149" i="2"/>
  <c r="C9150" i="2"/>
  <c r="C9151" i="2"/>
  <c r="C9156" i="2"/>
  <c r="C9153" i="2"/>
  <c r="C9154" i="2"/>
  <c r="C9141" i="2"/>
  <c r="C9143" i="2"/>
  <c r="C9145" i="2"/>
  <c r="C9144" i="2"/>
  <c r="C9148" i="2"/>
  <c r="C9142" i="2"/>
  <c r="C9381" i="2"/>
  <c r="C9370" i="2"/>
  <c r="C9374" i="2"/>
  <c r="C9378" i="2"/>
  <c r="C9372" i="2"/>
  <c r="C9371" i="2"/>
  <c r="C9369" i="2"/>
  <c r="C9366" i="2"/>
  <c r="C9376" i="2"/>
  <c r="C9375" i="2"/>
  <c r="C9373" i="2"/>
  <c r="C9379" i="2"/>
  <c r="C9377" i="2"/>
  <c r="C9368" i="2"/>
  <c r="C9365" i="2"/>
  <c r="C9380" i="2"/>
  <c r="C9367" i="2"/>
  <c r="C9836" i="2"/>
  <c r="C9825" i="2"/>
  <c r="C9821" i="2"/>
  <c r="C9829" i="2"/>
  <c r="C9827" i="2"/>
  <c r="C9826" i="2"/>
  <c r="C9824" i="2"/>
  <c r="C9831" i="2"/>
  <c r="C9830" i="2"/>
  <c r="C9828" i="2"/>
  <c r="C9834" i="2"/>
  <c r="C9832" i="2"/>
  <c r="C9823" i="2"/>
  <c r="C9820" i="2"/>
  <c r="C9835" i="2"/>
  <c r="C9833" i="2"/>
  <c r="C9822" i="2"/>
  <c r="C10291" i="2"/>
  <c r="C10288" i="2"/>
  <c r="C10285" i="2"/>
  <c r="C10277" i="2"/>
  <c r="C10280" i="2"/>
  <c r="C10281" i="2"/>
  <c r="C10289" i="2"/>
  <c r="C10284" i="2"/>
  <c r="C10290" i="2"/>
  <c r="C10282" i="2"/>
  <c r="C10287" i="2"/>
  <c r="C10286" i="2"/>
  <c r="C10283" i="2"/>
  <c r="C10292" i="2"/>
  <c r="C10278" i="2"/>
  <c r="C10276" i="2"/>
  <c r="C10279" i="2"/>
  <c r="C10748" i="2"/>
  <c r="C10741" i="2"/>
  <c r="C10733" i="2"/>
  <c r="C10737" i="2"/>
  <c r="C10745" i="2"/>
  <c r="C10746" i="2"/>
  <c r="C10747" i="2"/>
  <c r="C10736" i="2"/>
  <c r="C10738" i="2"/>
  <c r="C10734" i="2"/>
  <c r="C10744" i="2"/>
  <c r="C10735" i="2"/>
  <c r="C10742" i="2"/>
  <c r="C10732" i="2"/>
  <c r="C10739" i="2"/>
  <c r="C10743" i="2"/>
  <c r="C10740" i="2"/>
  <c r="C7853" i="2"/>
  <c r="C7855" i="2"/>
  <c r="C7850" i="2"/>
  <c r="C7852" i="2"/>
  <c r="C7842" i="2"/>
  <c r="C7843" i="2"/>
  <c r="C7840" i="2"/>
  <c r="C7841" i="2"/>
  <c r="C7846" i="2"/>
  <c r="C7847" i="2"/>
  <c r="C7844" i="2"/>
  <c r="C7854" i="2"/>
  <c r="C7848" i="2"/>
  <c r="C7839" i="2"/>
  <c r="C7845" i="2"/>
  <c r="C7851" i="2"/>
  <c r="C7849" i="2"/>
  <c r="C8305" i="2"/>
  <c r="C8298" i="2"/>
  <c r="C8299" i="2"/>
  <c r="C8296" i="2"/>
  <c r="C8293" i="2"/>
  <c r="C8302" i="2"/>
  <c r="C8303" i="2"/>
  <c r="C8300" i="2"/>
  <c r="C8297" i="2"/>
  <c r="C8306" i="2"/>
  <c r="C8304" i="2"/>
  <c r="C8308" i="2"/>
  <c r="C8295" i="2"/>
  <c r="C8301" i="2"/>
  <c r="C8307" i="2"/>
  <c r="C8292" i="2"/>
  <c r="C8294" i="2"/>
  <c r="C8762" i="2"/>
  <c r="C8755" i="2"/>
  <c r="C8747" i="2"/>
  <c r="C8751" i="2"/>
  <c r="C8759" i="2"/>
  <c r="C8749" i="2"/>
  <c r="C8756" i="2"/>
  <c r="C8758" i="2"/>
  <c r="C8748" i="2"/>
  <c r="C8753" i="2"/>
  <c r="C8746" i="2"/>
  <c r="C8752" i="2"/>
  <c r="C8750" i="2"/>
  <c r="C8760" i="2"/>
  <c r="C8754" i="2"/>
  <c r="C8757" i="2"/>
  <c r="C8761" i="2"/>
  <c r="C9197" i="2"/>
  <c r="C9198" i="2"/>
  <c r="C9203" i="2"/>
  <c r="C9200" i="2"/>
  <c r="C9201" i="2"/>
  <c r="C9202" i="2"/>
  <c r="C9207" i="2"/>
  <c r="C9204" i="2"/>
  <c r="C9205" i="2"/>
  <c r="C9211" i="2"/>
  <c r="C9212" i="2"/>
  <c r="C9210" i="2"/>
  <c r="C9209" i="2"/>
  <c r="C9196" i="2"/>
  <c r="C9206" i="2"/>
  <c r="C9208" i="2"/>
  <c r="C9199" i="2"/>
  <c r="C9659" i="2"/>
  <c r="C9655" i="2"/>
  <c r="C9666" i="2"/>
  <c r="C9657" i="2"/>
  <c r="C9656" i="2"/>
  <c r="C9654" i="2"/>
  <c r="C9661" i="2"/>
  <c r="C9660" i="2"/>
  <c r="C9658" i="2"/>
  <c r="C9663" i="2"/>
  <c r="C9664" i="2"/>
  <c r="C9665" i="2"/>
  <c r="C9651" i="2"/>
  <c r="C9653" i="2"/>
  <c r="C9650" i="2"/>
  <c r="C9662" i="2"/>
  <c r="C9652" i="2"/>
  <c r="C10121" i="2"/>
  <c r="C10119" i="2"/>
  <c r="C10118" i="2"/>
  <c r="C10120" i="2"/>
  <c r="C10109" i="2"/>
  <c r="C10106" i="2"/>
  <c r="C10112" i="2"/>
  <c r="C10105" i="2"/>
  <c r="C10110" i="2"/>
  <c r="C10116" i="2"/>
  <c r="C10113" i="2"/>
  <c r="C10114" i="2"/>
  <c r="C10117" i="2"/>
  <c r="C10111" i="2"/>
  <c r="C10108" i="2"/>
  <c r="C10107" i="2"/>
  <c r="C10115" i="2"/>
  <c r="C10576" i="2"/>
  <c r="C10573" i="2"/>
  <c r="C10567" i="2"/>
  <c r="C10570" i="2"/>
  <c r="C10572" i="2"/>
  <c r="C10562" i="2"/>
  <c r="C10575" i="2"/>
  <c r="C10568" i="2"/>
  <c r="C10561" i="2"/>
  <c r="C10574" i="2"/>
  <c r="C10566" i="2"/>
  <c r="C10563" i="2"/>
  <c r="C10564" i="2"/>
  <c r="C10571" i="2"/>
  <c r="C10565" i="2"/>
  <c r="C10560" i="2"/>
  <c r="C10569" i="2"/>
  <c r="C10805" i="2"/>
  <c r="C10793" i="2"/>
  <c r="C10798" i="2"/>
  <c r="C10802" i="2"/>
  <c r="C10790" i="2"/>
  <c r="C10789" i="2"/>
  <c r="C10797" i="2"/>
  <c r="C10794" i="2"/>
  <c r="C10799" i="2"/>
  <c r="C10800" i="2"/>
  <c r="C10792" i="2"/>
  <c r="C10791" i="2"/>
  <c r="C10796" i="2"/>
  <c r="C10804" i="2"/>
  <c r="C10801" i="2"/>
  <c r="C10795" i="2"/>
  <c r="C10803" i="2"/>
  <c r="C7457" i="2"/>
  <c r="C7459" i="2"/>
  <c r="C7444" i="2"/>
  <c r="C7445" i="2"/>
  <c r="C7443" i="2"/>
  <c r="C7446" i="2"/>
  <c r="C7448" i="2"/>
  <c r="C7449" i="2"/>
  <c r="C7447" i="2"/>
  <c r="C7450" i="2"/>
  <c r="C7453" i="2"/>
  <c r="C7458" i="2"/>
  <c r="C7454" i="2"/>
  <c r="C7452" i="2"/>
  <c r="C7451" i="2"/>
  <c r="C7455" i="2"/>
  <c r="C7456" i="2"/>
  <c r="C7682" i="2"/>
  <c r="C7677" i="2"/>
  <c r="C7678" i="2"/>
  <c r="C7668" i="2"/>
  <c r="C7671" i="2"/>
  <c r="C7681" i="2"/>
  <c r="C7675" i="2"/>
  <c r="C7672" i="2"/>
  <c r="C7684" i="2"/>
  <c r="C7670" i="2"/>
  <c r="C7676" i="2"/>
  <c r="C7674" i="2"/>
  <c r="C7680" i="2"/>
  <c r="C7669" i="2"/>
  <c r="C7679" i="2"/>
  <c r="C7683" i="2"/>
  <c r="C7673" i="2"/>
  <c r="C7910" i="2"/>
  <c r="C7912" i="2"/>
  <c r="C7897" i="2"/>
  <c r="C7898" i="2"/>
  <c r="C7896" i="2"/>
  <c r="C7899" i="2"/>
  <c r="C7901" i="2"/>
  <c r="C7902" i="2"/>
  <c r="C7900" i="2"/>
  <c r="C7903" i="2"/>
  <c r="C7906" i="2"/>
  <c r="C7911" i="2"/>
  <c r="C7907" i="2"/>
  <c r="C7905" i="2"/>
  <c r="C7904" i="2"/>
  <c r="C7909" i="2"/>
  <c r="C7908" i="2"/>
  <c r="C8133" i="2"/>
  <c r="C8132" i="2"/>
  <c r="C8122" i="2"/>
  <c r="C8119" i="2"/>
  <c r="C8135" i="2"/>
  <c r="C8120" i="2"/>
  <c r="C8121" i="2"/>
  <c r="C8126" i="2"/>
  <c r="C8123" i="2"/>
  <c r="C8124" i="2"/>
  <c r="C8130" i="2"/>
  <c r="C8128" i="2"/>
  <c r="C8134" i="2"/>
  <c r="C8125" i="2"/>
  <c r="C8127" i="2"/>
  <c r="C8131" i="2"/>
  <c r="C8129" i="2"/>
  <c r="C8361" i="2"/>
  <c r="C8350" i="2"/>
  <c r="C8360" i="2"/>
  <c r="C8354" i="2"/>
  <c r="C8351" i="2"/>
  <c r="C8348" i="2"/>
  <c r="C8349" i="2"/>
  <c r="C8358" i="2"/>
  <c r="C8355" i="2"/>
  <c r="C8352" i="2"/>
  <c r="C8362" i="2"/>
  <c r="C8356" i="2"/>
  <c r="C8347" i="2"/>
  <c r="C8363" i="2"/>
  <c r="C8353" i="2"/>
  <c r="C8359" i="2"/>
  <c r="C8357" i="2"/>
  <c r="C8593" i="2"/>
  <c r="C8586" i="2"/>
  <c r="C8583" i="2"/>
  <c r="C8580" i="2"/>
  <c r="C8585" i="2"/>
  <c r="C8590" i="2"/>
  <c r="C8587" i="2"/>
  <c r="C8584" i="2"/>
  <c r="C8589" i="2"/>
  <c r="C8594" i="2"/>
  <c r="C8588" i="2"/>
  <c r="C8579" i="2"/>
  <c r="C8581" i="2"/>
  <c r="C8591" i="2"/>
  <c r="C8592" i="2"/>
  <c r="C8582" i="2"/>
  <c r="C8595" i="2"/>
  <c r="C8820" i="2"/>
  <c r="C8809" i="2"/>
  <c r="C8805" i="2"/>
  <c r="C8813" i="2"/>
  <c r="C8807" i="2"/>
  <c r="C8814" i="2"/>
  <c r="C8816" i="2"/>
  <c r="C8817" i="2"/>
  <c r="C8806" i="2"/>
  <c r="C8811" i="2"/>
  <c r="C8804" i="2"/>
  <c r="C8815" i="2"/>
  <c r="C8819" i="2"/>
  <c r="C8810" i="2"/>
  <c r="C8808" i="2"/>
  <c r="C8818" i="2"/>
  <c r="C8812" i="2"/>
  <c r="C9043" i="2"/>
  <c r="C9044" i="2"/>
  <c r="C9041" i="2"/>
  <c r="C9038" i="2"/>
  <c r="C9032" i="2"/>
  <c r="C9029" i="2"/>
  <c r="C9045" i="2"/>
  <c r="C9031" i="2"/>
  <c r="C9033" i="2"/>
  <c r="C9035" i="2"/>
  <c r="C9037" i="2"/>
  <c r="C9039" i="2"/>
  <c r="C9036" i="2"/>
  <c r="C9030" i="2"/>
  <c r="C9042" i="2"/>
  <c r="C9034" i="2"/>
  <c r="C9040" i="2"/>
  <c r="C9267" i="2"/>
  <c r="C9266" i="2"/>
  <c r="C9256" i="2"/>
  <c r="C9253" i="2"/>
  <c r="C9269" i="2"/>
  <c r="C9254" i="2"/>
  <c r="C9255" i="2"/>
  <c r="C9260" i="2"/>
  <c r="C9257" i="2"/>
  <c r="C9258" i="2"/>
  <c r="C9264" i="2"/>
  <c r="C9262" i="2"/>
  <c r="C9268" i="2"/>
  <c r="C9259" i="2"/>
  <c r="C9261" i="2"/>
  <c r="C9263" i="2"/>
  <c r="C9265" i="2"/>
  <c r="C9495" i="2"/>
  <c r="C9488" i="2"/>
  <c r="C9484" i="2"/>
  <c r="C9480" i="2"/>
  <c r="C9492" i="2"/>
  <c r="C9486" i="2"/>
  <c r="C9485" i="2"/>
  <c r="C9483" i="2"/>
  <c r="C9490" i="2"/>
  <c r="C9489" i="2"/>
  <c r="C9487" i="2"/>
  <c r="C9494" i="2"/>
  <c r="C9491" i="2"/>
  <c r="C9479" i="2"/>
  <c r="C9481" i="2"/>
  <c r="C9493" i="2"/>
  <c r="C9482" i="2"/>
  <c r="C9719" i="2"/>
  <c r="C9712" i="2"/>
  <c r="C9713" i="2"/>
  <c r="C9710" i="2"/>
  <c r="C9707" i="2"/>
  <c r="C9716" i="2"/>
  <c r="C9717" i="2"/>
  <c r="C9714" i="2"/>
  <c r="C9711" i="2"/>
  <c r="C9721" i="2"/>
  <c r="C9715" i="2"/>
  <c r="C9720" i="2"/>
  <c r="C9722" i="2"/>
  <c r="C9708" i="2"/>
  <c r="C9706" i="2"/>
  <c r="C9718" i="2"/>
  <c r="C9709" i="2"/>
  <c r="C9948" i="2"/>
  <c r="C9941" i="2"/>
  <c r="C9942" i="2"/>
  <c r="C9939" i="2"/>
  <c r="C9936" i="2"/>
  <c r="C9945" i="2"/>
  <c r="C9946" i="2"/>
  <c r="C9943" i="2"/>
  <c r="C9940" i="2"/>
  <c r="C9949" i="2"/>
  <c r="C9947" i="2"/>
  <c r="C9950" i="2"/>
  <c r="C9935" i="2"/>
  <c r="C9938" i="2"/>
  <c r="C9951" i="2"/>
  <c r="C9944" i="2"/>
  <c r="C9937" i="2"/>
  <c r="C10176" i="2"/>
  <c r="C10165" i="2"/>
  <c r="C10173" i="2"/>
  <c r="C10169" i="2"/>
  <c r="C10170" i="2"/>
  <c r="C10166" i="2"/>
  <c r="C10177" i="2"/>
  <c r="C10163" i="2"/>
  <c r="C10164" i="2"/>
  <c r="C10161" i="2"/>
  <c r="C10175" i="2"/>
  <c r="C10162" i="2"/>
  <c r="C10168" i="2"/>
  <c r="C10167" i="2"/>
  <c r="C10172" i="2"/>
  <c r="C10174" i="2"/>
  <c r="C10171" i="2"/>
  <c r="C10406" i="2"/>
  <c r="C10404" i="2"/>
  <c r="C10395" i="2"/>
  <c r="C10405" i="2"/>
  <c r="C10402" i="2"/>
  <c r="C10396" i="2"/>
  <c r="C10391" i="2"/>
  <c r="C10390" i="2"/>
  <c r="C10400" i="2"/>
  <c r="C10399" i="2"/>
  <c r="C10394" i="2"/>
  <c r="C10403" i="2"/>
  <c r="C10393" i="2"/>
  <c r="C10392" i="2"/>
  <c r="C10397" i="2"/>
  <c r="C10398" i="2"/>
  <c r="C10401" i="2"/>
  <c r="C10633" i="2"/>
  <c r="C10630" i="2"/>
  <c r="C10622" i="2"/>
  <c r="C10626" i="2"/>
  <c r="C10627" i="2"/>
  <c r="C10623" i="2"/>
  <c r="C10634" i="2"/>
  <c r="C10618" i="2"/>
  <c r="C10628" i="2"/>
  <c r="C10629" i="2"/>
  <c r="C10619" i="2"/>
  <c r="C10620" i="2"/>
  <c r="C10625" i="2"/>
  <c r="C10624" i="2"/>
  <c r="C10632" i="2"/>
  <c r="C10631" i="2"/>
  <c r="C10621" i="2"/>
  <c r="C10848" i="2"/>
  <c r="C10850" i="2"/>
  <c r="C10853" i="2"/>
  <c r="C10855" i="2"/>
  <c r="C10856" i="2"/>
  <c r="C10849" i="2"/>
  <c r="C10862" i="2"/>
  <c r="C10859" i="2"/>
  <c r="C10860" i="2"/>
  <c r="C10857" i="2"/>
  <c r="C10861" i="2"/>
  <c r="C10863" i="2"/>
  <c r="C10852" i="2"/>
  <c r="C10847" i="2"/>
  <c r="C10858" i="2"/>
  <c r="C10851" i="2"/>
  <c r="C10854" i="2"/>
  <c r="C11087" i="2"/>
  <c r="C11080" i="2"/>
  <c r="C11076" i="2"/>
  <c r="C11072" i="2"/>
  <c r="C11084" i="2"/>
  <c r="C11077" i="2"/>
  <c r="C11082" i="2"/>
  <c r="C11071" i="2"/>
  <c r="C11086" i="2"/>
  <c r="C11079" i="2"/>
  <c r="C11085" i="2"/>
  <c r="C11073" i="2"/>
  <c r="C11083" i="2"/>
  <c r="C11081" i="2"/>
  <c r="C11078" i="2"/>
  <c r="C11075" i="2"/>
  <c r="C11074" i="2"/>
  <c r="C7569" i="2"/>
  <c r="C7562" i="2"/>
  <c r="C7559" i="2"/>
  <c r="C7556" i="2"/>
  <c r="C7561" i="2"/>
  <c r="C7568" i="2"/>
  <c r="C7566" i="2"/>
  <c r="C7563" i="2"/>
  <c r="C7560" i="2"/>
  <c r="C7565" i="2"/>
  <c r="C7567" i="2"/>
  <c r="C7558" i="2"/>
  <c r="C7571" i="2"/>
  <c r="C7570" i="2"/>
  <c r="C7564" i="2"/>
  <c r="C7557" i="2"/>
  <c r="C7555" i="2"/>
  <c r="C8020" i="2"/>
  <c r="C8011" i="2"/>
  <c r="C8012" i="2"/>
  <c r="C8017" i="2"/>
  <c r="C8014" i="2"/>
  <c r="C8015" i="2"/>
  <c r="C8016" i="2"/>
  <c r="C8021" i="2"/>
  <c r="C8018" i="2"/>
  <c r="C8019" i="2"/>
  <c r="C8006" i="2"/>
  <c r="C8008" i="2"/>
  <c r="C8010" i="2"/>
  <c r="C8022" i="2"/>
  <c r="C8009" i="2"/>
  <c r="C8007" i="2"/>
  <c r="C8013" i="2"/>
  <c r="C8477" i="2"/>
  <c r="C8479" i="2"/>
  <c r="C8468" i="2"/>
  <c r="C8469" i="2"/>
  <c r="C8478" i="2"/>
  <c r="C8475" i="2"/>
  <c r="C8472" i="2"/>
  <c r="C8473" i="2"/>
  <c r="C8463" i="2"/>
  <c r="C8474" i="2"/>
  <c r="C8466" i="2"/>
  <c r="C8464" i="2"/>
  <c r="C8470" i="2"/>
  <c r="C8476" i="2"/>
  <c r="C8467" i="2"/>
  <c r="C8465" i="2"/>
  <c r="C8471" i="2"/>
  <c r="C8929" i="2"/>
  <c r="C8920" i="2"/>
  <c r="C8921" i="2"/>
  <c r="C8926" i="2"/>
  <c r="C8923" i="2"/>
  <c r="C8924" i="2"/>
  <c r="C8925" i="2"/>
  <c r="C8930" i="2"/>
  <c r="C8927" i="2"/>
  <c r="C8918" i="2"/>
  <c r="C8916" i="2"/>
  <c r="C8922" i="2"/>
  <c r="C8931" i="2"/>
  <c r="C8928" i="2"/>
  <c r="C8915" i="2"/>
  <c r="C8919" i="2"/>
  <c r="C8917" i="2"/>
  <c r="C9609" i="2"/>
  <c r="C9602" i="2"/>
  <c r="C9598" i="2"/>
  <c r="C9594" i="2"/>
  <c r="C9606" i="2"/>
  <c r="C9600" i="2"/>
  <c r="C9599" i="2"/>
  <c r="C9597" i="2"/>
  <c r="C9604" i="2"/>
  <c r="C9603" i="2"/>
  <c r="C9601" i="2"/>
  <c r="C9608" i="2"/>
  <c r="C9605" i="2"/>
  <c r="C9607" i="2"/>
  <c r="C9596" i="2"/>
  <c r="C9595" i="2"/>
  <c r="C9593" i="2"/>
  <c r="C10064" i="2"/>
  <c r="C10053" i="2"/>
  <c r="C10058" i="2"/>
  <c r="C10063" i="2"/>
  <c r="C10052" i="2"/>
  <c r="C10057" i="2"/>
  <c r="C10055" i="2"/>
  <c r="C10048" i="2"/>
  <c r="C10061" i="2"/>
  <c r="C10059" i="2"/>
  <c r="C10056" i="2"/>
  <c r="C10054" i="2"/>
  <c r="C10050" i="2"/>
  <c r="C10051" i="2"/>
  <c r="C10049" i="2"/>
  <c r="C10062" i="2"/>
  <c r="C10060" i="2"/>
  <c r="C10519" i="2"/>
  <c r="C10508" i="2"/>
  <c r="C10504" i="2"/>
  <c r="C10512" i="2"/>
  <c r="C10516" i="2"/>
  <c r="C10510" i="2"/>
  <c r="C10513" i="2"/>
  <c r="C10515" i="2"/>
  <c r="C10514" i="2"/>
  <c r="C10507" i="2"/>
  <c r="C10509" i="2"/>
  <c r="C10518" i="2"/>
  <c r="C10511" i="2"/>
  <c r="C10517" i="2"/>
  <c r="C10505" i="2"/>
  <c r="C10506" i="2"/>
  <c r="C10503" i="2"/>
  <c r="C10967" i="2"/>
  <c r="C10960" i="2"/>
  <c r="C10971" i="2"/>
  <c r="C10964" i="2"/>
  <c r="C10968" i="2"/>
  <c r="C10972" i="2"/>
  <c r="C10963" i="2"/>
  <c r="C10965" i="2"/>
  <c r="C10966" i="2"/>
  <c r="C10974" i="2"/>
  <c r="C10969" i="2"/>
  <c r="C10973" i="2"/>
  <c r="C10970" i="2"/>
  <c r="C10961" i="2"/>
  <c r="C10959" i="2"/>
  <c r="C10962" i="2"/>
  <c r="C10975" i="2"/>
  <c r="C7623" i="2"/>
  <c r="C7625" i="2"/>
  <c r="C7615" i="2"/>
  <c r="C7616" i="2"/>
  <c r="C7613" i="2"/>
  <c r="C7614" i="2"/>
  <c r="C7619" i="2"/>
  <c r="C7620" i="2"/>
  <c r="C7628" i="2"/>
  <c r="C7618" i="2"/>
  <c r="C7624" i="2"/>
  <c r="C7626" i="2"/>
  <c r="C7622" i="2"/>
  <c r="C7617" i="2"/>
  <c r="C7627" i="2"/>
  <c r="C7612" i="2"/>
  <c r="C7621" i="2"/>
  <c r="C8065" i="2"/>
  <c r="C8066" i="2"/>
  <c r="C8071" i="2"/>
  <c r="C8068" i="2"/>
  <c r="C8080" i="2"/>
  <c r="C8078" i="2"/>
  <c r="C8069" i="2"/>
  <c r="C8070" i="2"/>
  <c r="C8075" i="2"/>
  <c r="C8072" i="2"/>
  <c r="C8073" i="2"/>
  <c r="C8079" i="2"/>
  <c r="C8077" i="2"/>
  <c r="C8064" i="2"/>
  <c r="C8074" i="2"/>
  <c r="C8076" i="2"/>
  <c r="C8067" i="2"/>
  <c r="C8522" i="2"/>
  <c r="C8535" i="2"/>
  <c r="C8536" i="2"/>
  <c r="C8529" i="2"/>
  <c r="C8526" i="2"/>
  <c r="C8524" i="2"/>
  <c r="C8531" i="2"/>
  <c r="C8533" i="2"/>
  <c r="C8528" i="2"/>
  <c r="C8534" i="2"/>
  <c r="C8532" i="2"/>
  <c r="C8530" i="2"/>
  <c r="C8537" i="2"/>
  <c r="C8523" i="2"/>
  <c r="C8521" i="2"/>
  <c r="C8527" i="2"/>
  <c r="C8525" i="2"/>
  <c r="C8986" i="2"/>
  <c r="C8973" i="2"/>
  <c r="C8974" i="2"/>
  <c r="C8979" i="2"/>
  <c r="C8976" i="2"/>
  <c r="C8977" i="2"/>
  <c r="C8978" i="2"/>
  <c r="C8983" i="2"/>
  <c r="C8980" i="2"/>
  <c r="C8988" i="2"/>
  <c r="C8982" i="2"/>
  <c r="C8984" i="2"/>
  <c r="C8975" i="2"/>
  <c r="C8981" i="2"/>
  <c r="C8987" i="2"/>
  <c r="C8972" i="2"/>
  <c r="C8985" i="2"/>
  <c r="C9437" i="2"/>
  <c r="C9431" i="2"/>
  <c r="C9434" i="2"/>
  <c r="C9436" i="2"/>
  <c r="C9425" i="2"/>
  <c r="C9422" i="2"/>
  <c r="C9424" i="2"/>
  <c r="C9427" i="2"/>
  <c r="C9429" i="2"/>
  <c r="C9428" i="2"/>
  <c r="C9433" i="2"/>
  <c r="C9426" i="2"/>
  <c r="C9435" i="2"/>
  <c r="C9421" i="2"/>
  <c r="C9423" i="2"/>
  <c r="C9432" i="2"/>
  <c r="C9430" i="2"/>
  <c r="C9894" i="2"/>
  <c r="C9879" i="2"/>
  <c r="C9883" i="2"/>
  <c r="C9887" i="2"/>
  <c r="C9891" i="2"/>
  <c r="C9880" i="2"/>
  <c r="C9881" i="2"/>
  <c r="C9882" i="2"/>
  <c r="C9884" i="2"/>
  <c r="C9885" i="2"/>
  <c r="C9886" i="2"/>
  <c r="C9888" i="2"/>
  <c r="C9890" i="2"/>
  <c r="C9889" i="2"/>
  <c r="C9878" i="2"/>
  <c r="C9892" i="2"/>
  <c r="C9893" i="2"/>
  <c r="C10350" i="2"/>
  <c r="C10339" i="2"/>
  <c r="C10340" i="2"/>
  <c r="C10345" i="2"/>
  <c r="C10346" i="2"/>
  <c r="C10349" i="2"/>
  <c r="C10336" i="2"/>
  <c r="C10334" i="2"/>
  <c r="C10335" i="2"/>
  <c r="C10344" i="2"/>
  <c r="C10338" i="2"/>
  <c r="C10343" i="2"/>
  <c r="C10342" i="2"/>
  <c r="C10348" i="2"/>
  <c r="C10341" i="2"/>
  <c r="C10347" i="2"/>
  <c r="C10337" i="2"/>
  <c r="C11029" i="2"/>
  <c r="C11030" i="2"/>
  <c r="C11018" i="2"/>
  <c r="C11023" i="2"/>
  <c r="C11026" i="2"/>
  <c r="C11015" i="2"/>
  <c r="C11014" i="2"/>
  <c r="C11022" i="2"/>
  <c r="C11019" i="2"/>
  <c r="C11027" i="2"/>
  <c r="C11016" i="2"/>
  <c r="C11017" i="2"/>
  <c r="C11028" i="2"/>
  <c r="C11021" i="2"/>
  <c r="C11025" i="2"/>
  <c r="C11020" i="2"/>
  <c r="C11024" i="2"/>
  <c r="C7514" i="2"/>
  <c r="C7509" i="2"/>
  <c r="C7510" i="2"/>
  <c r="C7515" i="2"/>
  <c r="C7512" i="2"/>
  <c r="C7516" i="2"/>
  <c r="C7513" i="2"/>
  <c r="C7503" i="2"/>
  <c r="C7500" i="2"/>
  <c r="C7501" i="2"/>
  <c r="C7507" i="2"/>
  <c r="C7505" i="2"/>
  <c r="C7511" i="2"/>
  <c r="C7502" i="2"/>
  <c r="C7504" i="2"/>
  <c r="C7508" i="2"/>
  <c r="C7506" i="2"/>
  <c r="C7736" i="2"/>
  <c r="C7738" i="2"/>
  <c r="C7740" i="2"/>
  <c r="C7737" i="2"/>
  <c r="C7726" i="2"/>
  <c r="C7727" i="2"/>
  <c r="C7725" i="2"/>
  <c r="C7739" i="2"/>
  <c r="C7730" i="2"/>
  <c r="C7729" i="2"/>
  <c r="C7741" i="2"/>
  <c r="C7734" i="2"/>
  <c r="C7733" i="2"/>
  <c r="C7728" i="2"/>
  <c r="C7731" i="2"/>
  <c r="C7735" i="2"/>
  <c r="C7732" i="2"/>
  <c r="C7964" i="2"/>
  <c r="C7965" i="2"/>
  <c r="C7961" i="2"/>
  <c r="C7966" i="2"/>
  <c r="C7963" i="2"/>
  <c r="C7967" i="2"/>
  <c r="C7960" i="2"/>
  <c r="C7954" i="2"/>
  <c r="C7951" i="2"/>
  <c r="C7958" i="2"/>
  <c r="C7962" i="2"/>
  <c r="C7952" i="2"/>
  <c r="C7953" i="2"/>
  <c r="C7955" i="2"/>
  <c r="C7957" i="2"/>
  <c r="C7959" i="2"/>
  <c r="C7956" i="2"/>
  <c r="C8190" i="2"/>
  <c r="C8183" i="2"/>
  <c r="C8184" i="2"/>
  <c r="C8185" i="2"/>
  <c r="C8186" i="2"/>
  <c r="C8187" i="2"/>
  <c r="C8188" i="2"/>
  <c r="C8174" i="2"/>
  <c r="C8175" i="2"/>
  <c r="C8177" i="2"/>
  <c r="C8179" i="2"/>
  <c r="C8181" i="2"/>
  <c r="C8176" i="2"/>
  <c r="C8178" i="2"/>
  <c r="C8189" i="2"/>
  <c r="C8182" i="2"/>
  <c r="C8180" i="2"/>
  <c r="C8420" i="2"/>
  <c r="C8417" i="2"/>
  <c r="C8414" i="2"/>
  <c r="C8408" i="2"/>
  <c r="C8405" i="2"/>
  <c r="C8421" i="2"/>
  <c r="C8407" i="2"/>
  <c r="C8412" i="2"/>
  <c r="C8406" i="2"/>
  <c r="C8416" i="2"/>
  <c r="C8410" i="2"/>
  <c r="C8409" i="2"/>
  <c r="C8411" i="2"/>
  <c r="C8419" i="2"/>
  <c r="C8413" i="2"/>
  <c r="C8418" i="2"/>
  <c r="C8415" i="2"/>
  <c r="C8638" i="2"/>
  <c r="C8635" i="2"/>
  <c r="C8636" i="2"/>
  <c r="C8637" i="2"/>
  <c r="C8648" i="2"/>
  <c r="C8649" i="2"/>
  <c r="C8639" i="2"/>
  <c r="C8640" i="2"/>
  <c r="C8641" i="2"/>
  <c r="C8642" i="2"/>
  <c r="C8644" i="2"/>
  <c r="C8633" i="2"/>
  <c r="C8646" i="2"/>
  <c r="C8643" i="2"/>
  <c r="C8645" i="2"/>
  <c r="C8634" i="2"/>
  <c r="C8647" i="2"/>
  <c r="C8875" i="2"/>
  <c r="C8860" i="2"/>
  <c r="C8864" i="2"/>
  <c r="C8868" i="2"/>
  <c r="C8869" i="2"/>
  <c r="C8870" i="2"/>
  <c r="C8871" i="2"/>
  <c r="C8872" i="2"/>
  <c r="C8873" i="2"/>
  <c r="C8859" i="2"/>
  <c r="C8874" i="2"/>
  <c r="C8861" i="2"/>
  <c r="C8863" i="2"/>
  <c r="C8865" i="2"/>
  <c r="C8867" i="2"/>
  <c r="C8862" i="2"/>
  <c r="C8866" i="2"/>
  <c r="C9099" i="2"/>
  <c r="C9094" i="2"/>
  <c r="C9095" i="2"/>
  <c r="C9100" i="2"/>
  <c r="C9097" i="2"/>
  <c r="C9098" i="2"/>
  <c r="C9088" i="2"/>
  <c r="C9085" i="2"/>
  <c r="C9087" i="2"/>
  <c r="C9089" i="2"/>
  <c r="C9101" i="2"/>
  <c r="C9091" i="2"/>
  <c r="C9093" i="2"/>
  <c r="C9086" i="2"/>
  <c r="C9092" i="2"/>
  <c r="C9096" i="2"/>
  <c r="C9090" i="2"/>
  <c r="C9317" i="2"/>
  <c r="C9318" i="2"/>
  <c r="C9323" i="2"/>
  <c r="C9320" i="2"/>
  <c r="C9321" i="2"/>
  <c r="C9311" i="2"/>
  <c r="C9308" i="2"/>
  <c r="C9322" i="2"/>
  <c r="C9309" i="2"/>
  <c r="C9315" i="2"/>
  <c r="C9313" i="2"/>
  <c r="C9319" i="2"/>
  <c r="C9310" i="2"/>
  <c r="C9312" i="2"/>
  <c r="C9314" i="2"/>
  <c r="C9324" i="2"/>
  <c r="C9316" i="2"/>
  <c r="C9548" i="2"/>
  <c r="C9536" i="2"/>
  <c r="C9542" i="2"/>
  <c r="C9541" i="2"/>
  <c r="C9539" i="2"/>
  <c r="C9540" i="2"/>
  <c r="C9546" i="2"/>
  <c r="C9545" i="2"/>
  <c r="C9543" i="2"/>
  <c r="C9549" i="2"/>
  <c r="C9547" i="2"/>
  <c r="C9537" i="2"/>
  <c r="C9544" i="2"/>
  <c r="C9538" i="2"/>
  <c r="C9535" i="2"/>
  <c r="C9551" i="2"/>
  <c r="C9550" i="2"/>
  <c r="C9779" i="2"/>
  <c r="C9772" i="2"/>
  <c r="C9776" i="2"/>
  <c r="C9768" i="2"/>
  <c r="C9764" i="2"/>
  <c r="C9770" i="2"/>
  <c r="C9769" i="2"/>
  <c r="C9767" i="2"/>
  <c r="C9774" i="2"/>
  <c r="C9773" i="2"/>
  <c r="C9771" i="2"/>
  <c r="C9778" i="2"/>
  <c r="C9775" i="2"/>
  <c r="C9763" i="2"/>
  <c r="C9765" i="2"/>
  <c r="C9777" i="2"/>
  <c r="C9766" i="2"/>
  <c r="C10004" i="2"/>
  <c r="C9997" i="2"/>
  <c r="C9998" i="2"/>
  <c r="C9995" i="2"/>
  <c r="C9992" i="2"/>
  <c r="C10001" i="2"/>
  <c r="C10002" i="2"/>
  <c r="C9999" i="2"/>
  <c r="C9996" i="2"/>
  <c r="C10005" i="2"/>
  <c r="C10003" i="2"/>
  <c r="C10006" i="2"/>
  <c r="C9991" i="2"/>
  <c r="C9994" i="2"/>
  <c r="C10007" i="2"/>
  <c r="C10000" i="2"/>
  <c r="C9993" i="2"/>
  <c r="C10234" i="2"/>
  <c r="C10227" i="2"/>
  <c r="C10223" i="2"/>
  <c r="C10231" i="2"/>
  <c r="C10228" i="2"/>
  <c r="C10233" i="2"/>
  <c r="C10218" i="2"/>
  <c r="C10220" i="2"/>
  <c r="C10226" i="2"/>
  <c r="C10221" i="2"/>
  <c r="C10224" i="2"/>
  <c r="C10230" i="2"/>
  <c r="C10219" i="2"/>
  <c r="C10225" i="2"/>
  <c r="C10229" i="2"/>
  <c r="C10232" i="2"/>
  <c r="C10222" i="2"/>
  <c r="C10462" i="2"/>
  <c r="C10455" i="2"/>
  <c r="C10451" i="2"/>
  <c r="C10447" i="2"/>
  <c r="C10453" i="2"/>
  <c r="C10456" i="2"/>
  <c r="C10458" i="2"/>
  <c r="C10449" i="2"/>
  <c r="C10446" i="2"/>
  <c r="C10459" i="2"/>
  <c r="C10457" i="2"/>
  <c r="C10450" i="2"/>
  <c r="C10452" i="2"/>
  <c r="C10454" i="2"/>
  <c r="C10448" i="2"/>
  <c r="C10460" i="2"/>
  <c r="C10461" i="2"/>
  <c r="C10675" i="2"/>
  <c r="C10690" i="2"/>
  <c r="C10683" i="2"/>
  <c r="C10677" i="2"/>
  <c r="C10680" i="2"/>
  <c r="C10682" i="2"/>
  <c r="C10684" i="2"/>
  <c r="C10688" i="2"/>
  <c r="C10679" i="2"/>
  <c r="C10681" i="2"/>
  <c r="C10674" i="2"/>
  <c r="C10685" i="2"/>
  <c r="C10686" i="2"/>
  <c r="C10689" i="2"/>
  <c r="C10687" i="2"/>
  <c r="C10678" i="2"/>
  <c r="C10676" i="2"/>
  <c r="C10918" i="2"/>
  <c r="C10907" i="2"/>
  <c r="C10911" i="2"/>
  <c r="C10903" i="2"/>
  <c r="C10905" i="2"/>
  <c r="C10908" i="2"/>
  <c r="C10910" i="2"/>
  <c r="C10916" i="2"/>
  <c r="C10912" i="2"/>
  <c r="C10915" i="2"/>
  <c r="C10909" i="2"/>
  <c r="C10902" i="2"/>
  <c r="C10906" i="2"/>
  <c r="C10904" i="2"/>
  <c r="C10914" i="2"/>
  <c r="C10913" i="2"/>
  <c r="C10917" i="2"/>
  <c r="C11598" i="2"/>
  <c r="C11599" i="2" s="1"/>
  <c r="C11710" i="2"/>
  <c r="C11711" i="2" s="1"/>
  <c r="C11201" i="2"/>
  <c r="C11202" i="2" s="1"/>
  <c r="C11429" i="2"/>
  <c r="C11430" i="2" s="1"/>
  <c r="C11882" i="2"/>
  <c r="C11883" i="2" s="1"/>
  <c r="C11826" i="2"/>
  <c r="C11827" i="2" s="1"/>
  <c r="C11768" i="2"/>
  <c r="C11769" i="2" s="1"/>
  <c r="C11656" i="2"/>
  <c r="C11657" i="2" s="1"/>
  <c r="C11542" i="2"/>
  <c r="C11543" i="2" s="1"/>
  <c r="C11485" i="2"/>
  <c r="C11486" i="2" s="1"/>
  <c r="C11371" i="2"/>
  <c r="C11372" i="2" s="1"/>
  <c r="C11315" i="2"/>
  <c r="C11316" i="2" s="1"/>
  <c r="C11257" i="2"/>
  <c r="C11258" i="2" s="1"/>
  <c r="C11145" i="2"/>
  <c r="C11146" i="2" s="1"/>
  <c r="C7384" i="2"/>
  <c r="C7386" i="2" s="1"/>
  <c r="C7328" i="2"/>
  <c r="C7330" i="2" s="1"/>
  <c r="C7272" i="2"/>
  <c r="C7274" i="2" s="1"/>
  <c r="C7217" i="2"/>
  <c r="C7219" i="2" s="1"/>
  <c r="C7160" i="2"/>
  <c r="C7162" i="2" s="1"/>
  <c r="C7103" i="2"/>
  <c r="C7105" i="2" s="1"/>
  <c r="C7346" i="2" l="1"/>
  <c r="C7337" i="2"/>
  <c r="C7338" i="2"/>
  <c r="C7343" i="2"/>
  <c r="C7340" i="2"/>
  <c r="C7341" i="2"/>
  <c r="C7342" i="2"/>
  <c r="C7347" i="2"/>
  <c r="C7344" i="2"/>
  <c r="C7345" i="2"/>
  <c r="C7332" i="2"/>
  <c r="C7334" i="2"/>
  <c r="C7336" i="2"/>
  <c r="C7335" i="2"/>
  <c r="C7333" i="2"/>
  <c r="C7339" i="2"/>
  <c r="C7348" i="2"/>
  <c r="C7402" i="2"/>
  <c r="C7404" i="2"/>
  <c r="C7395" i="2"/>
  <c r="C7397" i="2"/>
  <c r="C7398" i="2"/>
  <c r="C7392" i="2"/>
  <c r="C7399" i="2"/>
  <c r="C7401" i="2"/>
  <c r="C7391" i="2"/>
  <c r="C7396" i="2"/>
  <c r="C7389" i="2"/>
  <c r="C7403" i="2"/>
  <c r="C7393" i="2"/>
  <c r="C7388" i="2"/>
  <c r="C7390" i="2"/>
  <c r="C7400" i="2"/>
  <c r="C7394" i="2"/>
  <c r="C7235" i="2"/>
  <c r="C7234" i="2"/>
  <c r="C7224" i="2"/>
  <c r="C7221" i="2"/>
  <c r="C7222" i="2"/>
  <c r="C7223" i="2"/>
  <c r="C7228" i="2"/>
  <c r="C7225" i="2"/>
  <c r="C7227" i="2"/>
  <c r="C7229" i="2"/>
  <c r="C7231" i="2"/>
  <c r="C7233" i="2"/>
  <c r="C7237" i="2"/>
  <c r="C7226" i="2"/>
  <c r="C7232" i="2"/>
  <c r="C7230" i="2"/>
  <c r="C7236" i="2"/>
  <c r="C7121" i="2"/>
  <c r="C7114" i="2"/>
  <c r="C7111" i="2"/>
  <c r="C7108" i="2"/>
  <c r="C7113" i="2"/>
  <c r="C7120" i="2"/>
  <c r="C7118" i="2"/>
  <c r="C7115" i="2"/>
  <c r="C7112" i="2"/>
  <c r="C7117" i="2"/>
  <c r="C7119" i="2"/>
  <c r="C7110" i="2"/>
  <c r="C7123" i="2"/>
  <c r="C7122" i="2"/>
  <c r="C7116" i="2"/>
  <c r="C7107" i="2"/>
  <c r="C7109" i="2"/>
  <c r="C7178" i="2"/>
  <c r="C7165" i="2"/>
  <c r="C7166" i="2"/>
  <c r="C7171" i="2"/>
  <c r="C7168" i="2"/>
  <c r="C7169" i="2"/>
  <c r="C7170" i="2"/>
  <c r="C7175" i="2"/>
  <c r="C7172" i="2"/>
  <c r="C7174" i="2"/>
  <c r="C7176" i="2"/>
  <c r="C7167" i="2"/>
  <c r="C7180" i="2"/>
  <c r="C7173" i="2"/>
  <c r="C7179" i="2"/>
  <c r="C7177" i="2"/>
  <c r="C7164" i="2"/>
  <c r="C7290" i="2"/>
  <c r="C7287" i="2"/>
  <c r="C7284" i="2"/>
  <c r="C7281" i="2"/>
  <c r="C7286" i="2"/>
  <c r="C7291" i="2"/>
  <c r="C7288" i="2"/>
  <c r="C7285" i="2"/>
  <c r="C7276" i="2"/>
  <c r="C7278" i="2"/>
  <c r="C7280" i="2"/>
  <c r="C7282" i="2"/>
  <c r="C7279" i="2"/>
  <c r="C7292" i="2"/>
  <c r="C7283" i="2"/>
  <c r="C7289" i="2"/>
  <c r="C7277" i="2"/>
  <c r="C10919" i="2"/>
  <c r="C10920" i="2" s="1"/>
  <c r="C10065" i="2"/>
  <c r="C10066" i="2" s="1"/>
  <c r="C11088" i="2"/>
  <c r="C11089" i="2" s="1"/>
  <c r="C11031" i="2"/>
  <c r="C11032" i="2" s="1"/>
  <c r="C10976" i="2"/>
  <c r="C10977" i="2" s="1"/>
  <c r="C10864" i="2"/>
  <c r="C10865" i="2" s="1"/>
  <c r="C10806" i="2"/>
  <c r="C10807" i="2" s="1"/>
  <c r="C10749" i="2"/>
  <c r="C10750" i="2" s="1"/>
  <c r="C10691" i="2"/>
  <c r="C10692" i="2" s="1"/>
  <c r="C10635" i="2"/>
  <c r="C10636" i="2" s="1"/>
  <c r="C10577" i="2"/>
  <c r="C10578" i="2" s="1"/>
  <c r="C10520" i="2"/>
  <c r="C10521" i="2" s="1"/>
  <c r="C10463" i="2"/>
  <c r="C10464" i="2" s="1"/>
  <c r="C10407" i="2"/>
  <c r="C10408" i="2" s="1"/>
  <c r="C10351" i="2"/>
  <c r="C10352" i="2" s="1"/>
  <c r="C10293" i="2"/>
  <c r="C10294" i="2" s="1"/>
  <c r="C10235" i="2"/>
  <c r="C10236" i="2" s="1"/>
  <c r="C10179" i="2"/>
  <c r="C10122" i="2"/>
  <c r="C10123" i="2" s="1"/>
  <c r="C10008" i="2"/>
  <c r="C10009" i="2" s="1"/>
  <c r="C9952" i="2"/>
  <c r="C9953" i="2" s="1"/>
  <c r="C9895" i="2"/>
  <c r="C9896" i="2" s="1"/>
  <c r="C9837" i="2"/>
  <c r="C9838" i="2" s="1"/>
  <c r="C9780" i="2"/>
  <c r="C9781" i="2" s="1"/>
  <c r="C9723" i="2"/>
  <c r="C9724" i="2" s="1"/>
  <c r="C9667" i="2"/>
  <c r="C9668" i="2" s="1"/>
  <c r="C9610" i="2"/>
  <c r="C9611" i="2" s="1"/>
  <c r="C9552" i="2"/>
  <c r="C9553" i="2" s="1"/>
  <c r="C9496" i="2"/>
  <c r="C9497" i="2" s="1"/>
  <c r="C9438" i="2"/>
  <c r="C9439" i="2" s="1"/>
  <c r="C9382" i="2"/>
  <c r="C9383" i="2" s="1"/>
  <c r="C9325" i="2"/>
  <c r="C9326" i="2" s="1"/>
  <c r="C9270" i="2"/>
  <c r="C9271" i="2" s="1"/>
  <c r="C8989" i="2"/>
  <c r="C8990" i="2" s="1"/>
  <c r="C9046" i="2"/>
  <c r="C9047" i="2" s="1"/>
  <c r="C9158" i="2"/>
  <c r="C9159" i="2" s="1"/>
  <c r="C7968" i="2"/>
  <c r="C7969" i="2" s="1"/>
  <c r="C8023" i="2"/>
  <c r="C8024" i="2" s="1"/>
  <c r="C8136" i="2"/>
  <c r="C8137" i="2" s="1"/>
  <c r="C8364" i="2"/>
  <c r="C8365" i="2" s="1"/>
  <c r="C9213" i="2"/>
  <c r="C9214" i="2" s="1"/>
  <c r="C9102" i="2"/>
  <c r="C9103" i="2" s="1"/>
  <c r="C8932" i="2"/>
  <c r="C8933" i="2" s="1"/>
  <c r="C8876" i="2"/>
  <c r="C8877" i="2" s="1"/>
  <c r="C8821" i="2"/>
  <c r="C8822" i="2" s="1"/>
  <c r="C8763" i="2"/>
  <c r="C8764" i="2" s="1"/>
  <c r="C8706" i="2"/>
  <c r="C8707" i="2" s="1"/>
  <c r="C8650" i="2"/>
  <c r="C8651" i="2" s="1"/>
  <c r="C8596" i="2"/>
  <c r="C8597" i="2" s="1"/>
  <c r="C8538" i="2"/>
  <c r="C8539" i="2" s="1"/>
  <c r="C8480" i="2"/>
  <c r="C8481" i="2" s="1"/>
  <c r="C8422" i="2"/>
  <c r="C8423" i="2" s="1"/>
  <c r="C8309" i="2"/>
  <c r="C8310" i="2" s="1"/>
  <c r="C8249" i="2"/>
  <c r="C8250" i="2" s="1"/>
  <c r="C8191" i="2"/>
  <c r="C8192" i="2" s="1"/>
  <c r="C8081" i="2"/>
  <c r="C8082" i="2" s="1"/>
  <c r="C7913" i="2"/>
  <c r="C7914" i="2" s="1"/>
  <c r="C7856" i="2"/>
  <c r="C7857" i="2" s="1"/>
  <c r="C7798" i="2"/>
  <c r="C7799" i="2" s="1"/>
  <c r="C7742" i="2"/>
  <c r="C7743" i="2" s="1"/>
  <c r="C7685" i="2"/>
  <c r="C7686" i="2" s="1"/>
  <c r="C7629" i="2"/>
  <c r="C7630" i="2" s="1"/>
  <c r="C7572" i="2"/>
  <c r="C7573" i="2" s="1"/>
  <c r="C7517" i="2"/>
  <c r="C7518" i="2" s="1"/>
  <c r="C7460" i="2"/>
  <c r="C7461" i="2" s="1"/>
  <c r="C7048" i="2"/>
  <c r="C7050" i="2" s="1"/>
  <c r="C6992" i="2"/>
  <c r="C6994" i="2" s="1"/>
  <c r="C6937" i="2"/>
  <c r="C6939" i="2" s="1"/>
  <c r="C6880" i="2"/>
  <c r="C6882" i="2" s="1"/>
  <c r="C6824" i="2"/>
  <c r="C6826" i="2" s="1"/>
  <c r="C6767" i="2"/>
  <c r="C6769" i="2" s="1"/>
  <c r="C6711" i="2"/>
  <c r="C6713" i="2" s="1"/>
  <c r="C6656" i="2"/>
  <c r="C6658" i="2" s="1"/>
  <c r="C6600" i="2"/>
  <c r="C6602" i="2" s="1"/>
  <c r="C6544" i="2"/>
  <c r="C6546" i="2" s="1"/>
  <c r="C6487" i="2"/>
  <c r="C6489" i="2" s="1"/>
  <c r="C6432" i="2"/>
  <c r="C6434" i="2" s="1"/>
  <c r="C6376" i="2"/>
  <c r="C6378" i="2" s="1"/>
  <c r="C6320" i="2"/>
  <c r="C6322" i="2" s="1"/>
  <c r="C6264" i="2"/>
  <c r="C6266" i="2" s="1"/>
  <c r="C6207" i="2"/>
  <c r="C6209" i="2" s="1"/>
  <c r="C6152" i="2"/>
  <c r="C6154" i="2" s="1"/>
  <c r="C6097" i="2"/>
  <c r="C6099" i="2" s="1"/>
  <c r="C6041" i="2"/>
  <c r="C6043" i="2" s="1"/>
  <c r="C5985" i="2"/>
  <c r="C5987" i="2" s="1"/>
  <c r="C5929" i="2"/>
  <c r="C5931" i="2" s="1"/>
  <c r="C5873" i="2"/>
  <c r="C5875" i="2" s="1"/>
  <c r="C5817" i="2"/>
  <c r="C5819" i="2" s="1"/>
  <c r="C5761" i="2"/>
  <c r="C5763" i="2" s="1"/>
  <c r="C5703" i="2"/>
  <c r="C5705" i="2" s="1"/>
  <c r="C5647" i="2"/>
  <c r="C5649" i="2" s="1"/>
  <c r="C5593" i="2"/>
  <c r="C5595" i="2" s="1"/>
  <c r="C5536" i="2"/>
  <c r="C5538" i="2" s="1"/>
  <c r="C5478" i="2"/>
  <c r="C5480" i="2" s="1"/>
  <c r="C5423" i="2"/>
  <c r="C5425" i="2" s="1"/>
  <c r="C5367" i="2"/>
  <c r="C5369" i="2" s="1"/>
  <c r="C5311" i="2"/>
  <c r="C5313" i="2" s="1"/>
  <c r="C5254" i="2"/>
  <c r="C5256" i="2" s="1"/>
  <c r="C5198" i="2"/>
  <c r="C5200" i="2" s="1"/>
  <c r="C5141" i="2"/>
  <c r="C5143" i="2" s="1"/>
  <c r="C5086" i="2"/>
  <c r="C5088" i="2" s="1"/>
  <c r="C5028" i="2"/>
  <c r="C5030" i="2" s="1"/>
  <c r="C4973" i="2"/>
  <c r="C4975" i="2" s="1"/>
  <c r="C4991" i="2" l="1"/>
  <c r="C4993" i="2"/>
  <c r="C4978" i="2"/>
  <c r="C4979" i="2"/>
  <c r="C4977" i="2"/>
  <c r="C4980" i="2"/>
  <c r="C4982" i="2"/>
  <c r="C4983" i="2"/>
  <c r="C4981" i="2"/>
  <c r="C4984" i="2"/>
  <c r="C4986" i="2"/>
  <c r="C4987" i="2"/>
  <c r="C4985" i="2"/>
  <c r="C4992" i="2"/>
  <c r="C4988" i="2"/>
  <c r="C4990" i="2"/>
  <c r="C4989" i="2"/>
  <c r="C5441" i="2"/>
  <c r="C5438" i="2"/>
  <c r="C5443" i="2"/>
  <c r="C5428" i="2"/>
  <c r="C5429" i="2"/>
  <c r="C5431" i="2"/>
  <c r="C5430" i="2"/>
  <c r="C5432" i="2"/>
  <c r="C5433" i="2"/>
  <c r="C5435" i="2"/>
  <c r="C5436" i="2"/>
  <c r="C5439" i="2"/>
  <c r="C5440" i="2"/>
  <c r="C5434" i="2"/>
  <c r="C5437" i="2"/>
  <c r="C5442" i="2"/>
  <c r="C5427" i="2"/>
  <c r="C5891" i="2"/>
  <c r="C5892" i="2"/>
  <c r="C5890" i="2"/>
  <c r="C5877" i="2"/>
  <c r="C5893" i="2"/>
  <c r="C5880" i="2"/>
  <c r="C5878" i="2"/>
  <c r="C5879" i="2"/>
  <c r="C5881" i="2"/>
  <c r="C5882" i="2"/>
  <c r="C5885" i="2"/>
  <c r="C5886" i="2"/>
  <c r="C5889" i="2"/>
  <c r="C5884" i="2"/>
  <c r="C5883" i="2"/>
  <c r="C5887" i="2"/>
  <c r="C5888" i="2"/>
  <c r="C6562" i="2"/>
  <c r="C6564" i="2"/>
  <c r="C6555" i="2"/>
  <c r="C6557" i="2"/>
  <c r="C6558" i="2"/>
  <c r="C6556" i="2"/>
  <c r="C6563" i="2"/>
  <c r="C6561" i="2"/>
  <c r="C6559" i="2"/>
  <c r="C6560" i="2"/>
  <c r="C6550" i="2"/>
  <c r="C6551" i="2"/>
  <c r="C6554" i="2"/>
  <c r="C6549" i="2"/>
  <c r="C6548" i="2"/>
  <c r="C6553" i="2"/>
  <c r="C6552" i="2"/>
  <c r="C7012" i="2"/>
  <c r="C7011" i="2"/>
  <c r="C7009" i="2"/>
  <c r="C7010" i="2"/>
  <c r="C6996" i="2"/>
  <c r="C6997" i="2"/>
  <c r="C6998" i="2"/>
  <c r="C6999" i="2"/>
  <c r="C7000" i="2"/>
  <c r="C7001" i="2"/>
  <c r="C7003" i="2"/>
  <c r="C7005" i="2"/>
  <c r="C7007" i="2"/>
  <c r="C7002" i="2"/>
  <c r="C7004" i="2"/>
  <c r="C7006" i="2"/>
  <c r="C7008" i="2"/>
  <c r="C5047" i="2"/>
  <c r="C5035" i="2"/>
  <c r="C5033" i="2"/>
  <c r="C5034" i="2"/>
  <c r="C5037" i="2"/>
  <c r="C5042" i="2"/>
  <c r="C5044" i="2"/>
  <c r="C5046" i="2"/>
  <c r="C5041" i="2"/>
  <c r="C5032" i="2"/>
  <c r="C5039" i="2"/>
  <c r="C5045" i="2"/>
  <c r="C5036" i="2"/>
  <c r="C5038" i="2"/>
  <c r="C5040" i="2"/>
  <c r="C5048" i="2"/>
  <c r="C5043" i="2"/>
  <c r="C5274" i="2"/>
  <c r="C5273" i="2"/>
  <c r="C5271" i="2"/>
  <c r="C5258" i="2"/>
  <c r="C5272" i="2"/>
  <c r="C5261" i="2"/>
  <c r="C5259" i="2"/>
  <c r="C5260" i="2"/>
  <c r="C5262" i="2"/>
  <c r="C5265" i="2"/>
  <c r="C5264" i="2"/>
  <c r="C5269" i="2"/>
  <c r="C5268" i="2"/>
  <c r="C5263" i="2"/>
  <c r="C5266" i="2"/>
  <c r="C5267" i="2"/>
  <c r="C5270" i="2"/>
  <c r="C5496" i="2"/>
  <c r="C5487" i="2"/>
  <c r="C5488" i="2"/>
  <c r="C5497" i="2"/>
  <c r="C5494" i="2"/>
  <c r="C5491" i="2"/>
  <c r="C5492" i="2"/>
  <c r="C5482" i="2"/>
  <c r="C5495" i="2"/>
  <c r="C5486" i="2"/>
  <c r="C5484" i="2"/>
  <c r="C5490" i="2"/>
  <c r="C5493" i="2"/>
  <c r="C5485" i="2"/>
  <c r="C5498" i="2"/>
  <c r="C5483" i="2"/>
  <c r="C5489" i="2"/>
  <c r="C5721" i="2"/>
  <c r="C5723" i="2"/>
  <c r="C5712" i="2"/>
  <c r="C5713" i="2"/>
  <c r="C5722" i="2"/>
  <c r="C5719" i="2"/>
  <c r="C5716" i="2"/>
  <c r="C5717" i="2"/>
  <c r="C5707" i="2"/>
  <c r="C5718" i="2"/>
  <c r="C5710" i="2"/>
  <c r="C5708" i="2"/>
  <c r="C5714" i="2"/>
  <c r="C5720" i="2"/>
  <c r="C5711" i="2"/>
  <c r="C5715" i="2"/>
  <c r="C5709" i="2"/>
  <c r="C5947" i="2"/>
  <c r="C5936" i="2"/>
  <c r="C5940" i="2"/>
  <c r="C5938" i="2"/>
  <c r="C5939" i="2"/>
  <c r="C5941" i="2"/>
  <c r="C5949" i="2"/>
  <c r="C5944" i="2"/>
  <c r="C5942" i="2"/>
  <c r="C5943" i="2"/>
  <c r="C5945" i="2"/>
  <c r="C5948" i="2"/>
  <c r="C5933" i="2"/>
  <c r="C5934" i="2"/>
  <c r="C5937" i="2"/>
  <c r="C5946" i="2"/>
  <c r="C5935" i="2"/>
  <c r="C6170" i="2"/>
  <c r="C6167" i="2"/>
  <c r="C6169" i="2"/>
  <c r="C6159" i="2"/>
  <c r="C6160" i="2"/>
  <c r="C6157" i="2"/>
  <c r="C6158" i="2"/>
  <c r="C6163" i="2"/>
  <c r="C6164" i="2"/>
  <c r="C6162" i="2"/>
  <c r="C6168" i="2"/>
  <c r="C6166" i="2"/>
  <c r="C6172" i="2"/>
  <c r="C6161" i="2"/>
  <c r="C6171" i="2"/>
  <c r="C6156" i="2"/>
  <c r="C6165" i="2"/>
  <c r="C6394" i="2"/>
  <c r="C6396" i="2"/>
  <c r="C6383" i="2"/>
  <c r="C6381" i="2"/>
  <c r="C6382" i="2"/>
  <c r="C6384" i="2"/>
  <c r="C6387" i="2"/>
  <c r="C6385" i="2"/>
  <c r="C6386" i="2"/>
  <c r="C6388" i="2"/>
  <c r="C6391" i="2"/>
  <c r="C6390" i="2"/>
  <c r="C6395" i="2"/>
  <c r="C6380" i="2"/>
  <c r="C6389" i="2"/>
  <c r="C6392" i="2"/>
  <c r="C6393" i="2"/>
  <c r="C6615" i="2"/>
  <c r="C6617" i="2"/>
  <c r="C6607" i="2"/>
  <c r="C6608" i="2"/>
  <c r="C6618" i="2"/>
  <c r="C6605" i="2"/>
  <c r="C6606" i="2"/>
  <c r="C6611" i="2"/>
  <c r="C6612" i="2"/>
  <c r="C6620" i="2"/>
  <c r="C6610" i="2"/>
  <c r="C6616" i="2"/>
  <c r="C6614" i="2"/>
  <c r="C6609" i="2"/>
  <c r="C6619" i="2"/>
  <c r="C6613" i="2"/>
  <c r="C6604" i="2"/>
  <c r="C6842" i="2"/>
  <c r="C6835" i="2"/>
  <c r="C6837" i="2"/>
  <c r="C6838" i="2"/>
  <c r="C6836" i="2"/>
  <c r="C6844" i="2"/>
  <c r="C6839" i="2"/>
  <c r="C6841" i="2"/>
  <c r="C6843" i="2"/>
  <c r="C6840" i="2"/>
  <c r="C6830" i="2"/>
  <c r="C6831" i="2"/>
  <c r="C6834" i="2"/>
  <c r="C6829" i="2"/>
  <c r="C6828" i="2"/>
  <c r="C6832" i="2"/>
  <c r="C6833" i="2"/>
  <c r="C7061" i="2"/>
  <c r="C7062" i="2"/>
  <c r="C7067" i="2"/>
  <c r="C7064" i="2"/>
  <c r="C7068" i="2"/>
  <c r="C7066" i="2"/>
  <c r="C7065" i="2"/>
  <c r="C7055" i="2"/>
  <c r="C7052" i="2"/>
  <c r="C7053" i="2"/>
  <c r="C7059" i="2"/>
  <c r="C7057" i="2"/>
  <c r="C7063" i="2"/>
  <c r="C7054" i="2"/>
  <c r="C7056" i="2"/>
  <c r="C7058" i="2"/>
  <c r="C7060" i="2"/>
  <c r="C5104" i="2"/>
  <c r="C5101" i="2"/>
  <c r="C5102" i="2"/>
  <c r="C5099" i="2"/>
  <c r="C5100" i="2"/>
  <c r="C5094" i="2"/>
  <c r="C5105" i="2"/>
  <c r="C5106" i="2"/>
  <c r="C5103" i="2"/>
  <c r="C5090" i="2"/>
  <c r="C5092" i="2"/>
  <c r="C5098" i="2"/>
  <c r="C5096" i="2"/>
  <c r="C5093" i="2"/>
  <c r="C5091" i="2"/>
  <c r="C5095" i="2"/>
  <c r="C5097" i="2"/>
  <c r="C5329" i="2"/>
  <c r="C5326" i="2"/>
  <c r="C5323" i="2"/>
  <c r="C5320" i="2"/>
  <c r="C5325" i="2"/>
  <c r="C5330" i="2"/>
  <c r="C5327" i="2"/>
  <c r="C5324" i="2"/>
  <c r="C5318" i="2"/>
  <c r="C5331" i="2"/>
  <c r="C5328" i="2"/>
  <c r="C5322" i="2"/>
  <c r="C5316" i="2"/>
  <c r="C5315" i="2"/>
  <c r="C5317" i="2"/>
  <c r="C5319" i="2"/>
  <c r="C5321" i="2"/>
  <c r="C5545" i="2"/>
  <c r="C5546" i="2"/>
  <c r="C5551" i="2"/>
  <c r="C5548" i="2"/>
  <c r="C5549" i="2"/>
  <c r="C5550" i="2"/>
  <c r="C5555" i="2"/>
  <c r="C5552" i="2"/>
  <c r="C5556" i="2"/>
  <c r="C5553" i="2"/>
  <c r="C5540" i="2"/>
  <c r="C5542" i="2"/>
  <c r="C5544" i="2"/>
  <c r="C5543" i="2"/>
  <c r="C5554" i="2"/>
  <c r="C5541" i="2"/>
  <c r="C5547" i="2"/>
  <c r="C5781" i="2"/>
  <c r="C5770" i="2"/>
  <c r="C5771" i="2"/>
  <c r="C5776" i="2"/>
  <c r="C5773" i="2"/>
  <c r="C5774" i="2"/>
  <c r="C5775" i="2"/>
  <c r="C5780" i="2"/>
  <c r="C5777" i="2"/>
  <c r="C5768" i="2"/>
  <c r="C5766" i="2"/>
  <c r="C5772" i="2"/>
  <c r="C5779" i="2"/>
  <c r="C5778" i="2"/>
  <c r="C5765" i="2"/>
  <c r="C5769" i="2"/>
  <c r="C5767" i="2"/>
  <c r="C6002" i="2"/>
  <c r="C5993" i="2"/>
  <c r="C5990" i="2"/>
  <c r="C6003" i="2"/>
  <c r="C5998" i="2"/>
  <c r="C5989" i="2"/>
  <c r="C6001" i="2"/>
  <c r="C5991" i="2"/>
  <c r="C5992" i="2"/>
  <c r="C5994" i="2"/>
  <c r="C5995" i="2"/>
  <c r="C5997" i="2"/>
  <c r="C5999" i="2"/>
  <c r="C6005" i="2"/>
  <c r="C5996" i="2"/>
  <c r="C6004" i="2"/>
  <c r="C6000" i="2"/>
  <c r="C6225" i="2"/>
  <c r="C6224" i="2"/>
  <c r="C6214" i="2"/>
  <c r="C6211" i="2"/>
  <c r="C6212" i="2"/>
  <c r="C6213" i="2"/>
  <c r="C6218" i="2"/>
  <c r="C6215" i="2"/>
  <c r="C6227" i="2"/>
  <c r="C6217" i="2"/>
  <c r="C6219" i="2"/>
  <c r="C6221" i="2"/>
  <c r="C6223" i="2"/>
  <c r="C6216" i="2"/>
  <c r="C6222" i="2"/>
  <c r="C6226" i="2"/>
  <c r="C6220" i="2"/>
  <c r="C6450" i="2"/>
  <c r="C6449" i="2"/>
  <c r="C6439" i="2"/>
  <c r="C6436" i="2"/>
  <c r="C6437" i="2"/>
  <c r="C6438" i="2"/>
  <c r="C6443" i="2"/>
  <c r="C6440" i="2"/>
  <c r="C6441" i="2"/>
  <c r="C6447" i="2"/>
  <c r="C6452" i="2"/>
  <c r="C6445" i="2"/>
  <c r="C6451" i="2"/>
  <c r="C6442" i="2"/>
  <c r="C6444" i="2"/>
  <c r="C6446" i="2"/>
  <c r="C6448" i="2"/>
  <c r="C6674" i="2"/>
  <c r="C6676" i="2"/>
  <c r="C6673" i="2"/>
  <c r="C6663" i="2"/>
  <c r="C6660" i="2"/>
  <c r="C6661" i="2"/>
  <c r="C6662" i="2"/>
  <c r="C6667" i="2"/>
  <c r="C6664" i="2"/>
  <c r="C6666" i="2"/>
  <c r="C6668" i="2"/>
  <c r="C6670" i="2"/>
  <c r="C6672" i="2"/>
  <c r="C6665" i="2"/>
  <c r="C6671" i="2"/>
  <c r="C6669" i="2"/>
  <c r="C6675" i="2"/>
  <c r="C6900" i="2"/>
  <c r="C6893" i="2"/>
  <c r="C6897" i="2"/>
  <c r="C6890" i="2"/>
  <c r="C6895" i="2"/>
  <c r="C6888" i="2"/>
  <c r="C6898" i="2"/>
  <c r="C6899" i="2"/>
  <c r="C6892" i="2"/>
  <c r="C6887" i="2"/>
  <c r="C6896" i="2"/>
  <c r="C6891" i="2"/>
  <c r="C6885" i="2"/>
  <c r="C6894" i="2"/>
  <c r="C6889" i="2"/>
  <c r="C6884" i="2"/>
  <c r="C6886" i="2"/>
  <c r="C5216" i="2"/>
  <c r="C5203" i="2"/>
  <c r="C5204" i="2"/>
  <c r="C5209" i="2"/>
  <c r="C5206" i="2"/>
  <c r="C5207" i="2"/>
  <c r="C5208" i="2"/>
  <c r="C5213" i="2"/>
  <c r="C5210" i="2"/>
  <c r="C5218" i="2"/>
  <c r="C5211" i="2"/>
  <c r="C5217" i="2"/>
  <c r="C5215" i="2"/>
  <c r="C5202" i="2"/>
  <c r="C5212" i="2"/>
  <c r="C5214" i="2"/>
  <c r="C5205" i="2"/>
  <c r="C5665" i="2"/>
  <c r="C5666" i="2"/>
  <c r="C5664" i="2"/>
  <c r="C5651" i="2"/>
  <c r="C5654" i="2"/>
  <c r="C5652" i="2"/>
  <c r="C5653" i="2"/>
  <c r="C5655" i="2"/>
  <c r="C5658" i="2"/>
  <c r="C5657" i="2"/>
  <c r="C5667" i="2"/>
  <c r="C5662" i="2"/>
  <c r="C5661" i="2"/>
  <c r="C5656" i="2"/>
  <c r="C5659" i="2"/>
  <c r="C5663" i="2"/>
  <c r="C5660" i="2"/>
  <c r="C6115" i="2"/>
  <c r="C6108" i="2"/>
  <c r="C6110" i="2"/>
  <c r="C6111" i="2"/>
  <c r="C6109" i="2"/>
  <c r="C6116" i="2"/>
  <c r="C6114" i="2"/>
  <c r="C6112" i="2"/>
  <c r="C6113" i="2"/>
  <c r="C6117" i="2"/>
  <c r="C6103" i="2"/>
  <c r="C6104" i="2"/>
  <c r="C6107" i="2"/>
  <c r="C6102" i="2"/>
  <c r="C6101" i="2"/>
  <c r="C6105" i="2"/>
  <c r="C6106" i="2"/>
  <c r="C6338" i="2"/>
  <c r="C6329" i="2"/>
  <c r="C6330" i="2"/>
  <c r="C6335" i="2"/>
  <c r="C6332" i="2"/>
  <c r="C6333" i="2"/>
  <c r="C6334" i="2"/>
  <c r="C6339" i="2"/>
  <c r="C6336" i="2"/>
  <c r="C6337" i="2"/>
  <c r="C6324" i="2"/>
  <c r="C6340" i="2"/>
  <c r="C6326" i="2"/>
  <c r="C6328" i="2"/>
  <c r="C6327" i="2"/>
  <c r="C6331" i="2"/>
  <c r="C6325" i="2"/>
  <c r="C6785" i="2"/>
  <c r="C6782" i="2"/>
  <c r="C6779" i="2"/>
  <c r="C6776" i="2"/>
  <c r="C6781" i="2"/>
  <c r="C6786" i="2"/>
  <c r="C6783" i="2"/>
  <c r="C6780" i="2"/>
  <c r="C6774" i="2"/>
  <c r="C6787" i="2"/>
  <c r="C6784" i="2"/>
  <c r="C6778" i="2"/>
  <c r="C6772" i="2"/>
  <c r="C6771" i="2"/>
  <c r="C6773" i="2"/>
  <c r="C6777" i="2"/>
  <c r="C6775" i="2"/>
  <c r="C5158" i="2"/>
  <c r="C5152" i="2"/>
  <c r="C5149" i="2"/>
  <c r="C5146" i="2"/>
  <c r="C5151" i="2"/>
  <c r="C5156" i="2"/>
  <c r="C5153" i="2"/>
  <c r="C5150" i="2"/>
  <c r="C5155" i="2"/>
  <c r="C5159" i="2"/>
  <c r="C5160" i="2"/>
  <c r="C5154" i="2"/>
  <c r="C5145" i="2"/>
  <c r="C5147" i="2"/>
  <c r="C5157" i="2"/>
  <c r="C5148" i="2"/>
  <c r="C5161" i="2"/>
  <c r="C5385" i="2"/>
  <c r="C5376" i="2"/>
  <c r="C5377" i="2"/>
  <c r="C5382" i="2"/>
  <c r="C5379" i="2"/>
  <c r="C5387" i="2"/>
  <c r="C5380" i="2"/>
  <c r="C5381" i="2"/>
  <c r="C5386" i="2"/>
  <c r="C5383" i="2"/>
  <c r="C5374" i="2"/>
  <c r="C5372" i="2"/>
  <c r="C5378" i="2"/>
  <c r="C5384" i="2"/>
  <c r="C5371" i="2"/>
  <c r="C5373" i="2"/>
  <c r="C5375" i="2"/>
  <c r="C5611" i="2"/>
  <c r="C5600" i="2"/>
  <c r="C5597" i="2"/>
  <c r="C5613" i="2"/>
  <c r="C5599" i="2"/>
  <c r="C5604" i="2"/>
  <c r="C5601" i="2"/>
  <c r="C5598" i="2"/>
  <c r="C5603" i="2"/>
  <c r="C5608" i="2"/>
  <c r="C5602" i="2"/>
  <c r="C5610" i="2"/>
  <c r="C5612" i="2"/>
  <c r="C5606" i="2"/>
  <c r="C5605" i="2"/>
  <c r="C5607" i="2"/>
  <c r="C5609" i="2"/>
  <c r="C5835" i="2"/>
  <c r="C5837" i="2"/>
  <c r="C5822" i="2"/>
  <c r="C5823" i="2"/>
  <c r="C5828" i="2"/>
  <c r="C5825" i="2"/>
  <c r="C5826" i="2"/>
  <c r="C5827" i="2"/>
  <c r="C5832" i="2"/>
  <c r="C5829" i="2"/>
  <c r="C5831" i="2"/>
  <c r="C5833" i="2"/>
  <c r="C5824" i="2"/>
  <c r="C5830" i="2"/>
  <c r="C5836" i="2"/>
  <c r="C5821" i="2"/>
  <c r="C5834" i="2"/>
  <c r="C6059" i="2"/>
  <c r="C6054" i="2"/>
  <c r="C6055" i="2"/>
  <c r="C6060" i="2"/>
  <c r="C6057" i="2"/>
  <c r="C6061" i="2"/>
  <c r="C6058" i="2"/>
  <c r="C6048" i="2"/>
  <c r="C6045" i="2"/>
  <c r="C6046" i="2"/>
  <c r="C6052" i="2"/>
  <c r="C6050" i="2"/>
  <c r="C6056" i="2"/>
  <c r="C6047" i="2"/>
  <c r="C6049" i="2"/>
  <c r="C6053" i="2"/>
  <c r="C6051" i="2"/>
  <c r="C6279" i="2"/>
  <c r="C6273" i="2"/>
  <c r="C6274" i="2"/>
  <c r="C6276" i="2"/>
  <c r="C6283" i="2"/>
  <c r="C6277" i="2"/>
  <c r="C6278" i="2"/>
  <c r="C6280" i="2"/>
  <c r="C6268" i="2"/>
  <c r="C6282" i="2"/>
  <c r="C6269" i="2"/>
  <c r="C6272" i="2"/>
  <c r="C6271" i="2"/>
  <c r="C6281" i="2"/>
  <c r="C6284" i="2"/>
  <c r="C6270" i="2"/>
  <c r="C6275" i="2"/>
  <c r="C6500" i="2"/>
  <c r="C6501" i="2"/>
  <c r="C6506" i="2"/>
  <c r="C6503" i="2"/>
  <c r="C6507" i="2"/>
  <c r="C6504" i="2"/>
  <c r="C6494" i="2"/>
  <c r="C6491" i="2"/>
  <c r="C6505" i="2"/>
  <c r="C6492" i="2"/>
  <c r="C6498" i="2"/>
  <c r="C6496" i="2"/>
  <c r="C6502" i="2"/>
  <c r="C6493" i="2"/>
  <c r="C6495" i="2"/>
  <c r="C6497" i="2"/>
  <c r="C6499" i="2"/>
  <c r="C6731" i="2"/>
  <c r="C6716" i="2"/>
  <c r="C6724" i="2"/>
  <c r="C6720" i="2"/>
  <c r="C6729" i="2"/>
  <c r="C6730" i="2"/>
  <c r="C6727" i="2"/>
  <c r="C6717" i="2"/>
  <c r="C6718" i="2"/>
  <c r="C6715" i="2"/>
  <c r="C6721" i="2"/>
  <c r="C6719" i="2"/>
  <c r="C6728" i="2"/>
  <c r="C6725" i="2"/>
  <c r="C6723" i="2"/>
  <c r="C6722" i="2"/>
  <c r="C6726" i="2"/>
  <c r="C6957" i="2"/>
  <c r="C6952" i="2"/>
  <c r="C6954" i="2"/>
  <c r="C6944" i="2"/>
  <c r="C6945" i="2"/>
  <c r="C6942" i="2"/>
  <c r="C6943" i="2"/>
  <c r="C6948" i="2"/>
  <c r="C6949" i="2"/>
  <c r="C6946" i="2"/>
  <c r="C6956" i="2"/>
  <c r="C6950" i="2"/>
  <c r="C6941" i="2"/>
  <c r="C6955" i="2"/>
  <c r="C6947" i="2"/>
  <c r="C6953" i="2"/>
  <c r="C6951" i="2"/>
  <c r="C7405" i="2"/>
  <c r="C7406" i="2" s="1"/>
  <c r="C7349" i="2"/>
  <c r="C7350" i="2" s="1"/>
  <c r="C7293" i="2"/>
  <c r="C7294" i="2" s="1"/>
  <c r="C7238" i="2"/>
  <c r="C7239" i="2" s="1"/>
  <c r="C7181" i="2"/>
  <c r="C7182" i="2" s="1"/>
  <c r="C7124" i="2"/>
  <c r="C7125" i="2" s="1"/>
  <c r="C4916" i="2"/>
  <c r="C4918" i="2" s="1"/>
  <c r="C4860" i="2"/>
  <c r="C4862" i="2" s="1"/>
  <c r="C4803" i="2"/>
  <c r="C4805" i="2" s="1"/>
  <c r="C4748" i="2"/>
  <c r="C4750" i="2" s="1"/>
  <c r="C4691" i="2"/>
  <c r="C4693" i="2" s="1"/>
  <c r="C4635" i="2"/>
  <c r="C4637" i="2" s="1"/>
  <c r="C4578" i="2"/>
  <c r="C4580" i="2" s="1"/>
  <c r="C4523" i="2"/>
  <c r="C4525" i="2" s="1"/>
  <c r="C4466" i="2"/>
  <c r="C4468" i="2" s="1"/>
  <c r="C4411" i="2"/>
  <c r="C4413" i="2" s="1"/>
  <c r="C4355" i="2"/>
  <c r="C4357" i="2" s="1"/>
  <c r="C4298" i="2"/>
  <c r="C4300" i="2" s="1"/>
  <c r="C4242" i="2"/>
  <c r="C4244" i="2" s="1"/>
  <c r="C4260" i="2" l="1"/>
  <c r="C4262" i="2"/>
  <c r="C4253" i="2"/>
  <c r="C4251" i="2"/>
  <c r="C4252" i="2"/>
  <c r="C4254" i="2"/>
  <c r="C4257" i="2"/>
  <c r="C4255" i="2"/>
  <c r="C4256" i="2"/>
  <c r="C4258" i="2"/>
  <c r="C4261" i="2"/>
  <c r="C4259" i="2"/>
  <c r="C4246" i="2"/>
  <c r="C4249" i="2"/>
  <c r="C4248" i="2"/>
  <c r="C4250" i="2"/>
  <c r="C4247" i="2"/>
  <c r="C4709" i="2"/>
  <c r="C4702" i="2"/>
  <c r="C4700" i="2"/>
  <c r="C4701" i="2"/>
  <c r="C4703" i="2"/>
  <c r="C4706" i="2"/>
  <c r="C4704" i="2"/>
  <c r="C4705" i="2"/>
  <c r="C4707" i="2"/>
  <c r="C4711" i="2"/>
  <c r="C4710" i="2"/>
  <c r="C4708" i="2"/>
  <c r="C4695" i="2"/>
  <c r="C4697" i="2"/>
  <c r="C4698" i="2"/>
  <c r="C4699" i="2"/>
  <c r="C4696" i="2"/>
  <c r="C4543" i="2"/>
  <c r="C4541" i="2"/>
  <c r="C4530" i="2"/>
  <c r="C4528" i="2"/>
  <c r="C4529" i="2"/>
  <c r="C4531" i="2"/>
  <c r="C4534" i="2"/>
  <c r="C4532" i="2"/>
  <c r="C4533" i="2"/>
  <c r="C4535" i="2"/>
  <c r="C4538" i="2"/>
  <c r="C4536" i="2"/>
  <c r="C4537" i="2"/>
  <c r="C4539" i="2"/>
  <c r="C4527" i="2"/>
  <c r="C4540" i="2"/>
  <c r="C4542" i="2"/>
  <c r="C4375" i="2"/>
  <c r="C4373" i="2"/>
  <c r="C4360" i="2"/>
  <c r="C4361" i="2"/>
  <c r="C4359" i="2"/>
  <c r="C4362" i="2"/>
  <c r="C4364" i="2"/>
  <c r="C4365" i="2"/>
  <c r="C4363" i="2"/>
  <c r="C4370" i="2"/>
  <c r="C4368" i="2"/>
  <c r="C4369" i="2"/>
  <c r="C4367" i="2"/>
  <c r="C4371" i="2"/>
  <c r="C4372" i="2"/>
  <c r="C4366" i="2"/>
  <c r="C4374" i="2"/>
  <c r="C4597" i="2"/>
  <c r="C4595" i="2"/>
  <c r="C4596" i="2"/>
  <c r="C4582" i="2"/>
  <c r="C4583" i="2"/>
  <c r="C4584" i="2"/>
  <c r="C4585" i="2"/>
  <c r="C4586" i="2"/>
  <c r="C4587" i="2"/>
  <c r="C4588" i="2"/>
  <c r="C4589" i="2"/>
  <c r="C4590" i="2"/>
  <c r="C4593" i="2"/>
  <c r="C4591" i="2"/>
  <c r="C4598" i="2"/>
  <c r="C4594" i="2"/>
  <c r="C4592" i="2"/>
  <c r="C4821" i="2"/>
  <c r="C4812" i="2"/>
  <c r="C4813" i="2"/>
  <c r="C4822" i="2"/>
  <c r="C4819" i="2"/>
  <c r="C4816" i="2"/>
  <c r="C4817" i="2"/>
  <c r="C4807" i="2"/>
  <c r="C4823" i="2"/>
  <c r="C4818" i="2"/>
  <c r="C4820" i="2"/>
  <c r="C4810" i="2"/>
  <c r="C4811" i="2"/>
  <c r="C4809" i="2"/>
  <c r="C4814" i="2"/>
  <c r="C4815" i="2"/>
  <c r="C4808" i="2"/>
  <c r="C4484" i="2"/>
  <c r="C4486" i="2"/>
  <c r="C4475" i="2"/>
  <c r="C4476" i="2"/>
  <c r="C4481" i="2"/>
  <c r="C4478" i="2"/>
  <c r="C4479" i="2"/>
  <c r="C4480" i="2"/>
  <c r="C4485" i="2"/>
  <c r="C4482" i="2"/>
  <c r="C4483" i="2"/>
  <c r="C4473" i="2"/>
  <c r="C4470" i="2"/>
  <c r="C4474" i="2"/>
  <c r="C4472" i="2"/>
  <c r="C4471" i="2"/>
  <c r="C4477" i="2"/>
  <c r="C4934" i="2"/>
  <c r="C4923" i="2"/>
  <c r="C4921" i="2"/>
  <c r="C4922" i="2"/>
  <c r="C4924" i="2"/>
  <c r="C4927" i="2"/>
  <c r="C4925" i="2"/>
  <c r="C4926" i="2"/>
  <c r="C4928" i="2"/>
  <c r="C4931" i="2"/>
  <c r="C4929" i="2"/>
  <c r="C4930" i="2"/>
  <c r="C4932" i="2"/>
  <c r="C4935" i="2"/>
  <c r="C4920" i="2"/>
  <c r="C4936" i="2"/>
  <c r="C4933" i="2"/>
  <c r="C4318" i="2"/>
  <c r="C4317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02" i="2"/>
  <c r="C4766" i="2"/>
  <c r="C4753" i="2"/>
  <c r="C4754" i="2"/>
  <c r="C4756" i="2"/>
  <c r="C4755" i="2"/>
  <c r="C4757" i="2"/>
  <c r="C4758" i="2"/>
  <c r="C4760" i="2"/>
  <c r="C4768" i="2"/>
  <c r="C4759" i="2"/>
  <c r="C4763" i="2"/>
  <c r="C4761" i="2"/>
  <c r="C4762" i="2"/>
  <c r="C4764" i="2"/>
  <c r="C4765" i="2"/>
  <c r="C4767" i="2"/>
  <c r="C4752" i="2"/>
  <c r="C4429" i="2"/>
  <c r="C4426" i="2"/>
  <c r="C4424" i="2"/>
  <c r="C4425" i="2"/>
  <c r="C4427" i="2"/>
  <c r="C4431" i="2"/>
  <c r="C4430" i="2"/>
  <c r="C4428" i="2"/>
  <c r="C4415" i="2"/>
  <c r="C4418" i="2"/>
  <c r="C4416" i="2"/>
  <c r="C4417" i="2"/>
  <c r="C4419" i="2"/>
  <c r="C4423" i="2"/>
  <c r="C4421" i="2"/>
  <c r="C4422" i="2"/>
  <c r="C4420" i="2"/>
  <c r="C4653" i="2"/>
  <c r="C4655" i="2"/>
  <c r="C4650" i="2"/>
  <c r="C4648" i="2"/>
  <c r="C4649" i="2"/>
  <c r="C4651" i="2"/>
  <c r="C4654" i="2"/>
  <c r="C4652" i="2"/>
  <c r="C4639" i="2"/>
  <c r="C4642" i="2"/>
  <c r="C4640" i="2"/>
  <c r="C4641" i="2"/>
  <c r="C4643" i="2"/>
  <c r="C4645" i="2"/>
  <c r="C4644" i="2"/>
  <c r="C4647" i="2"/>
  <c r="C4646" i="2"/>
  <c r="C4878" i="2"/>
  <c r="C4871" i="2"/>
  <c r="C4869" i="2"/>
  <c r="C4870" i="2"/>
  <c r="C4872" i="2"/>
  <c r="C4875" i="2"/>
  <c r="C4873" i="2"/>
  <c r="C4874" i="2"/>
  <c r="C4876" i="2"/>
  <c r="C4879" i="2"/>
  <c r="C4877" i="2"/>
  <c r="C4864" i="2"/>
  <c r="C4865" i="2"/>
  <c r="C4868" i="2"/>
  <c r="C4880" i="2"/>
  <c r="C4867" i="2"/>
  <c r="C4866" i="2"/>
  <c r="C6062" i="2"/>
  <c r="C6063" i="2" s="1"/>
  <c r="C5219" i="2"/>
  <c r="C5220" i="2" s="1"/>
  <c r="C5894" i="2"/>
  <c r="C5895" i="2" s="1"/>
  <c r="C6508" i="2"/>
  <c r="C6509" i="2" s="1"/>
  <c r="C5950" i="2"/>
  <c r="C5951" i="2" s="1"/>
  <c r="C7069" i="2"/>
  <c r="C7070" i="2" s="1"/>
  <c r="C7013" i="2"/>
  <c r="C7014" i="2" s="1"/>
  <c r="C6958" i="2"/>
  <c r="C6959" i="2" s="1"/>
  <c r="C6901" i="2"/>
  <c r="C6902" i="2" s="1"/>
  <c r="C6845" i="2"/>
  <c r="C6846" i="2" s="1"/>
  <c r="C6788" i="2"/>
  <c r="C6789" i="2" s="1"/>
  <c r="C6732" i="2"/>
  <c r="C6733" i="2" s="1"/>
  <c r="C6677" i="2"/>
  <c r="C6678" i="2" s="1"/>
  <c r="C6621" i="2"/>
  <c r="C6622" i="2" s="1"/>
  <c r="C6565" i="2"/>
  <c r="C6566" i="2" s="1"/>
  <c r="C6453" i="2"/>
  <c r="C6454" i="2" s="1"/>
  <c r="C6397" i="2"/>
  <c r="C6398" i="2" s="1"/>
  <c r="C6341" i="2"/>
  <c r="C6342" i="2" s="1"/>
  <c r="C6285" i="2"/>
  <c r="C6286" i="2" s="1"/>
  <c r="C6228" i="2"/>
  <c r="C6229" i="2" s="1"/>
  <c r="C6173" i="2"/>
  <c r="C6174" i="2" s="1"/>
  <c r="C6118" i="2"/>
  <c r="C6119" i="2" s="1"/>
  <c r="C6006" i="2"/>
  <c r="C6007" i="2" s="1"/>
  <c r="C5838" i="2"/>
  <c r="C5839" i="2" s="1"/>
  <c r="C5782" i="2"/>
  <c r="C5783" i="2" s="1"/>
  <c r="C5724" i="2"/>
  <c r="C5725" i="2" s="1"/>
  <c r="C5668" i="2"/>
  <c r="C5669" i="2" s="1"/>
  <c r="C5614" i="2"/>
  <c r="C5615" i="2" s="1"/>
  <c r="C5557" i="2"/>
  <c r="C5558" i="2" s="1"/>
  <c r="C5499" i="2"/>
  <c r="C5500" i="2" s="1"/>
  <c r="C5444" i="2"/>
  <c r="C5445" i="2" s="1"/>
  <c r="C5388" i="2"/>
  <c r="C5389" i="2" s="1"/>
  <c r="C5332" i="2"/>
  <c r="C5333" i="2" s="1"/>
  <c r="C5275" i="2"/>
  <c r="C5276" i="2" s="1"/>
  <c r="C5162" i="2"/>
  <c r="C5163" i="2" s="1"/>
  <c r="C5107" i="2"/>
  <c r="C5108" i="2" s="1"/>
  <c r="C5049" i="2"/>
  <c r="C5050" i="2" s="1"/>
  <c r="C4994" i="2"/>
  <c r="C4995" i="2" s="1"/>
  <c r="C4187" i="2"/>
  <c r="C4189" i="2" s="1"/>
  <c r="C4130" i="2"/>
  <c r="C4132" i="2" s="1"/>
  <c r="C4073" i="2"/>
  <c r="C4075" i="2" s="1"/>
  <c r="C4019" i="2"/>
  <c r="C4021" i="2" s="1"/>
  <c r="C3963" i="2"/>
  <c r="C3965" i="2" s="1"/>
  <c r="C3906" i="2"/>
  <c r="C3908" i="2" s="1"/>
  <c r="C3849" i="2"/>
  <c r="C3851" i="2" s="1"/>
  <c r="C3795" i="2"/>
  <c r="C3797" i="2" s="1"/>
  <c r="C3737" i="2"/>
  <c r="C3739" i="2" s="1"/>
  <c r="C3681" i="2"/>
  <c r="C3683" i="2" s="1"/>
  <c r="C3625" i="2"/>
  <c r="C3627" i="2" s="1"/>
  <c r="C3569" i="2"/>
  <c r="C3571" i="2" s="1"/>
  <c r="C3513" i="2"/>
  <c r="C3515" i="2" s="1"/>
  <c r="C3457" i="2"/>
  <c r="C3459" i="2" s="1"/>
  <c r="C3401" i="2"/>
  <c r="C3403" i="2" s="1"/>
  <c r="C3344" i="2"/>
  <c r="C3346" i="2" s="1"/>
  <c r="C3289" i="2"/>
  <c r="C3291" i="2" s="1"/>
  <c r="C3233" i="2"/>
  <c r="C3235" i="2" s="1"/>
  <c r="C3178" i="2"/>
  <c r="C3180" i="2" s="1"/>
  <c r="C1934" i="2"/>
  <c r="C1936" i="2" s="1"/>
  <c r="C1877" i="2"/>
  <c r="C1879" i="2" s="1"/>
  <c r="C3121" i="2"/>
  <c r="C3123" i="2" s="1"/>
  <c r="C3065" i="2"/>
  <c r="C3067" i="2" s="1"/>
  <c r="C3008" i="2"/>
  <c r="C3010" i="2" s="1"/>
  <c r="C2954" i="2"/>
  <c r="C2956" i="2" s="1"/>
  <c r="C2901" i="2"/>
  <c r="C2903" i="2" s="1"/>
  <c r="C2842" i="2"/>
  <c r="C2844" i="2" s="1"/>
  <c r="C2786" i="2"/>
  <c r="C2788" i="2" s="1"/>
  <c r="C2729" i="2"/>
  <c r="C2731" i="2" s="1"/>
  <c r="C2672" i="2"/>
  <c r="C2674" i="2" s="1"/>
  <c r="C2614" i="2"/>
  <c r="C2616" i="2" s="1"/>
  <c r="C2557" i="2"/>
  <c r="C2559" i="2" s="1"/>
  <c r="C2500" i="2"/>
  <c r="C2502" i="2" s="1"/>
  <c r="C2443" i="2"/>
  <c r="C2445" i="2" s="1"/>
  <c r="C2386" i="2"/>
  <c r="C2388" i="2" s="1"/>
  <c r="C2329" i="2"/>
  <c r="C2331" i="2" s="1"/>
  <c r="C2272" i="2"/>
  <c r="C2274" i="2" s="1"/>
  <c r="C2215" i="2"/>
  <c r="C2217" i="2" s="1"/>
  <c r="C2158" i="2"/>
  <c r="C2160" i="2" s="1"/>
  <c r="C2102" i="2"/>
  <c r="C2104" i="2" s="1"/>
  <c r="C2047" i="2"/>
  <c r="C2049" i="2" s="1"/>
  <c r="C2463" i="2" l="1"/>
  <c r="C2461" i="2"/>
  <c r="C2452" i="2"/>
  <c r="C2453" i="2"/>
  <c r="C2458" i="2"/>
  <c r="C2455" i="2"/>
  <c r="C2456" i="2"/>
  <c r="C2457" i="2"/>
  <c r="C2462" i="2"/>
  <c r="C2459" i="2"/>
  <c r="C2460" i="2"/>
  <c r="C2447" i="2"/>
  <c r="C2450" i="2"/>
  <c r="C2454" i="2"/>
  <c r="C2449" i="2"/>
  <c r="C2451" i="2"/>
  <c r="C2448" i="2"/>
  <c r="C2919" i="2"/>
  <c r="C2917" i="2"/>
  <c r="C2912" i="2"/>
  <c r="C2909" i="2"/>
  <c r="C2910" i="2"/>
  <c r="C2911" i="2"/>
  <c r="C2916" i="2"/>
  <c r="C2913" i="2"/>
  <c r="C2914" i="2"/>
  <c r="C2915" i="2"/>
  <c r="C2920" i="2"/>
  <c r="C2918" i="2"/>
  <c r="C2906" i="2"/>
  <c r="C2905" i="2"/>
  <c r="C2907" i="2"/>
  <c r="C2921" i="2"/>
  <c r="C2908" i="2"/>
  <c r="C3251" i="2"/>
  <c r="C3252" i="2"/>
  <c r="C3249" i="2"/>
  <c r="C3250" i="2"/>
  <c r="C3240" i="2"/>
  <c r="C3237" i="2"/>
  <c r="C3238" i="2"/>
  <c r="C3239" i="2"/>
  <c r="C3253" i="2"/>
  <c r="C3244" i="2"/>
  <c r="C3242" i="2"/>
  <c r="C3241" i="2"/>
  <c r="C3247" i="2"/>
  <c r="C3248" i="2"/>
  <c r="C3246" i="2"/>
  <c r="C3243" i="2"/>
  <c r="C3245" i="2"/>
  <c r="C3699" i="2"/>
  <c r="C3701" i="2"/>
  <c r="C3700" i="2"/>
  <c r="C3698" i="2"/>
  <c r="C3685" i="2"/>
  <c r="C3688" i="2"/>
  <c r="C3686" i="2"/>
  <c r="C3687" i="2"/>
  <c r="C3689" i="2"/>
  <c r="C3692" i="2"/>
  <c r="C3691" i="2"/>
  <c r="C3690" i="2"/>
  <c r="C3694" i="2"/>
  <c r="C3696" i="2"/>
  <c r="C3695" i="2"/>
  <c r="C3693" i="2"/>
  <c r="C3697" i="2"/>
  <c r="C2065" i="2"/>
  <c r="C2052" i="2"/>
  <c r="C2053" i="2"/>
  <c r="C2058" i="2"/>
  <c r="C2055" i="2"/>
  <c r="C2056" i="2"/>
  <c r="C2057" i="2"/>
  <c r="C2062" i="2"/>
  <c r="C2059" i="2"/>
  <c r="C2067" i="2"/>
  <c r="C2060" i="2"/>
  <c r="C2066" i="2"/>
  <c r="C2061" i="2"/>
  <c r="C2054" i="2"/>
  <c r="C2064" i="2"/>
  <c r="C2051" i="2"/>
  <c r="C2063" i="2"/>
  <c r="C2290" i="2"/>
  <c r="C2284" i="2"/>
  <c r="C2279" i="2"/>
  <c r="C2276" i="2"/>
  <c r="C2277" i="2"/>
  <c r="C2278" i="2"/>
  <c r="C2283" i="2"/>
  <c r="C2280" i="2"/>
  <c r="C2281" i="2"/>
  <c r="C2282" i="2"/>
  <c r="C2288" i="2"/>
  <c r="C2286" i="2"/>
  <c r="C2287" i="2"/>
  <c r="C2291" i="2"/>
  <c r="C2292" i="2"/>
  <c r="C2285" i="2"/>
  <c r="C2289" i="2"/>
  <c r="C2518" i="2"/>
  <c r="C2520" i="2"/>
  <c r="C2507" i="2"/>
  <c r="C2504" i="2"/>
  <c r="C2505" i="2"/>
  <c r="C2506" i="2"/>
  <c r="C2511" i="2"/>
  <c r="C2508" i="2"/>
  <c r="C2509" i="2"/>
  <c r="C2510" i="2"/>
  <c r="C2515" i="2"/>
  <c r="C2513" i="2"/>
  <c r="C2512" i="2"/>
  <c r="C2516" i="2"/>
  <c r="C2519" i="2"/>
  <c r="C2517" i="2"/>
  <c r="C2514" i="2"/>
  <c r="C2747" i="2"/>
  <c r="C2749" i="2"/>
  <c r="C2736" i="2"/>
  <c r="C2737" i="2"/>
  <c r="C2738" i="2"/>
  <c r="C2739" i="2"/>
  <c r="C2740" i="2"/>
  <c r="C2741" i="2"/>
  <c r="C2742" i="2"/>
  <c r="C2743" i="2"/>
  <c r="C2745" i="2"/>
  <c r="C2733" i="2"/>
  <c r="C2746" i="2"/>
  <c r="C2735" i="2"/>
  <c r="C2734" i="2"/>
  <c r="C2744" i="2"/>
  <c r="C2748" i="2"/>
  <c r="C2974" i="2"/>
  <c r="C2967" i="2"/>
  <c r="C2959" i="2"/>
  <c r="C2960" i="2"/>
  <c r="C2961" i="2"/>
  <c r="C2962" i="2"/>
  <c r="C2963" i="2"/>
  <c r="C2964" i="2"/>
  <c r="C2965" i="2"/>
  <c r="C2966" i="2"/>
  <c r="C2973" i="2"/>
  <c r="C2969" i="2"/>
  <c r="C2970" i="2"/>
  <c r="C2971" i="2"/>
  <c r="C2972" i="2"/>
  <c r="C2958" i="2"/>
  <c r="C2968" i="2"/>
  <c r="C1895" i="2"/>
  <c r="C1894" i="2"/>
  <c r="C1896" i="2"/>
  <c r="C1893" i="2"/>
  <c r="C1890" i="2"/>
  <c r="C1884" i="2"/>
  <c r="C1881" i="2"/>
  <c r="C1897" i="2"/>
  <c r="C1883" i="2"/>
  <c r="C1885" i="2"/>
  <c r="C1887" i="2"/>
  <c r="C1888" i="2"/>
  <c r="C1892" i="2"/>
  <c r="C1889" i="2"/>
  <c r="C1891" i="2"/>
  <c r="C1882" i="2"/>
  <c r="C1886" i="2"/>
  <c r="C3309" i="2"/>
  <c r="C3308" i="2"/>
  <c r="C3302" i="2"/>
  <c r="C3303" i="2"/>
  <c r="C3304" i="2"/>
  <c r="C3305" i="2"/>
  <c r="C3306" i="2"/>
  <c r="C3307" i="2"/>
  <c r="C3293" i="2"/>
  <c r="C3294" i="2"/>
  <c r="C3296" i="2"/>
  <c r="C3295" i="2"/>
  <c r="C3301" i="2"/>
  <c r="C3298" i="2"/>
  <c r="C3300" i="2"/>
  <c r="C3297" i="2"/>
  <c r="C3299" i="2"/>
  <c r="C3531" i="2"/>
  <c r="C3528" i="2"/>
  <c r="C3526" i="2"/>
  <c r="C3527" i="2"/>
  <c r="C3529" i="2"/>
  <c r="C3533" i="2"/>
  <c r="C3532" i="2"/>
  <c r="C3530" i="2"/>
  <c r="C3517" i="2"/>
  <c r="C3518" i="2"/>
  <c r="C3521" i="2"/>
  <c r="C3519" i="2"/>
  <c r="C3523" i="2"/>
  <c r="C3522" i="2"/>
  <c r="C3525" i="2"/>
  <c r="C3520" i="2"/>
  <c r="C3524" i="2"/>
  <c r="C3757" i="2"/>
  <c r="C3752" i="2"/>
  <c r="C3750" i="2"/>
  <c r="C3751" i="2"/>
  <c r="C3753" i="2"/>
  <c r="C3756" i="2"/>
  <c r="C3754" i="2"/>
  <c r="C3741" i="2"/>
  <c r="C3744" i="2"/>
  <c r="C3743" i="2"/>
  <c r="C3755" i="2"/>
  <c r="C3742" i="2"/>
  <c r="C3746" i="2"/>
  <c r="C3748" i="2"/>
  <c r="C3747" i="2"/>
  <c r="C3745" i="2"/>
  <c r="C3749" i="2"/>
  <c r="C3981" i="2"/>
  <c r="C3978" i="2"/>
  <c r="C3976" i="2"/>
  <c r="C3977" i="2"/>
  <c r="C3979" i="2"/>
  <c r="C3982" i="2"/>
  <c r="C3980" i="2"/>
  <c r="C3967" i="2"/>
  <c r="C3968" i="2"/>
  <c r="C3971" i="2"/>
  <c r="C3970" i="2"/>
  <c r="C3974" i="2"/>
  <c r="C3972" i="2"/>
  <c r="C3975" i="2"/>
  <c r="C3983" i="2"/>
  <c r="C3969" i="2"/>
  <c r="C3973" i="2"/>
  <c r="C4207" i="2"/>
  <c r="C4205" i="2"/>
  <c r="C4202" i="2"/>
  <c r="C4196" i="2"/>
  <c r="C4197" i="2"/>
  <c r="C4199" i="2"/>
  <c r="C4206" i="2"/>
  <c r="C4200" i="2"/>
  <c r="C4201" i="2"/>
  <c r="C4194" i="2"/>
  <c r="C4204" i="2"/>
  <c r="C4203" i="2"/>
  <c r="C4195" i="2"/>
  <c r="C4198" i="2"/>
  <c r="C4193" i="2"/>
  <c r="C4191" i="2"/>
  <c r="C4192" i="2"/>
  <c r="C2118" i="2"/>
  <c r="C2120" i="2"/>
  <c r="C2121" i="2"/>
  <c r="C2122" i="2"/>
  <c r="C2119" i="2"/>
  <c r="C2109" i="2"/>
  <c r="C2106" i="2"/>
  <c r="C2107" i="2"/>
  <c r="C2108" i="2"/>
  <c r="C2113" i="2"/>
  <c r="C2111" i="2"/>
  <c r="C2110" i="2"/>
  <c r="C2114" i="2"/>
  <c r="C2117" i="2"/>
  <c r="C2115" i="2"/>
  <c r="C2112" i="2"/>
  <c r="C2116" i="2"/>
  <c r="C2347" i="2"/>
  <c r="C2348" i="2"/>
  <c r="C2345" i="2"/>
  <c r="C2342" i="2"/>
  <c r="C2346" i="2"/>
  <c r="C2336" i="2"/>
  <c r="C2333" i="2"/>
  <c r="C2349" i="2"/>
  <c r="C2335" i="2"/>
  <c r="C2337" i="2"/>
  <c r="C2339" i="2"/>
  <c r="C2340" i="2"/>
  <c r="C2344" i="2"/>
  <c r="C2341" i="2"/>
  <c r="C2343" i="2"/>
  <c r="C2334" i="2"/>
  <c r="C2338" i="2"/>
  <c r="C2575" i="2"/>
  <c r="C2574" i="2"/>
  <c r="C2576" i="2"/>
  <c r="C2573" i="2"/>
  <c r="C2570" i="2"/>
  <c r="C2564" i="2"/>
  <c r="C2561" i="2"/>
  <c r="C2577" i="2"/>
  <c r="C2563" i="2"/>
  <c r="C2568" i="2"/>
  <c r="C2562" i="2"/>
  <c r="C2565" i="2"/>
  <c r="C2569" i="2"/>
  <c r="C2572" i="2"/>
  <c r="C2566" i="2"/>
  <c r="C2567" i="2"/>
  <c r="C2571" i="2"/>
  <c r="C2804" i="2"/>
  <c r="C2805" i="2"/>
  <c r="C2802" i="2"/>
  <c r="C2803" i="2"/>
  <c r="C2793" i="2"/>
  <c r="C2790" i="2"/>
  <c r="C2791" i="2"/>
  <c r="C2792" i="2"/>
  <c r="C2806" i="2"/>
  <c r="C2794" i="2"/>
  <c r="C2796" i="2"/>
  <c r="C2797" i="2"/>
  <c r="C2795" i="2"/>
  <c r="C2799" i="2"/>
  <c r="C2798" i="2"/>
  <c r="C2800" i="2"/>
  <c r="C2801" i="2"/>
  <c r="C3026" i="2"/>
  <c r="C3027" i="2"/>
  <c r="C3028" i="2"/>
  <c r="C3025" i="2"/>
  <c r="C3015" i="2"/>
  <c r="C3016" i="2"/>
  <c r="C3013" i="2"/>
  <c r="C3014" i="2"/>
  <c r="C3012" i="2"/>
  <c r="C3020" i="2"/>
  <c r="C3018" i="2"/>
  <c r="C3019" i="2"/>
  <c r="C3017" i="2"/>
  <c r="C3023" i="2"/>
  <c r="C3024" i="2"/>
  <c r="C3022" i="2"/>
  <c r="C3021" i="2"/>
  <c r="C1952" i="2"/>
  <c r="C1951" i="2"/>
  <c r="C1949" i="2"/>
  <c r="C1946" i="2"/>
  <c r="C1943" i="2"/>
  <c r="C1948" i="2"/>
  <c r="C1953" i="2"/>
  <c r="C1950" i="2"/>
  <c r="C1947" i="2"/>
  <c r="C1938" i="2"/>
  <c r="C1940" i="2"/>
  <c r="C1954" i="2"/>
  <c r="C1945" i="2"/>
  <c r="C1942" i="2"/>
  <c r="C1944" i="2"/>
  <c r="C1941" i="2"/>
  <c r="C1939" i="2"/>
  <c r="C3364" i="2"/>
  <c r="C3355" i="2"/>
  <c r="C3352" i="2"/>
  <c r="C3353" i="2"/>
  <c r="C3354" i="2"/>
  <c r="C3362" i="2"/>
  <c r="C3359" i="2"/>
  <c r="C3356" i="2"/>
  <c r="C3357" i="2"/>
  <c r="C3358" i="2"/>
  <c r="C3360" i="2"/>
  <c r="C3363" i="2"/>
  <c r="C3350" i="2"/>
  <c r="C3351" i="2"/>
  <c r="C3349" i="2"/>
  <c r="C3361" i="2"/>
  <c r="C3348" i="2"/>
  <c r="C3589" i="2"/>
  <c r="C3588" i="2"/>
  <c r="C3578" i="2"/>
  <c r="C3579" i="2"/>
  <c r="C3580" i="2"/>
  <c r="C3581" i="2"/>
  <c r="C3582" i="2"/>
  <c r="C3583" i="2"/>
  <c r="C3584" i="2"/>
  <c r="C3585" i="2"/>
  <c r="C3586" i="2"/>
  <c r="C3573" i="2"/>
  <c r="C3587" i="2"/>
  <c r="C3576" i="2"/>
  <c r="C3575" i="2"/>
  <c r="C3577" i="2"/>
  <c r="C3574" i="2"/>
  <c r="C3812" i="2"/>
  <c r="C3806" i="2"/>
  <c r="C3803" i="2"/>
  <c r="C3800" i="2"/>
  <c r="C3805" i="2"/>
  <c r="C3810" i="2"/>
  <c r="C3807" i="2"/>
  <c r="C3804" i="2"/>
  <c r="C3809" i="2"/>
  <c r="C3813" i="2"/>
  <c r="C3811" i="2"/>
  <c r="C3814" i="2"/>
  <c r="C3799" i="2"/>
  <c r="C3802" i="2"/>
  <c r="C3815" i="2"/>
  <c r="C3808" i="2"/>
  <c r="C3801" i="2"/>
  <c r="C4037" i="2"/>
  <c r="C4030" i="2"/>
  <c r="C4024" i="2"/>
  <c r="C4025" i="2"/>
  <c r="C4027" i="2"/>
  <c r="C4039" i="2"/>
  <c r="C4034" i="2"/>
  <c r="C4028" i="2"/>
  <c r="C4029" i="2"/>
  <c r="C4035" i="2"/>
  <c r="C4038" i="2"/>
  <c r="C4033" i="2"/>
  <c r="C4026" i="2"/>
  <c r="C4031" i="2"/>
  <c r="C4023" i="2"/>
  <c r="C4032" i="2"/>
  <c r="C4036" i="2"/>
  <c r="C2233" i="2"/>
  <c r="C2220" i="2"/>
  <c r="C2221" i="2"/>
  <c r="C2230" i="2"/>
  <c r="C2227" i="2"/>
  <c r="C2235" i="2"/>
  <c r="C2224" i="2"/>
  <c r="C2225" i="2"/>
  <c r="C2234" i="2"/>
  <c r="C2231" i="2"/>
  <c r="C2229" i="2"/>
  <c r="C2228" i="2"/>
  <c r="C2232" i="2"/>
  <c r="C2226" i="2"/>
  <c r="C2222" i="2"/>
  <c r="C2219" i="2"/>
  <c r="C2223" i="2"/>
  <c r="C2692" i="2"/>
  <c r="C2681" i="2"/>
  <c r="C2682" i="2"/>
  <c r="C2687" i="2"/>
  <c r="C2684" i="2"/>
  <c r="C2685" i="2"/>
  <c r="C2686" i="2"/>
  <c r="C2691" i="2"/>
  <c r="C2688" i="2"/>
  <c r="C2690" i="2"/>
  <c r="C2679" i="2"/>
  <c r="C2676" i="2"/>
  <c r="C2680" i="2"/>
  <c r="C2677" i="2"/>
  <c r="C2683" i="2"/>
  <c r="C2689" i="2"/>
  <c r="C2678" i="2"/>
  <c r="C3139" i="2"/>
  <c r="C3132" i="2"/>
  <c r="C3129" i="2"/>
  <c r="C3130" i="2"/>
  <c r="C3131" i="2"/>
  <c r="C3136" i="2"/>
  <c r="C3133" i="2"/>
  <c r="C3134" i="2"/>
  <c r="C3135" i="2"/>
  <c r="C3141" i="2"/>
  <c r="C3140" i="2"/>
  <c r="C3138" i="2"/>
  <c r="C3137" i="2"/>
  <c r="C3128" i="2"/>
  <c r="C3125" i="2"/>
  <c r="C3127" i="2"/>
  <c r="C3126" i="2"/>
  <c r="C3477" i="2"/>
  <c r="C3475" i="2"/>
  <c r="C3462" i="2"/>
  <c r="C3463" i="2"/>
  <c r="C3461" i="2"/>
  <c r="C3464" i="2"/>
  <c r="C3466" i="2"/>
  <c r="C3467" i="2"/>
  <c r="C3465" i="2"/>
  <c r="C3470" i="2"/>
  <c r="C3469" i="2"/>
  <c r="C3468" i="2"/>
  <c r="C3472" i="2"/>
  <c r="C3474" i="2"/>
  <c r="C3473" i="2"/>
  <c r="C3471" i="2"/>
  <c r="C3476" i="2"/>
  <c r="C3924" i="2"/>
  <c r="C3923" i="2"/>
  <c r="C3925" i="2"/>
  <c r="C3922" i="2"/>
  <c r="C3919" i="2"/>
  <c r="C3913" i="2"/>
  <c r="C3910" i="2"/>
  <c r="C3926" i="2"/>
  <c r="C3912" i="2"/>
  <c r="C3914" i="2"/>
  <c r="C3916" i="2"/>
  <c r="C3917" i="2"/>
  <c r="C3921" i="2"/>
  <c r="C3918" i="2"/>
  <c r="C3920" i="2"/>
  <c r="C3911" i="2"/>
  <c r="C3915" i="2"/>
  <c r="C4149" i="2"/>
  <c r="C4147" i="2"/>
  <c r="C4134" i="2"/>
  <c r="C4150" i="2"/>
  <c r="C4148" i="2"/>
  <c r="C4137" i="2"/>
  <c r="C4135" i="2"/>
  <c r="C4136" i="2"/>
  <c r="C4138" i="2"/>
  <c r="C4141" i="2"/>
  <c r="C4140" i="2"/>
  <c r="C4139" i="2"/>
  <c r="C4146" i="2"/>
  <c r="C4145" i="2"/>
  <c r="C4144" i="2"/>
  <c r="C4142" i="2"/>
  <c r="C4143" i="2"/>
  <c r="C2176" i="2"/>
  <c r="C2173" i="2"/>
  <c r="C2170" i="2"/>
  <c r="C2167" i="2"/>
  <c r="C2172" i="2"/>
  <c r="C2177" i="2"/>
  <c r="C2174" i="2"/>
  <c r="C2171" i="2"/>
  <c r="C2175" i="2"/>
  <c r="C2165" i="2"/>
  <c r="C2178" i="2"/>
  <c r="C2162" i="2"/>
  <c r="C2166" i="2"/>
  <c r="C2169" i="2"/>
  <c r="C2163" i="2"/>
  <c r="C2164" i="2"/>
  <c r="C2168" i="2"/>
  <c r="C2404" i="2"/>
  <c r="C2406" i="2"/>
  <c r="C2401" i="2"/>
  <c r="C2398" i="2"/>
  <c r="C2399" i="2"/>
  <c r="C2400" i="2"/>
  <c r="C2405" i="2"/>
  <c r="C2402" i="2"/>
  <c r="C2403" i="2"/>
  <c r="C2390" i="2"/>
  <c r="C2392" i="2"/>
  <c r="C2391" i="2"/>
  <c r="C2397" i="2"/>
  <c r="C2394" i="2"/>
  <c r="C2396" i="2"/>
  <c r="C2393" i="2"/>
  <c r="C2395" i="2"/>
  <c r="C2629" i="2"/>
  <c r="C2626" i="2"/>
  <c r="C2627" i="2"/>
  <c r="C2628" i="2"/>
  <c r="C2634" i="2"/>
  <c r="C2633" i="2"/>
  <c r="C2630" i="2"/>
  <c r="C2631" i="2"/>
  <c r="C2632" i="2"/>
  <c r="C2621" i="2"/>
  <c r="C2619" i="2"/>
  <c r="C2620" i="2"/>
  <c r="C2622" i="2"/>
  <c r="C2625" i="2"/>
  <c r="C2623" i="2"/>
  <c r="C2618" i="2"/>
  <c r="C2624" i="2"/>
  <c r="C2860" i="2"/>
  <c r="C2862" i="2"/>
  <c r="C2857" i="2"/>
  <c r="C2855" i="2"/>
  <c r="C2856" i="2"/>
  <c r="C2858" i="2"/>
  <c r="C2861" i="2"/>
  <c r="C2859" i="2"/>
  <c r="C2846" i="2"/>
  <c r="C2847" i="2"/>
  <c r="C2850" i="2"/>
  <c r="C2849" i="2"/>
  <c r="C2852" i="2"/>
  <c r="C2851" i="2"/>
  <c r="C2854" i="2"/>
  <c r="C2848" i="2"/>
  <c r="C2853" i="2"/>
  <c r="C3080" i="2"/>
  <c r="C3078" i="2"/>
  <c r="C3079" i="2"/>
  <c r="C3081" i="2"/>
  <c r="C3084" i="2"/>
  <c r="C3082" i="2"/>
  <c r="C3069" i="2"/>
  <c r="C3083" i="2"/>
  <c r="C3070" i="2"/>
  <c r="C3073" i="2"/>
  <c r="C3072" i="2"/>
  <c r="C3076" i="2"/>
  <c r="C3085" i="2"/>
  <c r="C3074" i="2"/>
  <c r="C3077" i="2"/>
  <c r="C3071" i="2"/>
  <c r="C3075" i="2"/>
  <c r="C3198" i="2"/>
  <c r="C3196" i="2"/>
  <c r="C3185" i="2"/>
  <c r="C3186" i="2"/>
  <c r="C3187" i="2"/>
  <c r="C3188" i="2"/>
  <c r="C3189" i="2"/>
  <c r="C3190" i="2"/>
  <c r="C3191" i="2"/>
  <c r="C3192" i="2"/>
  <c r="C3193" i="2"/>
  <c r="C3195" i="2"/>
  <c r="C3194" i="2"/>
  <c r="C3197" i="2"/>
  <c r="C3184" i="2"/>
  <c r="C3182" i="2"/>
  <c r="C3183" i="2"/>
  <c r="C3421" i="2"/>
  <c r="C3419" i="2"/>
  <c r="C3406" i="2"/>
  <c r="C3407" i="2"/>
  <c r="C3412" i="2"/>
  <c r="C3409" i="2"/>
  <c r="C3410" i="2"/>
  <c r="C3411" i="2"/>
  <c r="C3416" i="2"/>
  <c r="C3413" i="2"/>
  <c r="C3415" i="2"/>
  <c r="C3417" i="2"/>
  <c r="C3414" i="2"/>
  <c r="C3405" i="2"/>
  <c r="C3408" i="2"/>
  <c r="C3420" i="2"/>
  <c r="C3418" i="2"/>
  <c r="C3643" i="2"/>
  <c r="C3645" i="2"/>
  <c r="C3632" i="2"/>
  <c r="C3630" i="2"/>
  <c r="C3631" i="2"/>
  <c r="C3633" i="2"/>
  <c r="C3636" i="2"/>
  <c r="C3634" i="2"/>
  <c r="C3635" i="2"/>
  <c r="C3637" i="2"/>
  <c r="C3640" i="2"/>
  <c r="C3639" i="2"/>
  <c r="C3638" i="2"/>
  <c r="C3642" i="2"/>
  <c r="C3644" i="2"/>
  <c r="C3629" i="2"/>
  <c r="C3641" i="2"/>
  <c r="C3867" i="2"/>
  <c r="C3856" i="2"/>
  <c r="C3865" i="2"/>
  <c r="C3866" i="2"/>
  <c r="C3853" i="2"/>
  <c r="C3860" i="2"/>
  <c r="C3854" i="2"/>
  <c r="C3855" i="2"/>
  <c r="C3857" i="2"/>
  <c r="C3869" i="2"/>
  <c r="C3858" i="2"/>
  <c r="C3861" i="2"/>
  <c r="C3864" i="2"/>
  <c r="C3868" i="2"/>
  <c r="C3862" i="2"/>
  <c r="C3859" i="2"/>
  <c r="C3863" i="2"/>
  <c r="C4090" i="2"/>
  <c r="C4091" i="2"/>
  <c r="C4080" i="2"/>
  <c r="C4077" i="2"/>
  <c r="C4093" i="2"/>
  <c r="C4079" i="2"/>
  <c r="C4084" i="2"/>
  <c r="C4081" i="2"/>
  <c r="C4078" i="2"/>
  <c r="C4083" i="2"/>
  <c r="C4088" i="2"/>
  <c r="C4082" i="2"/>
  <c r="C4085" i="2"/>
  <c r="C4087" i="2"/>
  <c r="C4092" i="2"/>
  <c r="C4086" i="2"/>
  <c r="C4089" i="2"/>
  <c r="C4881" i="2"/>
  <c r="C4882" i="2" s="1"/>
  <c r="C4937" i="2"/>
  <c r="C4938" i="2" s="1"/>
  <c r="C4824" i="2"/>
  <c r="C4825" i="2" s="1"/>
  <c r="C4769" i="2"/>
  <c r="C4770" i="2" s="1"/>
  <c r="C4712" i="2"/>
  <c r="C4713" i="2" s="1"/>
  <c r="C4656" i="2"/>
  <c r="C4657" i="2" s="1"/>
  <c r="C4599" i="2"/>
  <c r="C4600" i="2" s="1"/>
  <c r="C4544" i="2"/>
  <c r="C4545" i="2" s="1"/>
  <c r="C4487" i="2"/>
  <c r="C4488" i="2" s="1"/>
  <c r="C4432" i="2"/>
  <c r="C4433" i="2" s="1"/>
  <c r="C4376" i="2"/>
  <c r="C4377" i="2" s="1"/>
  <c r="C4319" i="2"/>
  <c r="C4320" i="2" s="1"/>
  <c r="C4263" i="2"/>
  <c r="C4264" i="2" s="1"/>
  <c r="C1989" i="2"/>
  <c r="C1991" i="2" s="1"/>
  <c r="C1819" i="2"/>
  <c r="C1821" i="2" s="1"/>
  <c r="C1762" i="2"/>
  <c r="C1764" i="2" s="1"/>
  <c r="C1705" i="2"/>
  <c r="C1707" i="2" s="1"/>
  <c r="C1648" i="2"/>
  <c r="C1650" i="2" s="1"/>
  <c r="C1591" i="2"/>
  <c r="C1593" i="2" s="1"/>
  <c r="C1534" i="2"/>
  <c r="C1536" i="2" s="1"/>
  <c r="C1478" i="2"/>
  <c r="C1480" i="2" s="1"/>
  <c r="C1422" i="2"/>
  <c r="C1424" i="2" s="1"/>
  <c r="C1495" i="2" l="1"/>
  <c r="C1496" i="2"/>
  <c r="C1493" i="2"/>
  <c r="C1490" i="2"/>
  <c r="C1487" i="2"/>
  <c r="C1492" i="2"/>
  <c r="C1497" i="2"/>
  <c r="C1494" i="2"/>
  <c r="C1491" i="2"/>
  <c r="C1482" i="2"/>
  <c r="C1484" i="2"/>
  <c r="C1485" i="2"/>
  <c r="C1483" i="2"/>
  <c r="C1486" i="2"/>
  <c r="C1488" i="2"/>
  <c r="C1498" i="2"/>
  <c r="C1489" i="2"/>
  <c r="C1553" i="2"/>
  <c r="C1550" i="2"/>
  <c r="C1539" i="2"/>
  <c r="C1546" i="2"/>
  <c r="C1554" i="2"/>
  <c r="C1547" i="2"/>
  <c r="C1538" i="2"/>
  <c r="C1542" i="2"/>
  <c r="C1543" i="2"/>
  <c r="C1551" i="2"/>
  <c r="C1544" i="2"/>
  <c r="C1545" i="2"/>
  <c r="C1548" i="2"/>
  <c r="C1549" i="2"/>
  <c r="C1552" i="2"/>
  <c r="C1540" i="2"/>
  <c r="C1541" i="2"/>
  <c r="C1779" i="2"/>
  <c r="C1773" i="2"/>
  <c r="C1770" i="2"/>
  <c r="C1767" i="2"/>
  <c r="C1772" i="2"/>
  <c r="C1777" i="2"/>
  <c r="C1774" i="2"/>
  <c r="C1771" i="2"/>
  <c r="C1776" i="2"/>
  <c r="C1780" i="2"/>
  <c r="C1778" i="2"/>
  <c r="C1781" i="2"/>
  <c r="C1768" i="2"/>
  <c r="C1769" i="2"/>
  <c r="C1782" i="2"/>
  <c r="C1775" i="2"/>
  <c r="C1766" i="2"/>
  <c r="C1609" i="2"/>
  <c r="C1608" i="2"/>
  <c r="C1598" i="2"/>
  <c r="C1595" i="2"/>
  <c r="C1611" i="2"/>
  <c r="C1597" i="2"/>
  <c r="C1602" i="2"/>
  <c r="C1599" i="2"/>
  <c r="C1596" i="2"/>
  <c r="C1601" i="2"/>
  <c r="C1606" i="2"/>
  <c r="C1600" i="2"/>
  <c r="C1603" i="2"/>
  <c r="C1610" i="2"/>
  <c r="C1604" i="2"/>
  <c r="C1605" i="2"/>
  <c r="C1607" i="2"/>
  <c r="C1837" i="2"/>
  <c r="C1836" i="2"/>
  <c r="C1826" i="2"/>
  <c r="C1823" i="2"/>
  <c r="C1839" i="2"/>
  <c r="C1825" i="2"/>
  <c r="C1830" i="2"/>
  <c r="C1827" i="2"/>
  <c r="C1824" i="2"/>
  <c r="C1829" i="2"/>
  <c r="C1831" i="2"/>
  <c r="C1833" i="2"/>
  <c r="C1834" i="2"/>
  <c r="C1838" i="2"/>
  <c r="C1832" i="2"/>
  <c r="C1835" i="2"/>
  <c r="C1828" i="2"/>
  <c r="C1440" i="2"/>
  <c r="C1442" i="2"/>
  <c r="C1441" i="2"/>
  <c r="C1427" i="2"/>
  <c r="C1428" i="2"/>
  <c r="C1429" i="2"/>
  <c r="C1426" i="2"/>
  <c r="C1431" i="2"/>
  <c r="C1432" i="2"/>
  <c r="C1434" i="2"/>
  <c r="C1436" i="2"/>
  <c r="C1433" i="2"/>
  <c r="C1439" i="2"/>
  <c r="C1438" i="2"/>
  <c r="C1430" i="2"/>
  <c r="C1435" i="2"/>
  <c r="C1437" i="2"/>
  <c r="C1668" i="2"/>
  <c r="C1653" i="2"/>
  <c r="C1654" i="2"/>
  <c r="C1652" i="2"/>
  <c r="C1655" i="2"/>
  <c r="C1657" i="2"/>
  <c r="C1658" i="2"/>
  <c r="C1656" i="2"/>
  <c r="C1659" i="2"/>
  <c r="C1662" i="2"/>
  <c r="C1660" i="2"/>
  <c r="C1664" i="2"/>
  <c r="C1666" i="2"/>
  <c r="C1667" i="2"/>
  <c r="C1663" i="2"/>
  <c r="C1661" i="2"/>
  <c r="C1665" i="2"/>
  <c r="C2009" i="2"/>
  <c r="C2004" i="2"/>
  <c r="C2002" i="2"/>
  <c r="C2003" i="2"/>
  <c r="C2001" i="2"/>
  <c r="C2007" i="2"/>
  <c r="C2008" i="2"/>
  <c r="C2006" i="2"/>
  <c r="C2000" i="2"/>
  <c r="C2005" i="2"/>
  <c r="C1994" i="2"/>
  <c r="C1993" i="2"/>
  <c r="C1995" i="2"/>
  <c r="C1996" i="2"/>
  <c r="C1998" i="2"/>
  <c r="C1997" i="2"/>
  <c r="C1999" i="2"/>
  <c r="C1723" i="2"/>
  <c r="C1724" i="2"/>
  <c r="C1722" i="2"/>
  <c r="C1716" i="2"/>
  <c r="C1721" i="2"/>
  <c r="C1725" i="2"/>
  <c r="C1710" i="2"/>
  <c r="C1711" i="2"/>
  <c r="C1709" i="2"/>
  <c r="C1712" i="2"/>
  <c r="C1715" i="2"/>
  <c r="C1719" i="2"/>
  <c r="C1714" i="2"/>
  <c r="C1713" i="2"/>
  <c r="C1717" i="2"/>
  <c r="C1720" i="2"/>
  <c r="C1718" i="2"/>
  <c r="C3870" i="2"/>
  <c r="C3871" i="2" s="1"/>
  <c r="C3478" i="2"/>
  <c r="C3479" i="2" s="1"/>
  <c r="C4040" i="2"/>
  <c r="C4041" i="2" s="1"/>
  <c r="C4208" i="2"/>
  <c r="C4209" i="2" s="1"/>
  <c r="C4151" i="2"/>
  <c r="C4152" i="2" s="1"/>
  <c r="C4094" i="2"/>
  <c r="C4095" i="2" s="1"/>
  <c r="C3984" i="2"/>
  <c r="C3985" i="2" s="1"/>
  <c r="C3927" i="2"/>
  <c r="C3928" i="2" s="1"/>
  <c r="C3816" i="2"/>
  <c r="C3817" i="2" s="1"/>
  <c r="C3758" i="2"/>
  <c r="C3759" i="2" s="1"/>
  <c r="C3702" i="2"/>
  <c r="C3703" i="2" s="1"/>
  <c r="C3646" i="2"/>
  <c r="C3647" i="2" s="1"/>
  <c r="C3590" i="2"/>
  <c r="C3591" i="2" s="1"/>
  <c r="C3534" i="2"/>
  <c r="C3535" i="2" s="1"/>
  <c r="C3422" i="2"/>
  <c r="C3423" i="2" s="1"/>
  <c r="C3365" i="2"/>
  <c r="C3366" i="2" s="1"/>
  <c r="C3310" i="2"/>
  <c r="C3311" i="2" s="1"/>
  <c r="C3254" i="2"/>
  <c r="C3255" i="2" s="1"/>
  <c r="C3199" i="2"/>
  <c r="C3200" i="2" s="1"/>
  <c r="C2123" i="2"/>
  <c r="C2124" i="2" s="1"/>
  <c r="C1955" i="2"/>
  <c r="C1956" i="2" s="1"/>
  <c r="C3086" i="2"/>
  <c r="C3087" i="2" s="1"/>
  <c r="C1898" i="2"/>
  <c r="C1899" i="2" s="1"/>
  <c r="C3142" i="2"/>
  <c r="C3143" i="2" s="1"/>
  <c r="C3029" i="2"/>
  <c r="C3030" i="2" s="1"/>
  <c r="C2975" i="2"/>
  <c r="C2976" i="2" s="1"/>
  <c r="C2922" i="2"/>
  <c r="C2923" i="2" s="1"/>
  <c r="C2863" i="2"/>
  <c r="C2864" i="2" s="1"/>
  <c r="C2807" i="2"/>
  <c r="C2808" i="2" s="1"/>
  <c r="C2750" i="2"/>
  <c r="C2751" i="2" s="1"/>
  <c r="C2693" i="2"/>
  <c r="C2694" i="2" s="1"/>
  <c r="C2635" i="2"/>
  <c r="C2636" i="2" s="1"/>
  <c r="C2578" i="2"/>
  <c r="C2579" i="2" s="1"/>
  <c r="C2521" i="2"/>
  <c r="C2522" i="2" s="1"/>
  <c r="C2464" i="2"/>
  <c r="C2465" i="2" s="1"/>
  <c r="C2407" i="2"/>
  <c r="C2408" i="2" s="1"/>
  <c r="C2350" i="2"/>
  <c r="C2351" i="2" s="1"/>
  <c r="C2293" i="2"/>
  <c r="C2294" i="2" s="1"/>
  <c r="C2236" i="2"/>
  <c r="C2237" i="2" s="1"/>
  <c r="C2179" i="2"/>
  <c r="C2180" i="2" s="1"/>
  <c r="C2068" i="2"/>
  <c r="C2069" i="2" s="1"/>
  <c r="C1139" i="2"/>
  <c r="C1141" i="2" s="1"/>
  <c r="C1082" i="2"/>
  <c r="C1084" i="2" s="1"/>
  <c r="C854" i="2"/>
  <c r="C856" i="2" s="1"/>
  <c r="C627" i="2"/>
  <c r="C629" i="2" s="1"/>
  <c r="C570" i="2"/>
  <c r="C572" i="2" s="1"/>
  <c r="C344" i="2"/>
  <c r="C346" i="2" s="1"/>
  <c r="C288" i="2"/>
  <c r="C290" i="2" s="1"/>
  <c r="C874" i="2" l="1"/>
  <c r="C863" i="2"/>
  <c r="C864" i="2"/>
  <c r="C869" i="2"/>
  <c r="C866" i="2"/>
  <c r="C867" i="2"/>
  <c r="C868" i="2"/>
  <c r="C873" i="2"/>
  <c r="C870" i="2"/>
  <c r="C861" i="2"/>
  <c r="C859" i="2"/>
  <c r="C865" i="2"/>
  <c r="C871" i="2"/>
  <c r="C858" i="2"/>
  <c r="C872" i="2"/>
  <c r="C860" i="2"/>
  <c r="C862" i="2"/>
  <c r="C1157" i="2"/>
  <c r="C1156" i="2"/>
  <c r="C1146" i="2"/>
  <c r="C1143" i="2"/>
  <c r="C1159" i="2"/>
  <c r="C1145" i="2"/>
  <c r="C1150" i="2"/>
  <c r="C1147" i="2"/>
  <c r="C1144" i="2"/>
  <c r="C1149" i="2"/>
  <c r="C1154" i="2"/>
  <c r="C1148" i="2"/>
  <c r="C1158" i="2"/>
  <c r="C1152" i="2"/>
  <c r="C1151" i="2"/>
  <c r="C1155" i="2"/>
  <c r="C1153" i="2"/>
  <c r="C1100" i="2"/>
  <c r="C1099" i="2"/>
  <c r="C1093" i="2"/>
  <c r="C1090" i="2"/>
  <c r="C1087" i="2"/>
  <c r="C1092" i="2"/>
  <c r="C1097" i="2"/>
  <c r="C1094" i="2"/>
  <c r="C1091" i="2"/>
  <c r="C1096" i="2"/>
  <c r="C1101" i="2"/>
  <c r="C1095" i="2"/>
  <c r="C1088" i="2"/>
  <c r="C1098" i="2"/>
  <c r="C1102" i="2"/>
  <c r="C1086" i="2"/>
  <c r="C1089" i="2"/>
  <c r="C646" i="2"/>
  <c r="C643" i="2"/>
  <c r="C632" i="2"/>
  <c r="C647" i="2"/>
  <c r="C640" i="2"/>
  <c r="C631" i="2"/>
  <c r="C639" i="2"/>
  <c r="C635" i="2"/>
  <c r="C644" i="2"/>
  <c r="C636" i="2"/>
  <c r="C637" i="2"/>
  <c r="C638" i="2"/>
  <c r="C641" i="2"/>
  <c r="C642" i="2"/>
  <c r="C645" i="2"/>
  <c r="C634" i="2"/>
  <c r="C633" i="2"/>
  <c r="C364" i="2"/>
  <c r="C361" i="2"/>
  <c r="C362" i="2"/>
  <c r="C348" i="2"/>
  <c r="C354" i="2"/>
  <c r="C358" i="2"/>
  <c r="C360" i="2"/>
  <c r="C349" i="2"/>
  <c r="C350" i="2"/>
  <c r="C351" i="2"/>
  <c r="C352" i="2"/>
  <c r="C363" i="2"/>
  <c r="C353" i="2"/>
  <c r="C355" i="2"/>
  <c r="C356" i="2"/>
  <c r="C357" i="2"/>
  <c r="C359" i="2"/>
  <c r="C590" i="2"/>
  <c r="C589" i="2"/>
  <c r="C587" i="2"/>
  <c r="C588" i="2"/>
  <c r="C574" i="2"/>
  <c r="C579" i="2"/>
  <c r="C582" i="2"/>
  <c r="C585" i="2"/>
  <c r="C575" i="2"/>
  <c r="C576" i="2"/>
  <c r="C577" i="2"/>
  <c r="C578" i="2"/>
  <c r="C580" i="2"/>
  <c r="C581" i="2"/>
  <c r="C583" i="2"/>
  <c r="C584" i="2"/>
  <c r="C586" i="2"/>
  <c r="C307" i="2"/>
  <c r="C304" i="2"/>
  <c r="C296" i="2"/>
  <c r="C305" i="2"/>
  <c r="C301" i="2"/>
  <c r="C293" i="2"/>
  <c r="C308" i="2"/>
  <c r="C300" i="2"/>
  <c r="C292" i="2"/>
  <c r="C297" i="2"/>
  <c r="C294" i="2"/>
  <c r="C295" i="2"/>
  <c r="C302" i="2"/>
  <c r="C298" i="2"/>
  <c r="C299" i="2"/>
  <c r="C303" i="2"/>
  <c r="C306" i="2"/>
  <c r="C2010" i="2"/>
  <c r="C2011" i="2" s="1"/>
  <c r="C1840" i="2"/>
  <c r="C1841" i="2" s="1"/>
  <c r="C1783" i="2"/>
  <c r="C1784" i="2" s="1"/>
  <c r="C1726" i="2"/>
  <c r="C1727" i="2" s="1"/>
  <c r="C1669" i="2"/>
  <c r="C1670" i="2" s="1"/>
  <c r="C1612" i="2"/>
  <c r="C1613" i="2" s="1"/>
  <c r="C1499" i="2"/>
  <c r="C1500" i="2" s="1"/>
  <c r="C1555" i="2"/>
  <c r="C1556" i="2" s="1"/>
  <c r="C1443" i="2"/>
  <c r="C1444" i="2" s="1"/>
  <c r="C1366" i="2"/>
  <c r="C1368" i="2" s="1"/>
  <c r="C1309" i="2"/>
  <c r="C1311" i="2" s="1"/>
  <c r="C1253" i="2"/>
  <c r="C1255" i="2" s="1"/>
  <c r="C233" i="2"/>
  <c r="C235" i="2" s="1"/>
  <c r="C1383" i="2" l="1"/>
  <c r="C1373" i="2"/>
  <c r="C1370" i="2"/>
  <c r="C1386" i="2"/>
  <c r="C1372" i="2"/>
  <c r="C1384" i="2"/>
  <c r="C1377" i="2"/>
  <c r="C1374" i="2"/>
  <c r="C1371" i="2"/>
  <c r="C1376" i="2"/>
  <c r="C1378" i="2"/>
  <c r="C1380" i="2"/>
  <c r="C1381" i="2"/>
  <c r="C1385" i="2"/>
  <c r="C1382" i="2"/>
  <c r="C1375" i="2"/>
  <c r="C1379" i="2"/>
  <c r="C1271" i="2"/>
  <c r="C1270" i="2"/>
  <c r="C1268" i="2"/>
  <c r="C1265" i="2"/>
  <c r="C1262" i="2"/>
  <c r="C1267" i="2"/>
  <c r="C1272" i="2"/>
  <c r="C1269" i="2"/>
  <c r="C1266" i="2"/>
  <c r="C1260" i="2"/>
  <c r="C1273" i="2"/>
  <c r="C1257" i="2"/>
  <c r="C1263" i="2"/>
  <c r="C1264" i="2"/>
  <c r="C1258" i="2"/>
  <c r="C1259" i="2"/>
  <c r="C1261" i="2"/>
  <c r="C1326" i="2"/>
  <c r="C1318" i="2"/>
  <c r="C1322" i="2"/>
  <c r="C1313" i="2"/>
  <c r="C1328" i="2"/>
  <c r="C1317" i="2"/>
  <c r="C1319" i="2"/>
  <c r="C1320" i="2"/>
  <c r="C1325" i="2"/>
  <c r="C1323" i="2"/>
  <c r="C1324" i="2"/>
  <c r="C1321" i="2"/>
  <c r="C1314" i="2"/>
  <c r="C1327" i="2"/>
  <c r="C1329" i="2"/>
  <c r="C1316" i="2"/>
  <c r="C1315" i="2"/>
  <c r="C251" i="2"/>
  <c r="C248" i="2"/>
  <c r="C245" i="2"/>
  <c r="C242" i="2"/>
  <c r="C247" i="2"/>
  <c r="C252" i="2"/>
  <c r="C240" i="2"/>
  <c r="C237" i="2"/>
  <c r="C253" i="2"/>
  <c r="C239" i="2"/>
  <c r="C244" i="2"/>
  <c r="C241" i="2"/>
  <c r="C238" i="2"/>
  <c r="C243" i="2"/>
  <c r="C250" i="2"/>
  <c r="C249" i="2"/>
  <c r="C246" i="2"/>
  <c r="C1160" i="2"/>
  <c r="C1161" i="2" s="1"/>
  <c r="C1103" i="2"/>
  <c r="C1104" i="2" s="1"/>
  <c r="C875" i="2"/>
  <c r="C648" i="2"/>
  <c r="C649" i="2" s="1"/>
  <c r="C591" i="2"/>
  <c r="C592" i="2" s="1"/>
  <c r="C365" i="2"/>
  <c r="C366" i="2" s="1"/>
  <c r="C309" i="2"/>
  <c r="C310" i="2" s="1"/>
  <c r="C1196" i="2"/>
  <c r="C1198" i="2" s="1"/>
  <c r="C1025" i="2"/>
  <c r="C1027" i="2" s="1"/>
  <c r="C968" i="2"/>
  <c r="C970" i="2" s="1"/>
  <c r="C912" i="2"/>
  <c r="C914" i="2" s="1"/>
  <c r="C797" i="2"/>
  <c r="C799" i="2" s="1"/>
  <c r="C741" i="2"/>
  <c r="C743" i="2" s="1"/>
  <c r="C683" i="2"/>
  <c r="C685" i="2" s="1"/>
  <c r="C513" i="2"/>
  <c r="C515" i="2" s="1"/>
  <c r="C456" i="2"/>
  <c r="C458" i="2" s="1"/>
  <c r="C400" i="2"/>
  <c r="C402" i="2" s="1"/>
  <c r="C182" i="2"/>
  <c r="C184" i="2" s="1"/>
  <c r="C126" i="2"/>
  <c r="C128" i="2" s="1"/>
  <c r="C68" i="2"/>
  <c r="C1043" i="2" l="1"/>
  <c r="C1040" i="2"/>
  <c r="C1037" i="2"/>
  <c r="C1034" i="2"/>
  <c r="C1039" i="2"/>
  <c r="C1044" i="2"/>
  <c r="C1041" i="2"/>
  <c r="C1038" i="2"/>
  <c r="C1029" i="2"/>
  <c r="C1031" i="2"/>
  <c r="C1033" i="2"/>
  <c r="C1035" i="2"/>
  <c r="C1045" i="2"/>
  <c r="C1030" i="2"/>
  <c r="C1032" i="2"/>
  <c r="C1042" i="2"/>
  <c r="C1036" i="2"/>
  <c r="C1214" i="2"/>
  <c r="C1215" i="2"/>
  <c r="C1212" i="2"/>
  <c r="C1209" i="2"/>
  <c r="C1203" i="2"/>
  <c r="C1200" i="2"/>
  <c r="C1216" i="2"/>
  <c r="C1202" i="2"/>
  <c r="C1213" i="2"/>
  <c r="C1207" i="2"/>
  <c r="C1201" i="2"/>
  <c r="C1211" i="2"/>
  <c r="C1204" i="2"/>
  <c r="C1210" i="2"/>
  <c r="C1205" i="2"/>
  <c r="C1206" i="2"/>
  <c r="C1208" i="2"/>
  <c r="C930" i="2"/>
  <c r="C919" i="2"/>
  <c r="C916" i="2"/>
  <c r="C932" i="2"/>
  <c r="C918" i="2"/>
  <c r="C923" i="2"/>
  <c r="C920" i="2"/>
  <c r="C917" i="2"/>
  <c r="C922" i="2"/>
  <c r="C929" i="2"/>
  <c r="C924" i="2"/>
  <c r="C926" i="2"/>
  <c r="C928" i="2"/>
  <c r="C927" i="2"/>
  <c r="C931" i="2"/>
  <c r="C921" i="2"/>
  <c r="C925" i="2"/>
  <c r="C759" i="2"/>
  <c r="C760" i="2"/>
  <c r="C757" i="2"/>
  <c r="C754" i="2"/>
  <c r="C748" i="2"/>
  <c r="C745" i="2"/>
  <c r="C761" i="2"/>
  <c r="C747" i="2"/>
  <c r="C752" i="2"/>
  <c r="C746" i="2"/>
  <c r="C750" i="2"/>
  <c r="C749" i="2"/>
  <c r="C758" i="2"/>
  <c r="C753" i="2"/>
  <c r="C756" i="2"/>
  <c r="C751" i="2"/>
  <c r="C755" i="2"/>
  <c r="C815" i="2"/>
  <c r="C814" i="2"/>
  <c r="C812" i="2"/>
  <c r="C809" i="2"/>
  <c r="C806" i="2"/>
  <c r="C811" i="2"/>
  <c r="C816" i="2"/>
  <c r="C813" i="2"/>
  <c r="C810" i="2"/>
  <c r="C804" i="2"/>
  <c r="C817" i="2"/>
  <c r="C808" i="2"/>
  <c r="C802" i="2"/>
  <c r="C803" i="2"/>
  <c r="C805" i="2"/>
  <c r="C801" i="2"/>
  <c r="C807" i="2"/>
  <c r="C702" i="2"/>
  <c r="C703" i="2"/>
  <c r="C688" i="2"/>
  <c r="C689" i="2"/>
  <c r="C690" i="2"/>
  <c r="C691" i="2"/>
  <c r="C692" i="2"/>
  <c r="C693" i="2"/>
  <c r="C694" i="2"/>
  <c r="C695" i="2"/>
  <c r="C696" i="2"/>
  <c r="C698" i="2"/>
  <c r="C700" i="2"/>
  <c r="C687" i="2"/>
  <c r="C697" i="2"/>
  <c r="C701" i="2"/>
  <c r="C699" i="2"/>
  <c r="C985" i="2"/>
  <c r="C987" i="2"/>
  <c r="C984" i="2"/>
  <c r="C981" i="2"/>
  <c r="C975" i="2"/>
  <c r="C972" i="2"/>
  <c r="C988" i="2"/>
  <c r="C974" i="2"/>
  <c r="C986" i="2"/>
  <c r="C976" i="2"/>
  <c r="C978" i="2"/>
  <c r="C980" i="2"/>
  <c r="C979" i="2"/>
  <c r="C983" i="2"/>
  <c r="C982" i="2"/>
  <c r="C973" i="2"/>
  <c r="C977" i="2"/>
  <c r="C420" i="2"/>
  <c r="C413" i="2"/>
  <c r="C414" i="2"/>
  <c r="C415" i="2"/>
  <c r="C416" i="2"/>
  <c r="C406" i="2"/>
  <c r="C408" i="2"/>
  <c r="C410" i="2"/>
  <c r="C412" i="2"/>
  <c r="C419" i="2"/>
  <c r="C417" i="2"/>
  <c r="C418" i="2"/>
  <c r="C404" i="2"/>
  <c r="C405" i="2"/>
  <c r="C407" i="2"/>
  <c r="C409" i="2"/>
  <c r="C411" i="2"/>
  <c r="C476" i="2"/>
  <c r="C465" i="2"/>
  <c r="C466" i="2"/>
  <c r="C467" i="2"/>
  <c r="C468" i="2"/>
  <c r="C474" i="2"/>
  <c r="C475" i="2"/>
  <c r="C462" i="2"/>
  <c r="C464" i="2"/>
  <c r="C469" i="2"/>
  <c r="C470" i="2"/>
  <c r="C471" i="2"/>
  <c r="C472" i="2"/>
  <c r="C473" i="2"/>
  <c r="C460" i="2"/>
  <c r="C461" i="2"/>
  <c r="C463" i="2"/>
  <c r="C533" i="2"/>
  <c r="C532" i="2"/>
  <c r="C518" i="2"/>
  <c r="C519" i="2"/>
  <c r="C520" i="2"/>
  <c r="C521" i="2"/>
  <c r="C527" i="2"/>
  <c r="C529" i="2"/>
  <c r="C530" i="2"/>
  <c r="C517" i="2"/>
  <c r="C522" i="2"/>
  <c r="C523" i="2"/>
  <c r="C524" i="2"/>
  <c r="C525" i="2"/>
  <c r="C526" i="2"/>
  <c r="C528" i="2"/>
  <c r="C531" i="2"/>
  <c r="C144" i="2"/>
  <c r="C143" i="2"/>
  <c r="C133" i="2"/>
  <c r="C130" i="2"/>
  <c r="C146" i="2"/>
  <c r="C132" i="2"/>
  <c r="C141" i="2"/>
  <c r="C138" i="2"/>
  <c r="C135" i="2"/>
  <c r="C140" i="2"/>
  <c r="C145" i="2"/>
  <c r="C142" i="2"/>
  <c r="C139" i="2"/>
  <c r="C137" i="2"/>
  <c r="C134" i="2"/>
  <c r="C131" i="2"/>
  <c r="C136" i="2"/>
  <c r="C201" i="2"/>
  <c r="C202" i="2"/>
  <c r="C194" i="2"/>
  <c r="C186" i="2"/>
  <c r="C199" i="2"/>
  <c r="C191" i="2"/>
  <c r="C198" i="2"/>
  <c r="C190" i="2"/>
  <c r="C195" i="2"/>
  <c r="C187" i="2"/>
  <c r="C200" i="2"/>
  <c r="C192" i="2"/>
  <c r="C193" i="2"/>
  <c r="C196" i="2"/>
  <c r="C197" i="2"/>
  <c r="C188" i="2"/>
  <c r="C189" i="2"/>
  <c r="C1387" i="2"/>
  <c r="C1388" i="2" s="1"/>
  <c r="C1330" i="2"/>
  <c r="C1331" i="2" s="1"/>
  <c r="C1274" i="2"/>
  <c r="C1275" i="2" s="1"/>
  <c r="C1217" i="2" l="1"/>
  <c r="C1218" i="2" s="1"/>
  <c r="C1046" i="2"/>
  <c r="C1047" i="2" s="1"/>
  <c r="C989" i="2"/>
  <c r="C990" i="2" s="1"/>
  <c r="C933" i="2"/>
  <c r="C934" i="2" s="1"/>
  <c r="C818" i="2"/>
  <c r="C819" i="2" s="1"/>
  <c r="C762" i="2"/>
  <c r="C763" i="2" s="1"/>
  <c r="C704" i="2"/>
  <c r="C705" i="2" s="1"/>
  <c r="C534" i="2"/>
  <c r="C535" i="2" s="1"/>
  <c r="C477" i="2"/>
  <c r="C478" i="2" s="1"/>
  <c r="C254" i="2"/>
  <c r="C255" i="2" s="1"/>
  <c r="C203" i="2"/>
  <c r="C204" i="2" s="1"/>
  <c r="C70" i="2"/>
  <c r="E7" i="1"/>
  <c r="D24" i="1" s="1"/>
  <c r="C26" i="1"/>
  <c r="D25" i="1" l="1"/>
  <c r="D10" i="1"/>
  <c r="D14" i="1"/>
  <c r="D21" i="1"/>
  <c r="C87" i="2"/>
  <c r="C83" i="2"/>
  <c r="C79" i="2"/>
  <c r="C75" i="2"/>
  <c r="C86" i="2"/>
  <c r="C82" i="2"/>
  <c r="C78" i="2"/>
  <c r="C74" i="2"/>
  <c r="C85" i="2"/>
  <c r="C81" i="2"/>
  <c r="C77" i="2"/>
  <c r="C73" i="2"/>
  <c r="C88" i="2"/>
  <c r="C84" i="2"/>
  <c r="C80" i="2"/>
  <c r="C76" i="2"/>
  <c r="C72" i="2"/>
  <c r="D15" i="1"/>
  <c r="D19" i="1"/>
  <c r="D11" i="1"/>
  <c r="D17" i="1"/>
  <c r="D22" i="1"/>
  <c r="D13" i="1"/>
  <c r="D18" i="1"/>
  <c r="D23" i="1"/>
  <c r="D12" i="1"/>
  <c r="D16" i="1"/>
  <c r="D20" i="1"/>
  <c r="C147" i="2"/>
  <c r="C148" i="2" s="1"/>
  <c r="C89" i="2" l="1"/>
  <c r="C90" i="2" s="1"/>
  <c r="C421" i="2" l="1"/>
  <c r="C422" i="2" s="1"/>
  <c r="C16" i="2"/>
  <c r="C32" i="2" l="1"/>
  <c r="C28" i="2"/>
  <c r="C24" i="2"/>
  <c r="C20" i="2"/>
  <c r="C31" i="2"/>
  <c r="C27" i="2"/>
  <c r="C23" i="2"/>
  <c r="C19" i="2"/>
  <c r="C34" i="2"/>
  <c r="C30" i="2"/>
  <c r="C26" i="2"/>
  <c r="C22" i="2"/>
  <c r="C33" i="2"/>
  <c r="C29" i="2"/>
  <c r="C25" i="2"/>
  <c r="C21" i="2"/>
  <c r="C18" i="2"/>
  <c r="C35" i="2" l="1"/>
  <c r="C36" i="2" s="1"/>
</calcChain>
</file>

<file path=xl/comments1.xml><?xml version="1.0" encoding="utf-8"?>
<comments xmlns="http://schemas.openxmlformats.org/spreadsheetml/2006/main">
  <authors>
    <author>User</author>
  </authors>
  <commentList>
    <comment ref="C47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<sst xmlns="http://schemas.openxmlformats.org/spreadsheetml/2006/main" count="17633" uniqueCount="699">
  <si>
    <t>Код затрат</t>
  </si>
  <si>
    <t>Наименование</t>
  </si>
  <si>
    <t>% к 211 статье</t>
  </si>
  <si>
    <t>Прочие выплаты</t>
  </si>
  <si>
    <t>Услуги связи</t>
  </si>
  <si>
    <t>Коммунальные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</si>
  <si>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</si>
  <si>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</si>
  <si>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</si>
  <si>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</si>
  <si>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>Наименование показателей</t>
  </si>
  <si>
    <t>Показатель, руб.</t>
  </si>
  <si>
    <t>Количество одновременно проведённых ветеринарных мероприятий</t>
  </si>
  <si>
    <t>Продолжительность мероприятия (фактическая или нормативная), мин.</t>
  </si>
  <si>
    <t>Начисления на оплату труда</t>
  </si>
  <si>
    <t>Транспортные услуги</t>
  </si>
  <si>
    <t>Услуги на содержание имущества</t>
  </si>
  <si>
    <t>показателя</t>
  </si>
  <si>
    <t>Показатели,  руб.</t>
  </si>
  <si>
    <t>Заработная плата ветеринарных врачей, оказывающих государтвенные услуги</t>
  </si>
  <si>
    <t>Заработная плата ветеринарных фельдшеров и лаборантов, оказывающих государственные услуги</t>
  </si>
  <si>
    <t>Арендная плата за пользование имуществом</t>
  </si>
  <si>
    <t>Прочие работы и услуги</t>
  </si>
  <si>
    <t>Амортизация основных средств и нематериальных активов</t>
  </si>
  <si>
    <t>Расходование материальных запасов</t>
  </si>
  <si>
    <t>Заработная плата административно-управленческого и обслуживающего персонала</t>
  </si>
  <si>
    <t>Начисления на выплаты по оплате труда административно-управленческого и обслуживающего персонала</t>
  </si>
  <si>
    <t>Налоги</t>
  </si>
  <si>
    <t>Резерв на текущий ремонт</t>
  </si>
  <si>
    <t>Расценка на проведение одного мероприятия ( с учетом НДС 18%)</t>
  </si>
  <si>
    <t>1 выезд</t>
  </si>
  <si>
    <t>1. Вызов ветеринарного врача на дом  в городах</t>
  </si>
  <si>
    <t>2. Вызов ветеринарного врача на дом  в сельской местности</t>
  </si>
  <si>
    <t>1 животное</t>
  </si>
  <si>
    <t>3. Повторный прием</t>
  </si>
  <si>
    <t>1 консультация</t>
  </si>
  <si>
    <t>1 документ</t>
  </si>
  <si>
    <t>3.Клинический осмотр животного, постановка диагноза, назачение лечения:крупный рогатый скот, лошади</t>
  </si>
  <si>
    <t>1 голова</t>
  </si>
  <si>
    <t>4.Клинический осмотр животного, постановка диагноза, назачение лечения: мелкий рогатый скот, свиньи</t>
  </si>
  <si>
    <t>5.Клинический осмотр животного, постановка диагноза, назачение лечения: пушные звери, кролики</t>
  </si>
  <si>
    <t>10 голов</t>
  </si>
  <si>
    <t>100 голов</t>
  </si>
  <si>
    <t>1 пчелосемья</t>
  </si>
  <si>
    <t>6.Клинический осмотр животного, постановка диагноза, назачение лечения: птица</t>
  </si>
  <si>
    <t>7.Клинический осмотр животного, постановка диагноза, назачение лечения: рыба</t>
  </si>
  <si>
    <t>8. Повторный клинический осмотр животного: крупный рогатый скот, лошади</t>
  </si>
  <si>
    <t>9. Повторный клинический осмотр животного: мелкий рогатый скот, свиньи</t>
  </si>
  <si>
    <t>10. Повторный клинический осмотр животного: пушные звери, кролики</t>
  </si>
  <si>
    <t>11. Повторный клинический осмотр животного: птица</t>
  </si>
  <si>
    <t>12. Повторный клинический осмотр животного: рыба</t>
  </si>
  <si>
    <t>13. Предубойный осмотр животного: крупный рогатый скот, лошади</t>
  </si>
  <si>
    <t>14. Предубойный осмотр животного: мелкий рогатый скот, свиньи</t>
  </si>
  <si>
    <t>15. Предубойный осмотр животного: пушные звери, кролики</t>
  </si>
  <si>
    <t>16. Предубойный осмотр животного: птица</t>
  </si>
  <si>
    <t>17. Групповой осмотр животных: крупный рогатый скот, лошади</t>
  </si>
  <si>
    <t>18. Групповой осмотр животных: мелкий рогатый скот, свиньи</t>
  </si>
  <si>
    <t>19. Групповой осмотр животных: пушные звери, кролики</t>
  </si>
  <si>
    <t>20. Групповой осмотр животных: птица</t>
  </si>
  <si>
    <t>1000 голов</t>
  </si>
  <si>
    <t>21. Групповой осмотр животных: рыба</t>
  </si>
  <si>
    <t>22. Осмотр пчелосемьи</t>
  </si>
  <si>
    <t>23. Ветеринарный осмотр животных для разрешения на транспортировку по территории РФ: лошади, крупного рогатого скота</t>
  </si>
  <si>
    <t>24. Ветеринарный осмотр животных для разрешения на транспортировку по территории РФ: мелкого рогатого скота, свиньи</t>
  </si>
  <si>
    <t>25. Ветеринарный осмотр животных для разрешения на транспортировку по территории РФ: кроликов</t>
  </si>
  <si>
    <t>26. Ветеринарный осмотр животных для разрешения на транспортировку по территории РФ: птицы</t>
  </si>
  <si>
    <t>до 100 голов</t>
  </si>
  <si>
    <t>27. Ветеринарный осмотр животного с целью допуска к участию в выставке и других мероприятиях</t>
  </si>
  <si>
    <t>28. Фиксация животного: крупный рогатый скот, лошади</t>
  </si>
  <si>
    <t>29. Фиксация животного: мелкий рогатый скот, свиньи</t>
  </si>
  <si>
    <t>30. Фиксация животного: пушные звери, кролики</t>
  </si>
  <si>
    <t>31. Фиксация животного: птица</t>
  </si>
  <si>
    <t>32. Повал крупного животного</t>
  </si>
  <si>
    <t>33.Оформление паспорта на животное</t>
  </si>
  <si>
    <t>1.1. Клинические мероприятия</t>
  </si>
  <si>
    <t>1.2. Диагностические исследования</t>
  </si>
  <si>
    <t>1 проба</t>
  </si>
  <si>
    <t>1 материал</t>
  </si>
  <si>
    <t>1.3. Противоэпизоотические мероприятия</t>
  </si>
  <si>
    <t>34.Мечение животного: биркование, выщип</t>
  </si>
  <si>
    <t>35.Мечение животного: чипирование (без стоимости чипа) с занесением информации в базу данных</t>
  </si>
  <si>
    <t>36. Консультация по уходу, содержанию, кормлению, лечению животных</t>
  </si>
  <si>
    <t>37. Отбор проб для исследований: взятие венозной крови</t>
  </si>
  <si>
    <t>38. Отбор проб для исследований: взятие пробы периферической (капиллярной) крови</t>
  </si>
  <si>
    <t>39. Отбор проб для исследований: взятие соскоба кожи</t>
  </si>
  <si>
    <t>40. Отбор проб для исследований: взятие пробы слизи, истечений; кала</t>
  </si>
  <si>
    <t>41. Отбор проб для исследований: взятие пробы мочи</t>
  </si>
  <si>
    <t>42. Оформление сопроводительного документ к пробам</t>
  </si>
  <si>
    <t>43. Отбор материала от павшего животного с оформлением сопроводительного документа</t>
  </si>
  <si>
    <t>44. Туберкулинизация</t>
  </si>
  <si>
    <t>45. Люминисцентная диагностика микозов</t>
  </si>
  <si>
    <t>46. Диагностика субклинического мастита</t>
  </si>
  <si>
    <t>47. Микроскопическое исследование на эктопаразиты, дерматомикозы</t>
  </si>
  <si>
    <t>48. Ректальное исследование гинекологических болезней</t>
  </si>
  <si>
    <t>49. Определение беременности методом ректального исследования</t>
  </si>
  <si>
    <t>50. Гинекологическое обследование</t>
  </si>
  <si>
    <t>51. Андрологическое обследование</t>
  </si>
  <si>
    <t>52. Вакцинация с проведением клинического осмотра,консультацией и учетом (без стоимости вакцины): инъекционная, крупные и средние животные</t>
  </si>
  <si>
    <t>53. Вакцинация с проведением клинического осмотра,консультацией и учетом (без стоимости вакцины):  инъекционная,  мелкие животные и птица</t>
  </si>
  <si>
    <t>54. Вакцинация с проведением клинического осмотра,консультацией и учетом (без стоимости вакцины): аэрозольная</t>
  </si>
  <si>
    <t>55. Вакцинация с проведением клинического осмотра,консультацией и учетом (без стоимости вакцины): интраокулярная, интраназальная</t>
  </si>
  <si>
    <t>56. Вакцинация с проведением клинического осмотра,консультацией и учетом (без стоимости вакцины): выпаиванием</t>
  </si>
  <si>
    <t>57. Обработка животного против эктопаразитов:  крупные и средние животные, инъекционная</t>
  </si>
  <si>
    <t>58. Обработка животного против эктопаразитов:  крупные и средние животные, аэрозольная</t>
  </si>
  <si>
    <t>59. Обработка животного против эктопаразитов:  крупные и средние животные, купка</t>
  </si>
  <si>
    <t>60. Обработка животного против эктопаразитов:  мелкие животные и птица, инъекционная</t>
  </si>
  <si>
    <t>61. Обработка животного против эктопаразитов:  мелкие животные и птица, аэрозольная</t>
  </si>
  <si>
    <t>62. Обработка животного против эктопаразитов:  мелкие животные и птица, купка</t>
  </si>
  <si>
    <t>63. Обработка животного против эндопаразитов:  крупные и средние животные, инъекционная</t>
  </si>
  <si>
    <t>64. Обработка животного против эндопаразитов:  крупные и средние животные, в смеси с кормом водой</t>
  </si>
  <si>
    <t>65. Обработка животного против эндопаразитов:  мелкие животные и птица, инъекционная</t>
  </si>
  <si>
    <t>66. Обработка животного против эндопаразитов:  мелкие животные и птица, в смеси с кормом, водой</t>
  </si>
  <si>
    <t>67. Обработка животного против паразитов глаз</t>
  </si>
  <si>
    <t>1.4. Терапевтические процедуры</t>
  </si>
  <si>
    <t>68.Введение лекарственных, диагностических и профилактических средств: подкожное, внутримышечное, внутривымянное</t>
  </si>
  <si>
    <t>1 инъекция</t>
  </si>
  <si>
    <t>69.Введение лекарственных, диагностических и профилактических средств: струйное внутривенное</t>
  </si>
  <si>
    <t>70. Введение лекарственных, диагностических и профилактических средств: капельное внутривенное</t>
  </si>
  <si>
    <t>71. Введение лекарственных, диагностических и профилактических средств: внутрикожное, внутритестикулярное</t>
  </si>
  <si>
    <t>72. Введение лекарственных, диагностических и профилактических средств: внутрибрюшинное, внутриматочное, внутрицистернальное</t>
  </si>
  <si>
    <t>1 введение</t>
  </si>
  <si>
    <t>73. Введение лекарственных, диагностических и профилактических средств: пероральное</t>
  </si>
  <si>
    <t>74. Введение лекарственных, диагностических и профилактических средств: ректальное</t>
  </si>
  <si>
    <t>75. Введение лекарственных, диагностических и профилактических средств: через зонд в пищевод, преджелудки, желудок</t>
  </si>
  <si>
    <t>76. Введение лекарственных, диагностических и профилактических средств: втирание</t>
  </si>
  <si>
    <t>77. Введение лекарственных, диагностических и профилактических средств: субконьюктивальное</t>
  </si>
  <si>
    <t>78. Введение лекарственных, диагностических и профилактических средств: в мочевой пузырь</t>
  </si>
  <si>
    <t>79. Лечение при болезнях органов пищеварения легкой формы: крупный рогатый скот, лошади</t>
  </si>
  <si>
    <t>80. Лечение при болезнях органов пищеварения легкой формы:   мелкий рогатый скот, свиньи</t>
  </si>
  <si>
    <t>81. Лечение при болезнях органов пищеварения легкой формы:   пушные звери, кролики</t>
  </si>
  <si>
    <t>82. Лечение при болезнях органов пищеварения легкой формы:  птица</t>
  </si>
  <si>
    <t>83. Лечение при болезнях органов пищеварения средней тяжести:  крупный рогатый скот, лошади</t>
  </si>
  <si>
    <t>84. Лечение при болезнях органов пищеварения средней тяжести:  мелкий рогатый скот, свиньи</t>
  </si>
  <si>
    <t>85. Лечение при болезнях органов пищеварения средней тяжести:  пушные звери, кролики</t>
  </si>
  <si>
    <t>86. Лечение при болезнях органов пищеварения средней тяжести:  птица</t>
  </si>
  <si>
    <t>87. Лечение при болезнях органов пищеварения тяжелой формы:  крупный рогатый скот, лошади</t>
  </si>
  <si>
    <t>88. Лечение при болезнях органов пищеварения тяжелой формы:  мелкий рогатый скот, свиньи</t>
  </si>
  <si>
    <t>89. Лечение при болезнях органов пищеварения тяжелой формы:  пушные звери, кролики</t>
  </si>
  <si>
    <t>90. Лечение при болезнях органов пищеварения тяжелой формы:  птица</t>
  </si>
  <si>
    <t>91. Лечение при болезнях органов дыхания легкой формы:  крупный рогатый скот, лошади</t>
  </si>
  <si>
    <t>92. Лечение при болезнях органов дыхания легкой формы:  мелкий рогатый скот, свиньи</t>
  </si>
  <si>
    <t>93. Лечение при болезнях органов дыхания легкой формы:  пушные звери, кролики</t>
  </si>
  <si>
    <t>94. Лечение при болезнях органов дыхания легкой формы:  птица</t>
  </si>
  <si>
    <t>95. Лечение при болезнях органов дыхания средней тяжести:  крупный рогатый скот, лошади</t>
  </si>
  <si>
    <t>96. Лечение при болезнях органов дыхания средней тяжести:  мелкий рогатый скот, свиньи</t>
  </si>
  <si>
    <t>97. Лечение при болезнях органов дыхания средней тяжести:  пушные звери, кролики</t>
  </si>
  <si>
    <t>98. Лечение при болезнях органов дыхания средней тяжести:  птица</t>
  </si>
  <si>
    <t>99. Лечение при болезнях органов дыхания тяжелой формы: крупный рогатый скот, лошади</t>
  </si>
  <si>
    <t>100. Лечение при болезнях органов дыхания тяжелой формы: мелкий рогатый скот, свиньи</t>
  </si>
  <si>
    <t>101. Лечение при болезнях органов дыхания тяжелой формы: пушные звери, кролики</t>
  </si>
  <si>
    <t>102. Лечение при болезнях органов дыхания тяжелой формы: птица</t>
  </si>
  <si>
    <t>103. Лечение при болезнях органов размножения самок легкой формы: крупный рогатый скот, лошади</t>
  </si>
  <si>
    <t>104. Лечение при болезнях органов размножения самок легкой формы: мелкий  рогатый скот, свиньи</t>
  </si>
  <si>
    <t>105. Лечение при болезнях органов размножения самок легкой формы: пушные звери, кролики</t>
  </si>
  <si>
    <t>106. Лечение при болезнях органов размножения самок легкой формы: птица</t>
  </si>
  <si>
    <t>107. Лечение при болезнях органов размножения самок средней тяжести: крупный рогатый скот, лошади</t>
  </si>
  <si>
    <t>108. Лечение при болезнях органов размножения самок средней тяжести: мелкий рогатый скот, свиньи</t>
  </si>
  <si>
    <t>109. Лечение при болезнях органов размножения самок средней тяжести: пушные звери, кролики</t>
  </si>
  <si>
    <t>110. Лечение при болезнях органов размножения самок средней тяжести: птица</t>
  </si>
  <si>
    <t>111. Лечение при болезнях органов размножения самок тяжелой формы: крупный рогатый скот, лошади</t>
  </si>
  <si>
    <t>112. Лечение при болезнях органов размножения самок тяжелой формы: мелкий рогатый скот, свиньи</t>
  </si>
  <si>
    <t>113. Лечение при болезнях органов размножения самок тяжелой формы: пушные звери, кролики</t>
  </si>
  <si>
    <t>114. Лечение при болезнях органов размножения самок тяжелой формы: птица</t>
  </si>
  <si>
    <t>115. Лечение при болезнях органов размножения самцов легкой формы: крупный рогатый скот, лошади</t>
  </si>
  <si>
    <t>116. Лечение при болезнях органов размножения самцов легкой формы: мелкий рогатый скот, свиньи</t>
  </si>
  <si>
    <t>117. Лечение при болезнях органов размножения самцов легкой формы: пушные звери, кролики</t>
  </si>
  <si>
    <t>118. Лечение при болезнях органов размножения самцов легкой формы: птица</t>
  </si>
  <si>
    <t>119. Лечение при болезнях органов размножения самцов средней тяжести: крупный рогатый скот, лошади</t>
  </si>
  <si>
    <t>120. Лечение при болезнях органов размножения самцов средней тяжести: мелкий рогатый скот, свиньи</t>
  </si>
  <si>
    <t>121. Лечение при болезнях органов размножения самцов средней тяжести: пушные звери, кролики</t>
  </si>
  <si>
    <t>122. Лечение при болезнях органов размножения самцов средней тяжести: птица</t>
  </si>
  <si>
    <t>123. Лечение при болезнях органов размножения самцов тяжелой формы: крупный рогатый скот, лошади</t>
  </si>
  <si>
    <t>124. Лечение при болезнях органов размножения самцов тяжелой формы: мелкий рогатый скот, свиньи</t>
  </si>
  <si>
    <t>125. Лечение при болезнях органов размножения самцов тяжелой формы: пушные звери, кролики</t>
  </si>
  <si>
    <t>126. Лечение при болезнях органов размножения самцов тяжелой формы: птица</t>
  </si>
  <si>
    <t>127. Лечение при болезнях молочной железы (вымени) легкой формы: крупный рогатый скот, лошади</t>
  </si>
  <si>
    <t>128. Лечение при болезнях молочной железы (вымени) легкой формы: мелкий рогатый скот, свиньи</t>
  </si>
  <si>
    <t>129. Лечение при болезнях молочной железы (вымени) легкой формы: пушные звери, кролики</t>
  </si>
  <si>
    <t>130. Лечение при болезнях молочной железы (вымени) средней тяжести: крупный рогатый скот, лошади</t>
  </si>
  <si>
    <t>131. Лечение при болезнях молочной железы (вымени) средней тяжести: мелкий рогатый скот, свиньи</t>
  </si>
  <si>
    <t>1 рог</t>
  </si>
  <si>
    <t>1 процедура</t>
  </si>
  <si>
    <t>1 рана</t>
  </si>
  <si>
    <t>1 стежок</t>
  </si>
  <si>
    <t>1.5. Хирургические процедуры</t>
  </si>
  <si>
    <t>1.6. Акушерско-гинекологическая помощь</t>
  </si>
  <si>
    <t>1.7. Вскрытие трупов павших животных</t>
  </si>
  <si>
    <t>1.8. Ветеринарно-санитарные работы</t>
  </si>
  <si>
    <t>кв.м</t>
  </si>
  <si>
    <t>1 кв.м</t>
  </si>
  <si>
    <t xml:space="preserve"> кв.м</t>
  </si>
  <si>
    <t>2.1. Прием животных</t>
  </si>
  <si>
    <t>1. Первичный прием (клиничесий осмотр, постановка предварительного диагноза, назначения лечения)ветеринарным врачом</t>
  </si>
  <si>
    <t>2. Консультация ветеринарного врача-специалиста узкого профиля</t>
  </si>
  <si>
    <t>4. Выезд ветеринарного врача на дом</t>
  </si>
  <si>
    <t>5.Клинический осмотр птиц, рыб, грызунов, рептилий и др.мелких животных</t>
  </si>
  <si>
    <t>1 животное или 1 партия      (рыбы до 100 экз., декор.птицы до 20 экз.)</t>
  </si>
  <si>
    <t>6. Регистрация животного с оформлением регистрационного удостоверения, паспорта, жетона за исключением собак и кошек</t>
  </si>
  <si>
    <t>2.2. Диагностические исследования</t>
  </si>
  <si>
    <t>7. Люминисцентная диагностика с применением лампы Вуда</t>
  </si>
  <si>
    <t>1 исследование</t>
  </si>
  <si>
    <t>8. Лапароцентез с диагностической целью</t>
  </si>
  <si>
    <t>2.3. Лабораторная диагностика</t>
  </si>
  <si>
    <t>9. Общий клинический анализ крови</t>
  </si>
  <si>
    <t>10. Биохимический анализ крови полный (18 показателей)</t>
  </si>
  <si>
    <t>11. Исследование соскоба кожи на эктопаразиты</t>
  </si>
  <si>
    <t>12. Исследование соскоба кожи, волос (шерсти) на дерматофиты</t>
  </si>
  <si>
    <t>13. Оформление направления на лабораторные и другие виды исследования</t>
  </si>
  <si>
    <t>1 направление</t>
  </si>
  <si>
    <t>2.4. Профилактические мероприятия</t>
  </si>
  <si>
    <t>14. Профилактический осмотр животного с консультацией владельца</t>
  </si>
  <si>
    <t>15. Первичная вакцинация с оформлением ветеринарного паспорта</t>
  </si>
  <si>
    <t>16. Ревакцинация с регистрацией в ветеринарном паспорте</t>
  </si>
  <si>
    <t>17.Профилактическая дегельминтизация с консультацией владельца животного</t>
  </si>
  <si>
    <t>18. Профилактическая обработка животного от эктопаразитов</t>
  </si>
  <si>
    <t>19. Профилактическая обрезка когтей</t>
  </si>
  <si>
    <t>20.  Профилактическая обрезка клюва</t>
  </si>
  <si>
    <t>21. Стрижка колтунов</t>
  </si>
  <si>
    <t xml:space="preserve">1 голова </t>
  </si>
  <si>
    <t>22. Санитарная стрижка: кошки, собаки мелкой породы</t>
  </si>
  <si>
    <t>23. Санитарная стрижка: собаки средней породы</t>
  </si>
  <si>
    <t>24. Санитарная стрижка: собаки крупной породы</t>
  </si>
  <si>
    <t>25.Ветеринарный осмотр животного с целью допуска к участию на выставке и других мероприятиях с участием животных</t>
  </si>
  <si>
    <t>2.5. Терапевтические процедуры</t>
  </si>
  <si>
    <t>26. Введение лекарственных препаратов: пероральное</t>
  </si>
  <si>
    <t>27. Введение лекарственных препаратов: сублингвальное</t>
  </si>
  <si>
    <t>28. Введение лекарственных препаратов: ректальное, вагинальное, интраназальное</t>
  </si>
  <si>
    <t>29. Введение лекарственных препаратов: накожное нанесение, втирание</t>
  </si>
  <si>
    <t>30. Введение лекарственных препаратов: в слуховой канал</t>
  </si>
  <si>
    <t>31.  Введение лекарственных препаратов: внутримышечное, подкожное, внутрикожное</t>
  </si>
  <si>
    <t>1 иньекция</t>
  </si>
  <si>
    <t>32. Введение лекарственных препаратов: внутривенное струйное</t>
  </si>
  <si>
    <t>33.Введение лекарственных препаратов: внутривенное капельное</t>
  </si>
  <si>
    <t>34.Установка и фиксация внутривенного  катетера (на периферические вены)</t>
  </si>
  <si>
    <t>35.Удаление катетера из вены (периферической)</t>
  </si>
  <si>
    <t>36. Введение лекарственных препаратов: интратрахеальное</t>
  </si>
  <si>
    <t>37. Введение лекарственных препаратов: внутрисуставное</t>
  </si>
  <si>
    <t>38. Введение лекарственных препаратов: внутрикостное</t>
  </si>
  <si>
    <t>39. Введение лекарственных препаратов:  субконьюктивальное</t>
  </si>
  <si>
    <t>40. Введение лекарственных препаратов: венесекция</t>
  </si>
  <si>
    <t>41. Введение лекарственных препаратов: ингаляция</t>
  </si>
  <si>
    <t>42. Введение лекарственных препаратов: спринцевание (препуция, влагалища)</t>
  </si>
  <si>
    <t>43. Новокаиновые блокады: короткая</t>
  </si>
  <si>
    <t>44. Новокаиновые блокады: циркулярная</t>
  </si>
  <si>
    <t>45. Новокаиновые блокады: подглазничная</t>
  </si>
  <si>
    <t>46. Новокаиновые блокады: ретробульбарная</t>
  </si>
  <si>
    <t>47.  Новокаиновые блокады: надплевральная</t>
  </si>
  <si>
    <t>48. Новокаиновые блокады: паранефральная</t>
  </si>
  <si>
    <t>49. Постановка очистительной клизмы: собаке мелкой породы, кошке</t>
  </si>
  <si>
    <t>50. Постановка очистительной клизмы: собаке средней, крупной породы</t>
  </si>
  <si>
    <t>51. Чистка параанальных желез</t>
  </si>
  <si>
    <t>52. Промывание параанальных синусов антисептическим раствором</t>
  </si>
  <si>
    <t>53. Санация ушных раковин</t>
  </si>
  <si>
    <t>54. Лапароцентез с удалением асцидной жидкости</t>
  </si>
  <si>
    <t>55. Цистоцентез с удалением мочи</t>
  </si>
  <si>
    <t>56. Катетеризация мочевого пузыря по показаниям: у котов, кобелей</t>
  </si>
  <si>
    <t>57. Катетеризация мочевого пузыря по показаниям: у кошек, сук</t>
  </si>
  <si>
    <t>58. Пошивание катетера</t>
  </si>
  <si>
    <t>59. Взятие венозной крови: собаки</t>
  </si>
  <si>
    <t>60. Взятие венозной крови: кошки</t>
  </si>
  <si>
    <t>61. Взятие венозной крови: декоративного кролика, хорька</t>
  </si>
  <si>
    <t>62. Взятие венозной крови: грызуна (крысы, морской свинки и т.д.)</t>
  </si>
  <si>
    <t>63. Взятие венозной крови: птицы</t>
  </si>
  <si>
    <t>64. Взятие периферической (капилярной) крови</t>
  </si>
  <si>
    <t>65. Диагностическая катетеризация мочевого пузыря и взятие мочи для анализа: кота, кобеля</t>
  </si>
  <si>
    <t>66. Диагностическая катетеризация мочевого пузыря и взятие мочи для анализа: кошки, суки</t>
  </si>
  <si>
    <t>67. Взятие соскоба (кожного покрова, волос,слизистой оболочки и т.д.)</t>
  </si>
  <si>
    <t>1 соскоб</t>
  </si>
  <si>
    <t>2.6. Акушерско-гинекологическая помощь</t>
  </si>
  <si>
    <t>в течение 1 часа</t>
  </si>
  <si>
    <t xml:space="preserve">68. Родовспоможение  при нормальных, патологических родах  </t>
  </si>
  <si>
    <t>69.Вправление выпавшего влагалища суке, кошке, хорьку</t>
  </si>
  <si>
    <t>70. Оперативное удаление выпавшей матки (влагалища): суке средней, крупной породы</t>
  </si>
  <si>
    <t>71. Оперативное удаление выпавшей матки (влагалища): суке мелкой породы, кошке</t>
  </si>
  <si>
    <t>72. Оваригистоэктомия: кошки (хорька)</t>
  </si>
  <si>
    <t>73. Оваригистоэктомия: суки  до 10 кг</t>
  </si>
  <si>
    <t>74. Оваригистоэктомия:  суки от 10 до 30 кг</t>
  </si>
  <si>
    <t>75. Оваригистоэктомия: суки более 30 кг</t>
  </si>
  <si>
    <t>76. Кесарево сечение: кошки (хорька)</t>
  </si>
  <si>
    <t>77. Кесарево сечение: суки до 10 кг</t>
  </si>
  <si>
    <t>78. Кесарево сечение: суки от 10 до 30 кг</t>
  </si>
  <si>
    <t>79. Кесарево сечение: суки более 30 кг</t>
  </si>
  <si>
    <t>80. Оперативное удаление беременной матки (пиометры, гидрометры): кошки (хорька)</t>
  </si>
  <si>
    <t>81. Оперативное удаление беременной матки (пиометры, гидрометры): суки до 10 кг</t>
  </si>
  <si>
    <t>82. Оперативное удаление беременной матки (пиометры, гидрометры):  суки от 10 до 30 кг</t>
  </si>
  <si>
    <t>83. Оперативное удаление беременной матки (пиометры, гидрометры):  суки более 30 кг</t>
  </si>
  <si>
    <t>84. Кастрация: кота (хорька, декоративного кролика)</t>
  </si>
  <si>
    <t>85. Кастрация:  кобеля до 10 кг</t>
  </si>
  <si>
    <t>86.  Кастрация: кобеля от 10 до 30 кг</t>
  </si>
  <si>
    <t>87. Кастрация: кобеля более 30 кг</t>
  </si>
  <si>
    <t>88. Кастрация крипторха: кота</t>
  </si>
  <si>
    <t>89. Кастрация крипторха: кобеля</t>
  </si>
  <si>
    <t>2.7. Хирургические процедуры</t>
  </si>
  <si>
    <t>90. Местное обезболивание (анестезия): поверхностная (короткая)</t>
  </si>
  <si>
    <t>91. Местное обезболивание (анестезия): инфильтрационная</t>
  </si>
  <si>
    <t>92. Местное обезболивание (анестезия): проводниковая</t>
  </si>
  <si>
    <t>93. Местное обезболивание (анестезия): эпидуральная</t>
  </si>
  <si>
    <t>94. Общее обезболивание (наркоз): 1-ой категории сложности</t>
  </si>
  <si>
    <t>95. Общее обезболивание (наркоз): 2-ой категории сложности</t>
  </si>
  <si>
    <t>96. Общее обезболивание (наркоз): 3-ей категории сложности</t>
  </si>
  <si>
    <t>97. Общее обезболивание (наркоз): 4-ой категории сложности</t>
  </si>
  <si>
    <t>98. Оперативное вмешательство: 1-ой категории сложности</t>
  </si>
  <si>
    <t>99. Оперативное вмешательство: 2-ой категории сложности</t>
  </si>
  <si>
    <t>100. Оперативное вмешательство: 3-ей категории сложности</t>
  </si>
  <si>
    <t>101. Оперативное вмешательство: 4-ой категории сложности</t>
  </si>
  <si>
    <t>102. Оперативное вмешательство: 5-ой категории сложности</t>
  </si>
  <si>
    <t>103. Экстирпация (удаление) зуба: молочного (кроме клыка)</t>
  </si>
  <si>
    <t>1 зуб</t>
  </si>
  <si>
    <t>104. Экстирпация (удаление) зуба: молочного  клыка</t>
  </si>
  <si>
    <t>105. Экстирпация (удаление) зуба: постоянного (кроме клыка)</t>
  </si>
  <si>
    <t>106. Экстирпация (удаление) зуба: постоянного клыка</t>
  </si>
  <si>
    <t>107. Удаление зубного камня: механическим способом</t>
  </si>
  <si>
    <t>108. Удаление зубного камня: ультразвуковым скейлером</t>
  </si>
  <si>
    <t>зубных аркад</t>
  </si>
  <si>
    <t>109. Обрезка резцов у грызуна</t>
  </si>
  <si>
    <t>110. Санация ротовой полости</t>
  </si>
  <si>
    <t>111. Удаление инородного тела из ротовой полости</t>
  </si>
  <si>
    <t>112. Экстирпация (удаление) железы третьего века (аденомы)</t>
  </si>
  <si>
    <t>1 глаз</t>
  </si>
  <si>
    <t>113. Удаление глазного яблока</t>
  </si>
  <si>
    <t>114. Вправление глазного яблока</t>
  </si>
  <si>
    <t>115. Удаление инородныз тел из глаза (поверхностных)</t>
  </si>
  <si>
    <t>116. Зондирование и промывание носослезного канала</t>
  </si>
  <si>
    <t>117. Удаление инородного тела из глотки, шейного отдела пищевода</t>
  </si>
  <si>
    <t>118. Первичная хирургическая обработка ран: 1 категории сложности</t>
  </si>
  <si>
    <t>119. Первичная хирургическая обработка ран: 2 категории сложности</t>
  </si>
  <si>
    <t>120. Первичная хирургическая обработка ран: 3 категории сложности</t>
  </si>
  <si>
    <t>121. Первичная хирургическая обработка ран: 4 категории сложности</t>
  </si>
  <si>
    <t>122. Повторная хирургическая обработка неинфицированных ран</t>
  </si>
  <si>
    <t>123. Повторная хирургическая обработка инфицированных ран</t>
  </si>
  <si>
    <t>124. Снятие швов</t>
  </si>
  <si>
    <t>область 1 оперативного вмешательства</t>
  </si>
  <si>
    <t>125. Наложение хирургического шва</t>
  </si>
  <si>
    <t>126. Оперативное лечение абсцесса</t>
  </si>
  <si>
    <t>127. Оперативное лечение флегмоны</t>
  </si>
  <si>
    <t>128. Наложение простой изолирующей повязки</t>
  </si>
  <si>
    <t>1 повязка</t>
  </si>
  <si>
    <t>129. Наложение сложной изолирующей повязки</t>
  </si>
  <si>
    <t>130. Вправление вывихов (консервативно)</t>
  </si>
  <si>
    <t>131. Репозиция кости</t>
  </si>
  <si>
    <t>2.8. Косметические процедуры</t>
  </si>
  <si>
    <t>2.9. Другие виды ветеринарных работ</t>
  </si>
  <si>
    <t>1 клещ</t>
  </si>
  <si>
    <t>1. Ветеринарно-санитарный осмотр, оценка мяса убойных и диких животных с оттиском ветеринарного клейма овальной формы:  говядины, конины, лосятины</t>
  </si>
  <si>
    <t>1 туша</t>
  </si>
  <si>
    <t>2.  Ветеринарно-санитарный осмотр, оценка мяса убойных и диких животных с оттиском ветеринарного клейма овальной формы:  свинины, кабанины, медвежатины</t>
  </si>
  <si>
    <t>3.Ветеринарно-санитарный осмотр, оценка мяса убойных и диких животных с оттиском ветеринарного клейма овальной формы: оленины, баранины, козлятины</t>
  </si>
  <si>
    <t>4.Ветеринарно-санитарный осмотр, оценка мяса убойных и диких животных с оттиском ветеринарного клейма овальной формы: мяса кролика, зайца</t>
  </si>
  <si>
    <t>1 тушка</t>
  </si>
  <si>
    <t>5.Ветеринарно-санитарный осмотр, оценка мяса убойных и диких животных с оттиском ветеринарного клейма овальной формы: мяса птицы - курятины</t>
  </si>
  <si>
    <t>6.Ветеринарно-санитарный осмотр, оценка мяса убойных и диких животных с оттиском ветеринарного клейма овальной формы: мяса птицы - утятины, гусятины, индюшатины</t>
  </si>
  <si>
    <t>1 партия</t>
  </si>
  <si>
    <t>1 ёмкость</t>
  </si>
  <si>
    <t xml:space="preserve">1 исследование </t>
  </si>
  <si>
    <t>1  исследование</t>
  </si>
  <si>
    <t>1 шкура</t>
  </si>
  <si>
    <t>за 1 час</t>
  </si>
  <si>
    <t>1 обследование</t>
  </si>
  <si>
    <t>1 транспортное средство</t>
  </si>
  <si>
    <t>3.Ветеринарно-санитарная экспертиза продовольственного сырья, пищевых продуктов животного и растительного происхождения в государственных лабораториях ВСЭ на продовольственных рынках и других местах торговли, предприятиях по производству, переработке и хранению продуктов и сырья животного происхождения, а так же ветеринарные обследования</t>
  </si>
  <si>
    <t>Заработная плата ветеринарного врача, оказывающего гос.услуги за 1 мин. рабочего времени</t>
  </si>
  <si>
    <t>Заработная плата вет.фельшеров и лаборантов, оказывающего гос.услуги за 1 мин. рабочего времени</t>
  </si>
  <si>
    <t>4.Ветеринарные работы (услуги), осуществляемые ветеринарными лабораториями</t>
  </si>
  <si>
    <t>4.1.Исследования бактериологических отделов</t>
  </si>
  <si>
    <t>1 микробиологический метод</t>
  </si>
  <si>
    <t>4.2.Диагностика бактериальных болезней</t>
  </si>
  <si>
    <t>4.3.Исследования серологических отделов</t>
  </si>
  <si>
    <t>4.4.Исследования гельминто-протозойных отделов</t>
  </si>
  <si>
    <t>Фюллеборна, 1 исследование</t>
  </si>
  <si>
    <t>Котельникова и Хренова, 1 исследование</t>
  </si>
  <si>
    <t>Бермана и Орлова, 1 исследование</t>
  </si>
  <si>
    <t>Вишняускаса, 1 исследование</t>
  </si>
  <si>
    <t xml:space="preserve"> 1 исследование</t>
  </si>
  <si>
    <t xml:space="preserve"> Фюллеборна,1 исследование</t>
  </si>
  <si>
    <t>132. Лечение при болезнях молочной железы (вымени) средней тяжести: пушные звери, кролики</t>
  </si>
  <si>
    <t>133. Лечение при болезнях молочной железы (вымени) тяжелой формы: крупный рогатый скот, лошади</t>
  </si>
  <si>
    <t>134. Лечение при болезнях молочной железы (вымени) тяжелой формы: мелкий рогатый скот, свиньи</t>
  </si>
  <si>
    <t>135. Лечение при болезнях молочной железы (вымени) тяжелой формы: пушные звери, кролики</t>
  </si>
  <si>
    <t>136. Лечение при отравлениях легкой формы: крупный рогатый скот, лошади</t>
  </si>
  <si>
    <t>137. Лечение при отравлениях легкой формы: мелкий рогатый скот, свиньи</t>
  </si>
  <si>
    <t>138. Лечение при отравлениях легкой формы: пушные звери, кролики</t>
  </si>
  <si>
    <t>139. Лечение при отравлениях легкой формы: птица</t>
  </si>
  <si>
    <t>140. Лечение при отравлениях средней тяжести: крупный рогатый скот, лошади</t>
  </si>
  <si>
    <t>141. Лечение при отравлениях средней тяжести:  мелкий рогатый скот, свиньи</t>
  </si>
  <si>
    <t>142. Лечение при отравлениях средней тяжести:  пушные звери, кролики</t>
  </si>
  <si>
    <t>143. Лечение при отравлениях средней тяжести:  птица</t>
  </si>
  <si>
    <t>144. Лечение при отравлениях тяжелой формы:  крупный рогатый скот, лошади</t>
  </si>
  <si>
    <t>145. Лечение при отравлениях тяжелой формы:  мелкий рогатый скот, свиньи</t>
  </si>
  <si>
    <t>146. Лечение при отравлениях тяжелой формы:  пушные звери, кролики</t>
  </si>
  <si>
    <t>147. Лечение при отравлениях тяжелой формы:  птица</t>
  </si>
  <si>
    <t>148. Кастрация жеребца</t>
  </si>
  <si>
    <t>149. Кастрация хрячка до 6 месячного возраста</t>
  </si>
  <si>
    <t>150. Кастрация хрячка старше 6 месячного возраста</t>
  </si>
  <si>
    <t>151. Кастрация свинки (овариоэктомия)</t>
  </si>
  <si>
    <t>152. Кастрация баранчика до 4 месячного возраста</t>
  </si>
  <si>
    <t>153. Кастрация баранчика старше  4 месячного возраста</t>
  </si>
  <si>
    <t>154. Кастрация бычка до 6 месячного возраста</t>
  </si>
  <si>
    <t>155. Кастрация бычка старше 6 месячного возраста</t>
  </si>
  <si>
    <t>156. Кастрация кролика</t>
  </si>
  <si>
    <t>157. Хирургические операции 1 категории сложности: крупный рогатый скот, лошади</t>
  </si>
  <si>
    <t>158. Хирургические операции 1 категории сложности: мелкий рогатый скот, свиньи</t>
  </si>
  <si>
    <t>159. Хирургические операции 1 категории сложности: пушные звери, кролики</t>
  </si>
  <si>
    <t>160. Хирургические операции 1 категории сложности: птица</t>
  </si>
  <si>
    <t>161. Хирургические операции 2 категории сложности: крупный рогатый скот, лошади</t>
  </si>
  <si>
    <t>162. Хирургические операции 2 категории сложности: мелкий рогатый скот, свиньи</t>
  </si>
  <si>
    <t>163. Хирургические операции 2 категории сложности: пушные звери, кролики</t>
  </si>
  <si>
    <t>164. Хирургические операции 3 категории сложности: крупный рогатый скот, лошади</t>
  </si>
  <si>
    <t>165. Хирургические операции 3 категории сложности: мелкий рогатый скот, свиньи</t>
  </si>
  <si>
    <t>166. Хирургические операции 3 категории сложности: пушные звери, кролики</t>
  </si>
  <si>
    <t>167. Обработка и расчистка: копыт лошади</t>
  </si>
  <si>
    <t>168. Обработка и расчистка: копытец крупного рогатого скота</t>
  </si>
  <si>
    <t>169. Обработка и расчистка: копытец мелкого рогатого скота</t>
  </si>
  <si>
    <t>170. Обрезка рогов</t>
  </si>
  <si>
    <t>171. Обезроживание</t>
  </si>
  <si>
    <t>172. Анестезия: поверхностная</t>
  </si>
  <si>
    <t>173. Анестезия:  интраваскулярная</t>
  </si>
  <si>
    <t>174. Анестезия:  инфильтрационная</t>
  </si>
  <si>
    <t>175. Анестезия:  крестцовая</t>
  </si>
  <si>
    <t>176. Анестезия:  проводниковая</t>
  </si>
  <si>
    <t>177. Анестезия: эпидуральная, субдуральная</t>
  </si>
  <si>
    <t>178. Вскрытие абсцессов, гематом</t>
  </si>
  <si>
    <t>179. Обработка (лечение) раны: поверхностной</t>
  </si>
  <si>
    <t>180. Обработка (лечение) раны: глубокой</t>
  </si>
  <si>
    <t>181. Обработка (лечение) раны: инфицированной</t>
  </si>
  <si>
    <t>182. Лечение ушибов</t>
  </si>
  <si>
    <t>183. Установка дренажа</t>
  </si>
  <si>
    <t>184. Наложение шва</t>
  </si>
  <si>
    <t>185. Перевязка раны</t>
  </si>
  <si>
    <t>186. Наложение гипсовой повязки ( снятие гипсовой повязки)</t>
  </si>
  <si>
    <t>187. Вправление вывиха закрытого</t>
  </si>
  <si>
    <t>188. Вправление вывиха открытого</t>
  </si>
  <si>
    <t>189. Купирование хвоста у поросят</t>
  </si>
  <si>
    <t>190. Лечение воспалительных процессов в области суставов</t>
  </si>
  <si>
    <t>191. Лечение воспалительных процесов мышц</t>
  </si>
  <si>
    <t>193. Искусственное осеменение коров, телок</t>
  </si>
  <si>
    <t>194. Отделение последа при частичном задержании: крупный рогатый скот, лошади</t>
  </si>
  <si>
    <t>195. Отделение последа при частичном задержании: мелкий рогатый скот, свиньи</t>
  </si>
  <si>
    <t>196. Отделение последа при полном задержании: крупный рогатый скот, лошади</t>
  </si>
  <si>
    <t>197. Отделение последа при полном задержании: мелкий рогатый скот, свиньи</t>
  </si>
  <si>
    <t>198. Оказание помощи при нормальных родах: кобыл, коров</t>
  </si>
  <si>
    <t>199. Оказание помощи при нормальных родах: овец</t>
  </si>
  <si>
    <t>200. Оказание помощи при нормальных родах: свиноматок</t>
  </si>
  <si>
    <t>201. Оказание помощи при нормальных родах: самок пушных зверей, крольчих</t>
  </si>
  <si>
    <t>202. Оказание помощи при патологических родах: кобыл, коров</t>
  </si>
  <si>
    <t>203. Оказание помощи при патологических родах: овец</t>
  </si>
  <si>
    <t>204. Оказание помощи при патологических родах: свиноматок</t>
  </si>
  <si>
    <t>205. Оказание помощи при патологических родах: самок пушных зверей, крольчих</t>
  </si>
  <si>
    <t>206. Кесарево сечение: крупный рогатый скот, лошади</t>
  </si>
  <si>
    <t>207. Кесарево сечение: мелкий рогатый скот, свиньи</t>
  </si>
  <si>
    <t>208. Кесарево сечение: пушные звери, кролики</t>
  </si>
  <si>
    <t>209. Оказание помощи при выпадении влагалища</t>
  </si>
  <si>
    <t>210. Оказание помощи при выпадении матки</t>
  </si>
  <si>
    <t>211. Оказание помощи при родильном парезе</t>
  </si>
  <si>
    <t>212. Вскрытие трупов павших животных: крупных рогатый скот, лошади</t>
  </si>
  <si>
    <t>213. Вскрытие трупов павших животных: мелкий рогатый скот, свиньи</t>
  </si>
  <si>
    <t>214. Вскрытие трупов павших животных: пушные звери, кролики</t>
  </si>
  <si>
    <t>215. Вскрытие трупов павших животных: птица</t>
  </si>
  <si>
    <t>216. Оформление протокола вскрытия</t>
  </si>
  <si>
    <t>217. Оформление акта вскрытия</t>
  </si>
  <si>
    <t>218. Оформление заключения о смерти животного</t>
  </si>
  <si>
    <t>219. Дезинфекция помещений влажная площадью: до 100 кв.м</t>
  </si>
  <si>
    <t>220. Дезинфекция помещений влажная площадью: от 101 до 500 кв.м</t>
  </si>
  <si>
    <t>221. Дезинфекция помещений влажная площадью: от 501 до 1000 кв.м</t>
  </si>
  <si>
    <t>222. Дезинфекция помещений влажная площадью: свыше 1000 кв.м</t>
  </si>
  <si>
    <t>223. Дезинфекция помещений аэрозольная</t>
  </si>
  <si>
    <t>224. Дератизация помещений площадью: до 100 кв.м</t>
  </si>
  <si>
    <t>225. Дератизация помещений площадью: от 101 до 500 кв.м</t>
  </si>
  <si>
    <t>226. Дератизация помещений площадью: от 501 до 1000 кв.м</t>
  </si>
  <si>
    <t>227. Дератизация помещений площадью: свыше  1000 кв.м</t>
  </si>
  <si>
    <t>228. Дезинсекция помещений площадью: до 100 кв.м</t>
  </si>
  <si>
    <t>229. Дезинсекция помещений площадью: от 101 до 500 кв.м</t>
  </si>
  <si>
    <t>230. Дезинсекция помещений площадью: от 501 до 1000 кв.м</t>
  </si>
  <si>
    <t>231. Дезинсекция помещений площадью: свыше 1000 кв.м</t>
  </si>
  <si>
    <t>232. Дезинвазия помещений влажная площадью: до 100 кв.м</t>
  </si>
  <si>
    <t>233. Дезинвазия помещений влажная площадью: от 101 до 500 кв.м</t>
  </si>
  <si>
    <t>234. Дезинвазия помещений влажная площадью: от 501 до 1000 кв.м</t>
  </si>
  <si>
    <t>235. Дезинвазия помещений влажная площадью: свыше 1000 кв.м</t>
  </si>
  <si>
    <t>192. Лечение патологии дистального отдела конечностей</t>
  </si>
  <si>
    <t>132. Наложение иммобилизирующей повязки (гипсовой, фиксирующей): простой</t>
  </si>
  <si>
    <t>133. Наложение иммобилизирующей повязки (гипсовой, фиксирующей): сложной</t>
  </si>
  <si>
    <t>134. Снятие гипсовой повязки</t>
  </si>
  <si>
    <t>135. Ампутация рудиментарных фаланг пальцев у собаки:   до 10-дневнего возраста ( с местным обезболиванием)</t>
  </si>
  <si>
    <t>136. Ампутация рудиментарных фаланг пальцев у собаки:   от  10-дневнего до 2-х месячного возраста</t>
  </si>
  <si>
    <t>137. Ампутация рудиментарных фаланг пальцев у собаки:   свыше 2-х месячного возраста</t>
  </si>
  <si>
    <t>138. Ампутация хвоста у собаки: до 10-дневнего возраста ( с местным обезболиванием)</t>
  </si>
  <si>
    <t>139. Ампутация хвоста у собаки: от 10-дневнего до 2-месячного возраста</t>
  </si>
  <si>
    <t>140. Ампутация хвоста у собаки: свыше 2-месячного возраста</t>
  </si>
  <si>
    <t>141. Купирование ушных  раковин у собаки: до 10- дневнего возраста (с местным  обезболиванием)</t>
  </si>
  <si>
    <t>142. Купирование ушных  раковин у собаки: от 10-дневнего до 3-х месячного возраста</t>
  </si>
  <si>
    <t>143. Купирование ушных  раковин у собаки: свыше 3-месячного возраста</t>
  </si>
  <si>
    <t>144. Удаление иксодового клеща</t>
  </si>
  <si>
    <t>145. Физиотерапия (массаж, УВЧ, Соллюкс, Кварц и др.)</t>
  </si>
  <si>
    <t>146. Фиксация животного</t>
  </si>
  <si>
    <t>147. Фиксация агрессивного животного</t>
  </si>
  <si>
    <t>148. Медикаментозная эвтаназия (по показаниям)</t>
  </si>
  <si>
    <t>149. Вскрытие непродуктивного животного</t>
  </si>
  <si>
    <t>7.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говядины, конины, лосятины</t>
  </si>
  <si>
    <t>8.Ветеринарно-санитарная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свинины, кабанины, медвежитины, баранины, козлятины</t>
  </si>
  <si>
    <t>9.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молочных поросят</t>
  </si>
  <si>
    <t>10.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мяса кролика, зайца, нутрии</t>
  </si>
  <si>
    <t>11.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мяса птицы - курятины</t>
  </si>
  <si>
    <t>12.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мяса птицы - утятины, гусятины, индюшатины</t>
  </si>
  <si>
    <t>13.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пресноводной рыбы, раков</t>
  </si>
  <si>
    <t>14.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морской рыбы и других гидробионтов</t>
  </si>
  <si>
    <t>15.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икры рыб всех видов</t>
  </si>
  <si>
    <t>16.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яйца домашней птицы непромышленного изготовления до 50 шт.</t>
  </si>
  <si>
    <t>17.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яйца домашней птицы непромышленного изготовления до 100 шт.</t>
  </si>
  <si>
    <t>18.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яйца домашней птицы непромышленного изготовления до 360 шт. (1 коробка)</t>
  </si>
  <si>
    <t>19.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яйца домашней птицы непромышленного изготовления свыше 1 коробки</t>
  </si>
  <si>
    <t>20.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мяса, жира в блоках</t>
  </si>
  <si>
    <t>21.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импортного мясного сырья</t>
  </si>
  <si>
    <t>22. 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кишечного сырья</t>
  </si>
  <si>
    <t>23.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молока</t>
  </si>
  <si>
    <t>24.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кисломолочных продуктов</t>
  </si>
  <si>
    <t>25.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жиров животного происхождения</t>
  </si>
  <si>
    <t>26.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масла сливочного</t>
  </si>
  <si>
    <t>27.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меда</t>
  </si>
  <si>
    <t>28. 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 продуктов пчеловодства (кроме меда)</t>
  </si>
  <si>
    <t>29. 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овощей, фруктов, корнеклубнеплодов до 100 кг</t>
  </si>
  <si>
    <t>30. 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овощей, фруктов, корнеклубнеплодов до 1 тонны</t>
  </si>
  <si>
    <t>31.Ветеринарно-санитарная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овощей, фруктов, корнеклубнеплодов за каждую последующую тонну</t>
  </si>
  <si>
    <t>32.Ветеринарно-санитарная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бахчевых культур до  1 тонны</t>
  </si>
  <si>
    <t>33.Ветеринарно-санитарная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бахчевых культур за каждую последующую тонну</t>
  </si>
  <si>
    <t>34.Ветеринарно-санитарная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зелени по видам</t>
  </si>
  <si>
    <t>35. 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зерна колосовых, кукурузы до 100 кг</t>
  </si>
  <si>
    <t>36. 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зерна колосовых, кукурузы свыше 100 кг</t>
  </si>
  <si>
    <t>37.Ветеринарно-санитарная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ягод по видам</t>
  </si>
  <si>
    <t>38. 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орехов по видам</t>
  </si>
  <si>
    <t>39. 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масла растительного до 40 литров</t>
  </si>
  <si>
    <t>40. 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масла растительного свыше 40 литров</t>
  </si>
  <si>
    <t>41. 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грибов свежих, сушеных по видам</t>
  </si>
  <si>
    <t>42. 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сухофруктов до 50 кг</t>
  </si>
  <si>
    <t>43. 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сухофруктов свыше 50 кг</t>
  </si>
  <si>
    <t>44.  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салатов "по-корейски"; соленых, квашеных, маринованных овощей</t>
  </si>
  <si>
    <t>45. 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лука, чеснока</t>
  </si>
  <si>
    <t>46.  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семечек, бобовых, шиповника</t>
  </si>
  <si>
    <t>47. 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 круп, муки, специй непромышленного изготовления</t>
  </si>
  <si>
    <t>48. Осмотр с выдачей разрешения на реализацию кормов и кормовых добавок растительного и животного происхождения (комбикорм, зерно, зерносмесь, отруби,  мясокостная мука, рыбная мука и т.д.): до 500 кг</t>
  </si>
  <si>
    <t>49. Осмотр с выдачей разрешения на реализацию кормов и кормовых добавок растительного и животного происхождения (комбикорм, зерно, зерносмесь, отруби,  мясокостная мука, рыбная мука и т.д.): до 1 тонны</t>
  </si>
  <si>
    <t>50. Осмотр с выдачей разрешения на реализацию кормов и кормовых добавок растительного и животного происхождения (комбикорм, зерно, зерносмесь, отруби,  мясокостная мука, рыбная мука и т.д.): за каждую последующую тонну</t>
  </si>
  <si>
    <t>51. Отбор пробы (образца) с оформлением сопроводительных документов для исследования по показателям безопасности в ветеринарных лабораториях</t>
  </si>
  <si>
    <t>52. Отбор пробы (образца) для исследований по показателям безопасности в лаборатории ветеринарно-санитарной экспертизы</t>
  </si>
  <si>
    <t>53. Лабораторные исследования мяса и продуктов убоя с/х животных, в т.ч. животных жиров: бактериоскопия (микроскопия)</t>
  </si>
  <si>
    <t>54. Лабораторные исследования мяса и продуктов убоя с/х животных, в т.ч. животных жиров: определение рН</t>
  </si>
  <si>
    <t>55. Лабораторные исследования мяса и продуктов убоя с/х животных, в т.ч. животных жиров: реакция на пероксидазу</t>
  </si>
  <si>
    <t>56. Лабораторные исследования мяса и продуктов убоя с/х животных, в т.ч. животных жиров: формольная реакция</t>
  </si>
  <si>
    <t>57. Лабораторные исследования мяса и продуктов убоя с/х животных, в т.ч. животных жиров: реакция с сернокислой медью</t>
  </si>
  <si>
    <t>58. Лабораторные исследования мяса и продуктов убоя с/х животных, в т.ч. животных жиров: определение кислотного числа</t>
  </si>
  <si>
    <t>59. Лабораторные исследования мяса и продуктов убоя с/х животных, в т.ч. животных жиров: определение перекисного числа</t>
  </si>
  <si>
    <t>60. Лабораторные исследования молока и молочных продуктов: определение кислотности</t>
  </si>
  <si>
    <t>61. Лабораторные исследования молока и молочных продуктов: определение жира</t>
  </si>
  <si>
    <t>62. Лабораторные исследования молока и молочных продуктов: определение фальсификации</t>
  </si>
  <si>
    <t>63. Лабораторные исследования молока и молочных продуктов: кольцевая проба на бруцеллез</t>
  </si>
  <si>
    <t>64. Лабораторные исследования молока и молочных продуктов: реакция на пероксидазу</t>
  </si>
  <si>
    <t>65. Лабораторные исследования молока и молочных продуктов: определение плотности</t>
  </si>
  <si>
    <t>66. Лабораторные исследования молока и молочных продуктов: определение количества соматических клеток</t>
  </si>
  <si>
    <t>67.Лабораторные исследования молока и молочных продуктов: определение белка</t>
  </si>
  <si>
    <t>68. Лабораторные исследования молока и молочных продуктов: редуктазная проба</t>
  </si>
  <si>
    <t>69. Лабораторные исследования молока и молочных продуктов: органолептическое исследование</t>
  </si>
  <si>
    <t>70. Лабораторные исследования рыбы и рыбных продуктов: бактериоскопия (микроскопия)</t>
  </si>
  <si>
    <t>71. Лабораторные исследования рыбы и рыбных продуктов: определение рН</t>
  </si>
  <si>
    <t>72. Лабораторные исследования рыбы и рыбных продуктов: определение сероводорода (качественная реакция)</t>
  </si>
  <si>
    <t>73. Лабораторные исследования рыбы и рыбных продуктов: реакция с сернокислой медью</t>
  </si>
  <si>
    <t>74. Лабораторные исследования рыбы и рыбных продуктов: реакция на пероксидазу</t>
  </si>
  <si>
    <t>75. Лабораторные исследования рыбы и рыбных продуктов: редуктазная проба</t>
  </si>
  <si>
    <t>76. Лабораторные исследования рыбы и рыбных продуктов: определение паразитарной чистоты</t>
  </si>
  <si>
    <t>77. Лабораторные исследования меда: органолептические исследования</t>
  </si>
  <si>
    <t>78. Лабораторные исследования меда: определение массовой доли воды</t>
  </si>
  <si>
    <t>79. Лабораторные исследования меда: определение общей кислотности</t>
  </si>
  <si>
    <t>80. Лабораторные исследования меда: определение диастазного числа</t>
  </si>
  <si>
    <t>81. Лабораторные исследования меда: определение патоки и др.фальсификатов (1 показатель)</t>
  </si>
  <si>
    <t>82. Лабораторные исследования меда: определение пади</t>
  </si>
  <si>
    <t>83. Лабораторные исследования меда: определение оксиметилфурфурола (качественная реакция)</t>
  </si>
  <si>
    <t>84. Лабораторные исследования меда: определение крахмала и муки</t>
  </si>
  <si>
    <t>85. Лабораторные исследования меда: определение редуцирующего сахара, определение содержания сахарозы</t>
  </si>
  <si>
    <t>86. Лабораторные исследования меда: определение наличия механических примесей</t>
  </si>
  <si>
    <t>87. Лабораторные исследования меда: определение цветочной пыльцы</t>
  </si>
  <si>
    <t>88. Лабораторные исследования масла растительного: определение кислотного числа</t>
  </si>
  <si>
    <t>89. Лабораторные исследования масла растительного: определение фальсификации</t>
  </si>
  <si>
    <t>90. Лабораторные исследования масла растительного: реакция на перекиси с йодистым калием</t>
  </si>
  <si>
    <t>91. Лабораторные исследования масла растительного: реакция на альдегиды</t>
  </si>
  <si>
    <t>92. Лабораторные исследования продукции растениеводства: определение нитратов</t>
  </si>
  <si>
    <t>93. Лабораторные исследования продукции растениеводства: определение вредителей хлебных запасов, металлических и посторонних примесей, спорыньи в муке, крупах, зерне</t>
  </si>
  <si>
    <t>94. Лабораторные исследования овощей соленых, квашеных, маринованных и салатов "по-корейски": определение общей кислотности рассола (маринада)</t>
  </si>
  <si>
    <t>95. Измерение гамма-фона при отборе проб для проведения ветеринарно-санитарной экспертизы (дозиметрия)</t>
  </si>
  <si>
    <t>96. Экспресс-анализ пищевых продуктов люминисцентным методом</t>
  </si>
  <si>
    <t>97. ВСЭ некачественного продовольственного сырья, пищевых продуктов, муки мясокостной, костной, кости от обвалки мясосырья и ветеринарных конфискатов, подлежащих обеззараживанию (утилизации, уничтожению, использованию в корм животным), для оформления ветеринарных сопроводительных документов</t>
  </si>
  <si>
    <t>98. ВСЭ биологических отходов, подлежащих обеззараживанию (утилизации), для оформления ветеринарных сопроводительных документов</t>
  </si>
  <si>
    <t>99. ВСЭ, оценка и подтверждение соответствия безопасности грузов в ветеринарном отношении, предназначенных для траспортировки: мяса и мясных продуктов, мяса птицы до 500 кг</t>
  </si>
  <si>
    <t>100. ВСЭ, оценка и подтверждение соответствия безопасности грузов в ветеринарном отношении, предназначенных для траспортировки: мяса и мясных продуктов, мяса птицы от 501 до 1000 кг</t>
  </si>
  <si>
    <t>101. ВСЭ, оценка и подтверждение соответствия безопасности грузов в ветеринарном отношении, предназначенных для траспортировки: мяса и мясных продуктов, мяса птицы от 1001 до 5000 кг</t>
  </si>
  <si>
    <t>102.  ВСЭ, оценка и подтверждение соответствия безопасности грузов в ветеринарном отношении, предназначенных для траспортировки: мяса и мясных продуктов, мяса птицы от 5001 до 10000 кг</t>
  </si>
  <si>
    <t>103. ВСЭ, оценка и подтверждение соответствия безопасности грузов в ветеринарном отношении, предназначенных для траспортировки: мяса и мясных продуктов, мяса птицы от 10001 до 50000 кг</t>
  </si>
  <si>
    <t>104. ВСЭ, оценка и подтверждение соответствия безопасности грузов в ветеринарном отношении, предназначенных для траспортировки: мяса и мясных продуктов, мяса птицы свыше 50000 кг</t>
  </si>
  <si>
    <t>105. ВСЭ, оценка и подтверждение соответствия безопасности грузов в ветеринарном отношении, предназначенных для траспортировки: живой рыбы, раков, других гидробионтов, охлажденной, мороженной, соленой, холодного и горячего копчения, вяленой рыбы, других гидробионтов:   до 500 кг</t>
  </si>
  <si>
    <t>106. ВСЭ, оценка и подтверждение соответствия безопасности грузов в ветеринарном отношении, предназначенных для траспортировки: живой рыбы, раков, других гидробионтов, охлажденной, мороженной, соленой, холодного и горячего копчения, вяленой рыбы, других гидробионтов:  от 501 до 1000 кг</t>
  </si>
  <si>
    <t>107. ВСЭ, оценка и подтверждение соответствия безопасности грузов в ветеринарном отношении, предназначенных для траспортировки: живой рыбы, раков, других гидробионтов, охлажденной, мороженной, соленой, холодного и горячего копчения, вяленой рыбы, других гидробионтов:  от 1001 до 5000 кг</t>
  </si>
  <si>
    <t>108. ВСЭ, оценка и подтверждение соответствия безопасности грузов в ветеринарном отношении, предназначенных для траспортировки: живой рыбы, раков, других гидробионтов, охлажденной, мороженной, соленой, холодного и горячего копчения, вяленой рыбы, других гидробионтов:  от 5001 до 10000 кг</t>
  </si>
  <si>
    <t>109. ВСЭ, оценка и подтверждение соответствия безопасности грузов в ветеринарном отношении, предназначенных для траспортировки: икры рыб всех видов: до 100 кг</t>
  </si>
  <si>
    <t>110. ВСЭ, оценка и подтверждение соответствия безопасности грузов в ветеринарном отношении, предназначенных для траспортировки: икры рыб всех видов: от 101 до 500 кг</t>
  </si>
  <si>
    <t>111.  ВСЭ, оценка и подтверждение соответствия безопасности грузов в ветеринарном отношении, предназначенных для траспортировки: молока и молочных продуктов до 500 кг</t>
  </si>
  <si>
    <t>112. ВСЭ, оценка и подтверждение соответствия безопасности грузов в ветеринарном отношении, предназначенных для траспортировки: молока и молочных продуктов от 501 до 1000 кг</t>
  </si>
  <si>
    <t>113. ВСЭ, оценка и подтверждение соответствия безопасности грузов в ветеринарном отношении, предназначенных для траспортировки: молока и молочных продуктов от 1001 до 5000 кг</t>
  </si>
  <si>
    <t>114. ВСЭ, оценка и подтверждение соответствия безопасности грузов в ветеринарном отношении, предназначенных для траспортировки: меда и других продуктов пчеловодства до 100 кг</t>
  </si>
  <si>
    <t>115. ВСЭ, оценка и подтверждение соответствия безопасности грузов в ветеринарном отношении, предназначенных для траспортировки: меда и других продуктов пчеловодства от 101 до 500 кг</t>
  </si>
  <si>
    <t>116. ВСЭ, оценка и подтверждение соответствия безопасности грузов в ветеринарном отношении, предназначенных для траспортировки: яйца промышленной выработки 1 коробка</t>
  </si>
  <si>
    <t>117. ВСЭ, оценка и подтверждение соответствия безопасности грузов в ветеринарном отношении, предназначенных для траспортировки: яйца промышленной выработки до 10 коробок</t>
  </si>
  <si>
    <t>118. ВСЭ, оценка и подтверждение соответствия безопасности грузов в ветеринарном отношении, предназначенных для траспортировки: яйца промышленной выработки от 11 до 50 коробок</t>
  </si>
  <si>
    <t>119. ВСЭ, оценка и подтверждение соответствия безопасности грузов в ветеринарном отношении, предназначенных для траспортировки: кожевенного и др. технического сырья животного происхождения</t>
  </si>
  <si>
    <t>120. ВСЭ, оценка и подтверждение соответствия безопасности грузов в ветеринарном отношении, предназначенных для траспортировки: кормов, комбикормов</t>
  </si>
  <si>
    <t>121. ВСЭ, оценка и подтверждение соответствия безопасности грузов в ветеринарном отношении, предназначенных для траспортировки: побочных продуктов мукомольно-крупяного производства, муки мясокостной, костной, кости от обвалки мясосырья, шрота, сена, соломы и т.д</t>
  </si>
  <si>
    <t>122. Клеймение кожевенно-мехового сырья: клеймение клеймом для крупных шкур</t>
  </si>
  <si>
    <t>123. Клеймение кожевенно-мехового сырья: клеймение клеймом для мелких шкур</t>
  </si>
  <si>
    <t>124. Ветеринарно-санитарное обследование объектов занятых хранением, переработкой (утилизацией) и реализацией продовольственного и технического сырья и пищевых продуктов животного происхождения, кормов</t>
  </si>
  <si>
    <t>125. Ветеринарно-санитарное обследование объектов аквакультуры</t>
  </si>
  <si>
    <t>126. Ветеринарно-санитарное обследование объектов по выведению, выращиванию и реализации рыбы</t>
  </si>
  <si>
    <t>127. Ветеринарно-санитарное обследование объектов по разведению и выращиванию животных</t>
  </si>
  <si>
    <t>128. Ветеринарно-санитарное обследование хозяйств для присвоения или подтверждения племенного статуса</t>
  </si>
  <si>
    <t>129. Ветеринарно-санитарное обследование при отводе земельного участка под строительство объектов занятых разведением и выращиванием животных, хранением, переработкой (утилизацией) и реализацией продовольственного и техниеского сырья и пищевых продуктов животного происхождения, кормов</t>
  </si>
  <si>
    <t>130. Ветеринарно-санитарная оценка транспорта при перемещении продукции животного и растительного происхождения</t>
  </si>
  <si>
    <t>131. Исследования отделов ветеринарно-санитарной экспертизы : органолептические (мясо) внешний вид, цвет, запах, консистенция</t>
  </si>
  <si>
    <t>132. Исследования отделов ветеринарно-санитарной экспертизы : органолептические (рыба) внешний вид, запах, консистенция, цвет мышц на разрезе</t>
  </si>
  <si>
    <t>133. Исследования отделов ветеринарно-санитарной экспертизы : органолептические (мед) цвет, аромат, вкус, консистенция, кристаллизация</t>
  </si>
  <si>
    <t>134. Исследования отделов ветеринарно-санитарной экспертизы : отбор проб (смывы): КМАФАнМ, стафилококк, протей</t>
  </si>
  <si>
    <t>135. Исследования отделов ветеринарно-санитарной экспертизы : отбор проб (смывы): БГКП, плесени, дрожжи</t>
  </si>
  <si>
    <t xml:space="preserve">Расценка на проведение одного мероприятия ( с учетом НДС 18%) </t>
  </si>
  <si>
    <t>Структура расходов ГБУ КО "Дзержинская межрайонная СББЖ"   за 2016 год</t>
  </si>
  <si>
    <t>1.Молоко и сливки сырые: соматические клетки</t>
  </si>
  <si>
    <t>2.Вода: ОМЧ</t>
  </si>
  <si>
    <t>3.Вода: ОКБ</t>
  </si>
  <si>
    <t>4.Вода: ТКБ</t>
  </si>
  <si>
    <t>5.Производственный контроль (смывы): ОМЧ</t>
  </si>
  <si>
    <t>6. Производственный контроль (смывы): БГКП</t>
  </si>
  <si>
    <t>7.Производственный контроль (смывы): патогенные микроорганизмы, в т.ч. сальмонеллы</t>
  </si>
  <si>
    <t>8.Производственный контроль (смывы): S.aureus</t>
  </si>
  <si>
    <t>9.Производственный контроль (смывы):плесени</t>
  </si>
  <si>
    <t>10.Производственный контроль (смывы): Proteus</t>
  </si>
  <si>
    <t>11.Воздух помещений: дрожжи</t>
  </si>
  <si>
    <t>12.Воздух помещений: плесени</t>
  </si>
  <si>
    <t>13.Сальмонеллез, кампилобактериоз,трихомоноз (пат/материал, аборт/плоды) микроскопия</t>
  </si>
  <si>
    <t>14.Сальмонеллез, кампилобактериоз,трихомоноз (пат/материал, аборт/плоды) бактериологическое исследование</t>
  </si>
  <si>
    <t>15.Сальмонеллез, кампилобактериоз,трихомоноз (пат/материал, аборт/плоды) постановка биопробы</t>
  </si>
  <si>
    <t>16.Сальмонеллез, кампилобактериоз,трихомоноз (пат/материал, аборт/плоды) определение биохимических свойств</t>
  </si>
  <si>
    <t xml:space="preserve">1.Ветеринарное обслуживание продуктивных животных </t>
  </si>
  <si>
    <t xml:space="preserve">2.Ветеринарное обслуживание непродуктивных животных </t>
  </si>
  <si>
    <t>4.5. Исследования меда пчелиного</t>
  </si>
  <si>
    <t>4.6. Исследования патоморфологических отделов</t>
  </si>
  <si>
    <t>4.7. Прочие услуги ветеринарных лабораторий</t>
  </si>
  <si>
    <t>17.Пастереллез, колибактериоз, рожа, некробактериоз, иерсиниозы, псевдомоноз, стрептококкоз,стафилококкоз, клостридиозы (пат/материала, биоматериал) микроскопия</t>
  </si>
  <si>
    <t>18.Пастереллез, колибактериоз, рожа, некробактериоз, иерсиниозы, псевдомоноз, стрептококкоз,стафилококкоз, клостридиозы (пат/материала, биоматериал) бактериологические исследования</t>
  </si>
  <si>
    <t>19.Пастереллез, колибактериоз, рожа, некробактериоз, иерсиниозы, псевдомоноз, стрептококкоз,стафилококкоз, клостридиозы (пат/материала, биоматериал) постановка биопробы</t>
  </si>
  <si>
    <t>20.Пастереллез, колибактериоз, рожа, некробактериоз, иерсиниозы, псевдомоноз, стрептококкоз,стафилококкоз, клостридиозы (пат/материала, биоматериал) определение биохимических свойств</t>
  </si>
  <si>
    <t>21.Болезни пчел (бактериальные, микологические) пат/мат (пчелы)) микроскопия</t>
  </si>
  <si>
    <t>22.Болезни пчел (бактериальные, микологические) пат/мат (пчелы)) бактериологические исследования</t>
  </si>
  <si>
    <t>23.Болезни пчел (бактериальные, микологические) пат/мат (пчелы)) определение биохимических свойств</t>
  </si>
  <si>
    <t>24.Лептоспироз (моча): микроскопия нативного материала</t>
  </si>
  <si>
    <t>25. Сальмонеллез, дизентерия, иерсиниоз, колибактериоз, паратуберкулез (фекалии) микроскопия</t>
  </si>
  <si>
    <t>26. Условно-патогенная микрофлора (смывы с половых органов, отделяемое из глаз, ушей, ран, пунктатов, моча) микроскопия</t>
  </si>
  <si>
    <t>27. Условно-патогенная микрофлора (смывы с половых органов, отделяемое из глаз, ушей, ран, пунктатов, моча) бактериологические исследования</t>
  </si>
  <si>
    <t>28. Условно-патогенная микрофлора (смывы с половых органов, отделяемое из глаз, ушей, ран, пунктатов, моча) определение биохимических свойств</t>
  </si>
  <si>
    <t>29. Staphylococcus aureus, стрептококк, синегнойная палочка, кишечная палочка, Candida albicans, Corynebacterium bovis,renale, Nocardia asteroides (молоко на скрытые формы мастита) микроскопия</t>
  </si>
  <si>
    <t>30. Staphylococcus aureus, стрептококк, синегнойная палочка, кишечная палочка, Candida albicans, Corynebacterium bovis,renale, Nocardia asteroides (молоко на скрытые формы мастита) бактериологические исследования</t>
  </si>
  <si>
    <t>31. Staphylococcus aureus, стрептококк, синегнойная палочка, кишечная палочка, Candida albicans, Corynebacterium bovis,renale, Nocardia asteroides (молоко на скрытые формы мастита) определение биохимических свойств</t>
  </si>
  <si>
    <t>32. ОМЧ, БГКП, Salmonella (смывы с животноводческих, птицеводческих предприятий)  бактериологические исследования</t>
  </si>
  <si>
    <t>33. Salmonella  (инкубационное яйцо) микроскопия</t>
  </si>
  <si>
    <t>34. Salmonella  (инкубационное яйцо) бактериологические исследования</t>
  </si>
  <si>
    <t>35. Salmonella  (инкубационное яйцо) определение биохимических свойств</t>
  </si>
  <si>
    <t>36. Определение чувствительности микроорганизмов к антибиотикам: диско-диффузный метод</t>
  </si>
  <si>
    <t>37. Прием, регистрация и выдача результатов</t>
  </si>
  <si>
    <t>38. Лейкоз КРС: РИД</t>
  </si>
  <si>
    <t>39. Лейкоз КРС: гематология</t>
  </si>
  <si>
    <t>40. Выведение лейкоцитной формулы в крови</t>
  </si>
  <si>
    <t xml:space="preserve">41. Аскаридоз (свиньи) </t>
  </si>
  <si>
    <t>42. Параскаридоз (лошади)</t>
  </si>
  <si>
    <t>43. Аскаридоз (птица)</t>
  </si>
  <si>
    <t>44. Неоаскаридоз (крс)</t>
  </si>
  <si>
    <t>45. Токсокароз и токсаскаридаз (плотоядные)</t>
  </si>
  <si>
    <t>46. Телязиоз (КРС) микроскопия</t>
  </si>
  <si>
    <t>47. Диктиокаулез (жвачные)</t>
  </si>
  <si>
    <t>48. Фасциолез, дикроцелиоз, парамфистоматоз (жвачные)</t>
  </si>
  <si>
    <t>49. Мониезиоз (жвачные)</t>
  </si>
  <si>
    <t>50. Тениидозы, эхонококкоз,  альвеококкоз, дипилидиоз, дифиллоботриоз (плотоядные)</t>
  </si>
  <si>
    <t>51. Цистицеркоз (свиньи, жвачные): микроскопия</t>
  </si>
  <si>
    <t>52. Эхонококкоз, альвеококкоз ларвальный: микроскопия</t>
  </si>
  <si>
    <t>53. Эймериозы (с/х животные и плотоядные)</t>
  </si>
  <si>
    <t>54. Эймериозы (пат/мат): микроскопия</t>
  </si>
  <si>
    <t>55. Балантидиоз (свиньи): микроскопия</t>
  </si>
  <si>
    <t>56. Болезни пчел (варроатоз, нозематоз, акарапидоз): микроскопия</t>
  </si>
  <si>
    <t>57. Болезни рыб (протозойные, гельминтозы, бделлозы, крустацеозы): паталогоанатомический</t>
  </si>
  <si>
    <t>58. Болезни рыб (протозойные, гельминтозы, бделлозы, крустацеозы): микроскопический</t>
  </si>
  <si>
    <t>59. Исследования меда пчелиного: диастазное число (колориметрический (КФК-ЗМ), колориметрический (Unico 2800))</t>
  </si>
  <si>
    <t>60. Исследования меда пчелиного: кислотность (титриметрический - бюретка)</t>
  </si>
  <si>
    <t>61. Исследования меда пчелиного: механические примеси (визуально)</t>
  </si>
  <si>
    <t>62.Вскрытие трупа птицы: мелкой (метод Шора)</t>
  </si>
  <si>
    <t>63.Вскрытие трупа птицы: средней (метод Вирхова)</t>
  </si>
  <si>
    <t>64.Вскрытие трупа птицы: крупной (метод Шора)</t>
  </si>
  <si>
    <t>65.Отбор проб для лабораторных исследований</t>
  </si>
  <si>
    <t>66. Консультация за 0,5 часа</t>
  </si>
  <si>
    <t>67. Оформление документов по результатам лабораторных исследований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</si>
</sst>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1" fillId="2" borderId="2" xfId="0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10" fontId="0" fillId="2" borderId="0" xfId="0" applyNumberFormat="1" applyFill="1"/>
    <xf numFmtId="0" fontId="4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0" fillId="2" borderId="0" xfId="0" applyNumberFormat="1" applyFill="1"/>
    <xf numFmtId="2" fontId="0" fillId="2" borderId="0" xfId="0" applyNumberFormat="1" applyFill="1" applyAlignment="1">
      <alignment horizontal="center"/>
    </xf>
    <xf numFmtId="2" fontId="2" fillId="0" borderId="6" xfId="0" applyNumberFormat="1" applyFont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wrapText="1"/>
    </xf>
    <xf numFmtId="2" fontId="0" fillId="2" borderId="0" xfId="0" applyNumberFormat="1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0" fontId="1" fillId="2" borderId="20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7" fillId="2" borderId="0" xfId="0" applyFont="1" applyFill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right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11" fillId="0" borderId="0" xfId="0" applyFont="1"/>
    <xf numFmtId="10" fontId="11" fillId="2" borderId="0" xfId="0" applyNumberFormat="1" applyFont="1" applyFill="1"/>
    <xf numFmtId="0" fontId="1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"/>
  <sheetViews>
    <sheetView zoomScale="120" zoomScaleNormal="120" workbookViewId="0">
      <selection activeCell="F11" sqref="F11"/>
    </sheetView>
  </sheetViews>
  <sheetFormatPr defaultRowHeight="15" x14ac:dyDescent="0.25"/>
  <cols>
    <col min="2" max="2" width="47.28515625" customWidth="1"/>
    <col min="3" max="3" width="20" customWidth="1"/>
    <col min="4" max="4" width="21.7109375" customWidth="1"/>
  </cols>
  <sheetData>
    <row r="2" spans="1:5" ht="39" customHeight="1" x14ac:dyDescent="0.25">
      <c r="A2" s="93" t="s">
        <v>626</v>
      </c>
      <c r="B2" s="94"/>
      <c r="C2" s="94"/>
      <c r="D2" s="94"/>
    </row>
    <row r="3" spans="1:5" ht="15.75" thickBot="1" x14ac:dyDescent="0.3"/>
    <row r="4" spans="1:5" ht="15.75" customHeight="1" x14ac:dyDescent="0.25">
      <c r="A4" s="91" t="s">
        <v>0</v>
      </c>
      <c r="B4" s="1" t="s">
        <v>1</v>
      </c>
      <c r="C4" s="91" t="s">
        <v>18</v>
      </c>
      <c r="D4" s="91" t="s">
        <v>2</v>
      </c>
    </row>
    <row r="5" spans="1:5" ht="16.5" thickBot="1" x14ac:dyDescent="0.3">
      <c r="A5" s="92"/>
      <c r="B5" s="2" t="s">
        <v>17</v>
      </c>
      <c r="C5" s="92"/>
      <c r="D5" s="92"/>
    </row>
    <row r="6" spans="1:5" ht="16.5" thickBot="1" x14ac:dyDescent="0.3">
      <c r="A6" s="9">
        <v>1</v>
      </c>
      <c r="B6" s="25">
        <v>2</v>
      </c>
      <c r="C6" s="25">
        <v>3</v>
      </c>
      <c r="D6" s="26">
        <v>6</v>
      </c>
    </row>
    <row r="7" spans="1:5" ht="38.25" customHeight="1" x14ac:dyDescent="0.25">
      <c r="A7" s="29">
        <v>211</v>
      </c>
      <c r="B7" s="30" t="s">
        <v>19</v>
      </c>
      <c r="C7" s="31">
        <v>7656026</v>
      </c>
      <c r="D7" s="32"/>
      <c r="E7" s="96">
        <f>C7+C8</f>
        <v>9407593</v>
      </c>
    </row>
    <row r="8" spans="1:5" ht="48" customHeight="1" x14ac:dyDescent="0.25">
      <c r="A8" s="33">
        <v>211</v>
      </c>
      <c r="B8" s="28" t="s">
        <v>20</v>
      </c>
      <c r="C8" s="27">
        <v>1751567</v>
      </c>
      <c r="D8" s="34"/>
    </row>
    <row r="9" spans="1:5" ht="15.75" x14ac:dyDescent="0.25">
      <c r="A9" s="33">
        <v>213</v>
      </c>
      <c r="B9" s="28" t="s">
        <v>14</v>
      </c>
      <c r="C9" s="27">
        <v>2841093</v>
      </c>
      <c r="D9" s="47">
        <f>C9/E7*100</f>
        <v>30.199999085844809</v>
      </c>
    </row>
    <row r="10" spans="1:5" ht="15.75" x14ac:dyDescent="0.25">
      <c r="A10" s="33">
        <v>212</v>
      </c>
      <c r="B10" s="28" t="s">
        <v>3</v>
      </c>
      <c r="C10" s="27">
        <v>15421</v>
      </c>
      <c r="D10" s="47">
        <f>C10/E7*100</f>
        <v>0.16392078186205547</v>
      </c>
    </row>
    <row r="11" spans="1:5" ht="15.75" x14ac:dyDescent="0.25">
      <c r="A11" s="33">
        <v>221</v>
      </c>
      <c r="B11" s="28" t="s">
        <v>4</v>
      </c>
      <c r="C11" s="27">
        <v>80482</v>
      </c>
      <c r="D11" s="47">
        <f>C11/E7*100</f>
        <v>0.85550044522546853</v>
      </c>
    </row>
    <row r="12" spans="1:5" ht="15.75" x14ac:dyDescent="0.25">
      <c r="A12" s="33">
        <v>222</v>
      </c>
      <c r="B12" s="28" t="s">
        <v>15</v>
      </c>
      <c r="C12" s="27">
        <v>15036</v>
      </c>
      <c r="D12" s="47">
        <f>C12/E7*100</f>
        <v>0.15982834291406953</v>
      </c>
    </row>
    <row r="13" spans="1:5" ht="15.75" x14ac:dyDescent="0.25">
      <c r="A13" s="33">
        <v>223</v>
      </c>
      <c r="B13" s="28" t="s">
        <v>5</v>
      </c>
      <c r="C13" s="27">
        <v>399852</v>
      </c>
      <c r="D13" s="47">
        <f>C13/E7*100</f>
        <v>4.2503114239742308</v>
      </c>
    </row>
    <row r="14" spans="1:5" ht="15.75" x14ac:dyDescent="0.25">
      <c r="A14" s="33">
        <v>224</v>
      </c>
      <c r="B14" s="28" t="s">
        <v>21</v>
      </c>
      <c r="C14" s="27">
        <v>132600</v>
      </c>
      <c r="D14" s="47">
        <f>C14/E7*100</f>
        <v>1.4094997519556809</v>
      </c>
    </row>
    <row r="15" spans="1:5" ht="15.75" x14ac:dyDescent="0.25">
      <c r="A15" s="33">
        <v>225</v>
      </c>
      <c r="B15" s="28" t="s">
        <v>16</v>
      </c>
      <c r="C15" s="27">
        <v>500212</v>
      </c>
      <c r="D15" s="47">
        <f>C15/E7*100</f>
        <v>5.3171092754544125</v>
      </c>
    </row>
    <row r="16" spans="1:5" ht="15.75" x14ac:dyDescent="0.25">
      <c r="A16" s="33">
        <v>226</v>
      </c>
      <c r="B16" s="28" t="s">
        <v>22</v>
      </c>
      <c r="C16" s="27">
        <v>3368410</v>
      </c>
      <c r="D16" s="47">
        <f>C16/E7*100</f>
        <v>35.805226692948985</v>
      </c>
    </row>
    <row r="17" spans="1:4" ht="31.5" x14ac:dyDescent="0.25">
      <c r="A17" s="33">
        <v>271</v>
      </c>
      <c r="B17" s="28" t="s">
        <v>23</v>
      </c>
      <c r="C17" s="27">
        <v>209843</v>
      </c>
      <c r="D17" s="47">
        <f>C17/E7*100</f>
        <v>2.2305705614603011</v>
      </c>
    </row>
    <row r="18" spans="1:4" ht="16.5" thickBot="1" x14ac:dyDescent="0.3">
      <c r="A18" s="35">
        <v>272</v>
      </c>
      <c r="B18" s="36" t="s">
        <v>24</v>
      </c>
      <c r="C18" s="27">
        <v>196642</v>
      </c>
      <c r="D18" s="47">
        <f>C18/E7*100</f>
        <v>2.0902477392463727</v>
      </c>
    </row>
    <row r="19" spans="1:4" ht="47.25" x14ac:dyDescent="0.25">
      <c r="A19" s="29">
        <v>211</v>
      </c>
      <c r="B19" s="30" t="s">
        <v>25</v>
      </c>
      <c r="C19" s="27">
        <v>2153907</v>
      </c>
      <c r="D19" s="47">
        <f>C19/E7*100</f>
        <v>22.895410122440456</v>
      </c>
    </row>
    <row r="20" spans="1:4" ht="47.25" x14ac:dyDescent="0.25">
      <c r="A20" s="33">
        <v>213</v>
      </c>
      <c r="B20" s="28" t="s">
        <v>26</v>
      </c>
      <c r="C20" s="27">
        <v>650480</v>
      </c>
      <c r="D20" s="47">
        <f>C20/E7*100</f>
        <v>6.9144147711322113</v>
      </c>
    </row>
    <row r="21" spans="1:4" ht="15.75" x14ac:dyDescent="0.25">
      <c r="A21" s="33">
        <v>290</v>
      </c>
      <c r="B21" s="28" t="s">
        <v>6</v>
      </c>
      <c r="C21" s="27">
        <v>37146</v>
      </c>
      <c r="D21" s="47">
        <f>C21/E7*100</f>
        <v>0.39485126535554843</v>
      </c>
    </row>
    <row r="22" spans="1:4" ht="15.75" x14ac:dyDescent="0.25">
      <c r="A22" s="33">
        <v>290</v>
      </c>
      <c r="B22" s="28" t="s">
        <v>27</v>
      </c>
      <c r="C22" s="27">
        <v>109990</v>
      </c>
      <c r="D22" s="47">
        <f>C22/E7*100</f>
        <v>1.1691619737375969</v>
      </c>
    </row>
    <row r="23" spans="1:4" ht="15.75" x14ac:dyDescent="0.25">
      <c r="A23" s="33">
        <v>225</v>
      </c>
      <c r="B23" s="28" t="s">
        <v>28</v>
      </c>
      <c r="C23" s="27">
        <v>0</v>
      </c>
      <c r="D23" s="47">
        <f>C23/E7*100</f>
        <v>0</v>
      </c>
    </row>
    <row r="24" spans="1:4" ht="15.75" x14ac:dyDescent="0.25">
      <c r="A24" s="37">
        <v>310</v>
      </c>
      <c r="B24" s="28" t="s">
        <v>7</v>
      </c>
      <c r="C24" s="27">
        <v>219174</v>
      </c>
      <c r="D24" s="47">
        <f>C24/E7*100</f>
        <v>2.3297563999633062</v>
      </c>
    </row>
    <row r="25" spans="1:4" ht="16.5" thickBot="1" x14ac:dyDescent="0.3">
      <c r="A25" s="38">
        <v>340</v>
      </c>
      <c r="B25" s="36" t="s">
        <v>8</v>
      </c>
      <c r="C25" s="27">
        <v>851131</v>
      </c>
      <c r="D25" s="47">
        <f>C25/E7*100</f>
        <v>9.0472770239954059</v>
      </c>
    </row>
    <row r="26" spans="1:4" ht="16.5" thickBot="1" x14ac:dyDescent="0.3">
      <c r="A26" s="6"/>
      <c r="B26" s="5" t="s">
        <v>9</v>
      </c>
      <c r="C26" s="3">
        <f>SUM(C7:C25)</f>
        <v>21189012</v>
      </c>
      <c r="D26" s="4"/>
    </row>
  </sheetData>
  <mergeCells count="4">
    <mergeCell ref="A4:A5"/>
    <mergeCell ref="C4:C5"/>
    <mergeCell ref="D4:D5"/>
    <mergeCell ref="A2:D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G13251"/>
  <sheetViews>
    <sheetView view="pageLayout" topLeftCell="A147" zoomScale="120" zoomScaleNormal="100" zoomScalePageLayoutView="120" workbookViewId="0">
      <selection activeCell="D19" sqref="D19:D35"/>
    </sheetView>
  </sheetViews>
  <sheetFormatPr defaultRowHeight="15" x14ac:dyDescent="0.25"/>
  <cols>
    <col min="1" max="1" width="14.140625" customWidth="1"/>
    <col min="2" max="2" width="81" customWidth="1"/>
    <col min="3" max="3" width="15.140625" customWidth="1"/>
    <col min="4" max="4" width="14.42578125" customWidth="1"/>
  </cols>
  <sheetData>
    <row r="4" spans="1:3" ht="18.75" x14ac:dyDescent="0.3">
      <c r="B4" s="60"/>
    </row>
    <row r="5" spans="1:3" ht="20.25" x14ac:dyDescent="0.3">
      <c r="B5" s="48" t="s">
        <v>643</v>
      </c>
      <c r="C5" s="86"/>
    </row>
    <row r="6" spans="1:3" ht="18.75" x14ac:dyDescent="0.3">
      <c r="B6" s="60"/>
      <c r="C6" s="87"/>
    </row>
    <row r="7" spans="1:3" ht="18.75" x14ac:dyDescent="0.3">
      <c r="B7" s="60" t="s">
        <v>74</v>
      </c>
      <c r="C7" s="87"/>
    </row>
    <row r="9" spans="1:3" x14ac:dyDescent="0.25">
      <c r="B9" s="56" t="s">
        <v>31</v>
      </c>
      <c r="C9" s="11"/>
    </row>
    <row r="10" spans="1:3" ht="15.75" thickBot="1" x14ac:dyDescent="0.3">
      <c r="C10" s="11" t="s">
        <v>30</v>
      </c>
    </row>
    <row r="11" spans="1:3" ht="32.25" thickBot="1" x14ac:dyDescent="0.3">
      <c r="A11" s="7" t="s">
        <v>0</v>
      </c>
      <c r="B11" s="8" t="s">
        <v>10</v>
      </c>
      <c r="C11" s="8" t="s">
        <v>11</v>
      </c>
    </row>
    <row r="12" spans="1:3" ht="15.75" x14ac:dyDescent="0.25">
      <c r="A12" s="78"/>
      <c r="B12" s="81" t="s">
        <v>12</v>
      </c>
      <c r="C12" s="79">
        <v>1</v>
      </c>
    </row>
    <row r="13" spans="1:3" ht="15.75" x14ac:dyDescent="0.25">
      <c r="A13" s="78"/>
      <c r="B13" s="82" t="s">
        <v>13</v>
      </c>
      <c r="C13" s="80">
        <v>60</v>
      </c>
    </row>
    <row r="14" spans="1:3" s="14" customFormat="1" ht="31.5" x14ac:dyDescent="0.25">
      <c r="A14" s="75"/>
      <c r="B14" s="83" t="s">
        <v>360</v>
      </c>
      <c r="C14" s="76">
        <v>2.83</v>
      </c>
    </row>
    <row r="15" spans="1:3" s="14" customFormat="1" ht="32.25" thickBot="1" x14ac:dyDescent="0.3">
      <c r="A15" s="75"/>
      <c r="B15" s="77" t="s">
        <v>361</v>
      </c>
      <c r="C15" s="76">
        <v>0</v>
      </c>
    </row>
    <row r="16" spans="1:3" s="14" customFormat="1" ht="15" customHeight="1" x14ac:dyDescent="0.25">
      <c r="A16" s="29">
        <v>211</v>
      </c>
      <c r="B16" s="30" t="s">
        <v>19</v>
      </c>
      <c r="C16" s="39">
        <f>C14*C13</f>
        <v>169.8</v>
      </c>
    </row>
    <row r="17" spans="1:4" s="14" customFormat="1" ht="31.5" x14ac:dyDescent="0.25">
      <c r="A17" s="33">
        <v>211</v>
      </c>
      <c r="B17" s="28" t="s">
        <v>20</v>
      </c>
      <c r="C17" s="40">
        <f>C15*C13</f>
        <v>0</v>
      </c>
      <c r="D17" s="17"/>
    </row>
    <row r="18" spans="1:4" s="14" customFormat="1" ht="15.75" x14ac:dyDescent="0.25">
      <c r="A18" s="33">
        <v>213</v>
      </c>
      <c r="B18" s="28" t="s">
        <v>14</v>
      </c>
      <c r="C18" s="40">
        <f>(C16+C17)*30.2%</f>
        <v>51.279600000000002</v>
      </c>
      <c r="D18" s="17"/>
    </row>
    <row r="19" spans="1:4" s="14" customFormat="1" ht="15.75" x14ac:dyDescent="0.25">
      <c r="A19" s="33">
        <v>212</v>
      </c>
      <c r="B19" s="28" t="s">
        <v>3</v>
      </c>
      <c r="C19" s="40">
        <f>(C16+C17)*D19</f>
        <v>0.27168000000000003</v>
      </c>
      <c r="D19" s="97">
        <v>1.6000000000000001E-3</v>
      </c>
    </row>
    <row r="20" spans="1:4" s="14" customFormat="1" ht="15.75" x14ac:dyDescent="0.25">
      <c r="A20" s="33">
        <v>221</v>
      </c>
      <c r="B20" s="28" t="s">
        <v>4</v>
      </c>
      <c r="C20" s="40">
        <f>(C16+C17)*D20</f>
        <v>1.46028</v>
      </c>
      <c r="D20" s="97">
        <v>8.6E-3</v>
      </c>
    </row>
    <row r="21" spans="1:4" s="14" customFormat="1" ht="15.75" x14ac:dyDescent="0.25">
      <c r="A21" s="33">
        <v>222</v>
      </c>
      <c r="B21" s="28" t="s">
        <v>15</v>
      </c>
      <c r="C21" s="40">
        <f>(C16+C17)*D21</f>
        <v>0.27168000000000003</v>
      </c>
      <c r="D21" s="97">
        <v>1.6000000000000001E-3</v>
      </c>
    </row>
    <row r="22" spans="1:4" s="14" customFormat="1" ht="15.75" x14ac:dyDescent="0.25">
      <c r="A22" s="33">
        <v>223</v>
      </c>
      <c r="B22" s="28" t="s">
        <v>5</v>
      </c>
      <c r="C22" s="40">
        <f>(C16+C17)*D22</f>
        <v>7.2165000000000008</v>
      </c>
      <c r="D22" s="97">
        <v>4.2500000000000003E-2</v>
      </c>
    </row>
    <row r="23" spans="1:4" s="14" customFormat="1" ht="15.75" x14ac:dyDescent="0.25">
      <c r="A23" s="33">
        <v>224</v>
      </c>
      <c r="B23" s="28" t="s">
        <v>21</v>
      </c>
      <c r="C23" s="40">
        <f>(C16+C17)*D23</f>
        <v>2.39418</v>
      </c>
      <c r="D23" s="97">
        <v>1.41E-2</v>
      </c>
    </row>
    <row r="24" spans="1:4" s="14" customFormat="1" ht="15.75" x14ac:dyDescent="0.25">
      <c r="A24" s="33">
        <v>225</v>
      </c>
      <c r="B24" s="28" t="s">
        <v>16</v>
      </c>
      <c r="C24" s="40">
        <f>(C16+C17)*D24</f>
        <v>9.0333600000000001</v>
      </c>
      <c r="D24" s="97">
        <v>5.3199999999999997E-2</v>
      </c>
    </row>
    <row r="25" spans="1:4" s="14" customFormat="1" ht="15.75" x14ac:dyDescent="0.25">
      <c r="A25" s="33">
        <v>226</v>
      </c>
      <c r="B25" s="28" t="s">
        <v>22</v>
      </c>
      <c r="C25" s="40">
        <f>(C16+C17)*D25</f>
        <v>60.80538</v>
      </c>
      <c r="D25" s="97">
        <v>0.35809999999999997</v>
      </c>
    </row>
    <row r="26" spans="1:4" s="14" customFormat="1" ht="15.75" x14ac:dyDescent="0.25">
      <c r="A26" s="33">
        <v>271</v>
      </c>
      <c r="B26" s="28" t="s">
        <v>23</v>
      </c>
      <c r="C26" s="40">
        <f>(C16+C17)*D26</f>
        <v>3.7865400000000005</v>
      </c>
      <c r="D26" s="97">
        <v>2.23E-2</v>
      </c>
    </row>
    <row r="27" spans="1:4" s="14" customFormat="1" ht="15.75" x14ac:dyDescent="0.25">
      <c r="A27" s="33">
        <v>272</v>
      </c>
      <c r="B27" s="28" t="s">
        <v>24</v>
      </c>
      <c r="C27" s="40">
        <f>(C16+C17)*D27</f>
        <v>3.5488200000000001</v>
      </c>
      <c r="D27" s="97">
        <v>2.0899999999999998E-2</v>
      </c>
    </row>
    <row r="28" spans="1:4" s="14" customFormat="1" ht="31.5" x14ac:dyDescent="0.25">
      <c r="A28" s="33">
        <v>211</v>
      </c>
      <c r="B28" s="28" t="s">
        <v>25</v>
      </c>
      <c r="C28" s="40">
        <f>(C16+C17)*D28</f>
        <v>38.884200000000007</v>
      </c>
      <c r="D28" s="97">
        <v>0.22900000000000001</v>
      </c>
    </row>
    <row r="29" spans="1:4" s="14" customFormat="1" ht="31.5" x14ac:dyDescent="0.25">
      <c r="A29" s="33">
        <v>213</v>
      </c>
      <c r="B29" s="28" t="s">
        <v>26</v>
      </c>
      <c r="C29" s="44">
        <f>(C16+C17)*D29</f>
        <v>11.733179999999999</v>
      </c>
      <c r="D29" s="97">
        <v>6.9099999999999995E-2</v>
      </c>
    </row>
    <row r="30" spans="1:4" s="14" customFormat="1" ht="15.75" x14ac:dyDescent="0.25">
      <c r="A30" s="33">
        <v>290</v>
      </c>
      <c r="B30" s="28" t="s">
        <v>6</v>
      </c>
      <c r="C30" s="44">
        <f>(C16+C17)*D30</f>
        <v>0.66222000000000003</v>
      </c>
      <c r="D30" s="97">
        <v>3.8999999999999998E-3</v>
      </c>
    </row>
    <row r="31" spans="1:4" s="14" customFormat="1" ht="15.75" x14ac:dyDescent="0.25">
      <c r="A31" s="33">
        <v>290</v>
      </c>
      <c r="B31" s="28" t="s">
        <v>27</v>
      </c>
      <c r="C31" s="44">
        <f>(C16+C17)*D31</f>
        <v>1.9866600000000001</v>
      </c>
      <c r="D31" s="97">
        <v>1.17E-2</v>
      </c>
    </row>
    <row r="32" spans="1:4" s="14" customFormat="1" ht="15.75" x14ac:dyDescent="0.25">
      <c r="A32" s="33">
        <v>225</v>
      </c>
      <c r="B32" s="28" t="s">
        <v>28</v>
      </c>
      <c r="C32" s="44">
        <f>(C16+C17)*D32</f>
        <v>0</v>
      </c>
      <c r="D32" s="97">
        <v>0</v>
      </c>
    </row>
    <row r="33" spans="1:4" s="14" customFormat="1" ht="15.75" x14ac:dyDescent="0.25">
      <c r="A33" s="37">
        <v>310</v>
      </c>
      <c r="B33" s="28" t="s">
        <v>7</v>
      </c>
      <c r="C33" s="44">
        <f>(C16+C17)*D33</f>
        <v>3.9563400000000004</v>
      </c>
      <c r="D33" s="97">
        <v>2.3300000000000001E-2</v>
      </c>
    </row>
    <row r="34" spans="1:4" s="14" customFormat="1" ht="16.5" thickBot="1" x14ac:dyDescent="0.3">
      <c r="A34" s="38">
        <v>340</v>
      </c>
      <c r="B34" s="36" t="s">
        <v>8</v>
      </c>
      <c r="C34" s="44">
        <f>(C16+C17)*D34</f>
        <v>15.366900000000001</v>
      </c>
      <c r="D34" s="97">
        <v>9.0499999999999997E-2</v>
      </c>
    </row>
    <row r="35" spans="1:4" s="14" customFormat="1" ht="16.5" thickBot="1" x14ac:dyDescent="0.3">
      <c r="A35" s="15"/>
      <c r="B35" s="42" t="s">
        <v>9</v>
      </c>
      <c r="C35" s="88">
        <f>SUM(C16:C34)</f>
        <v>382.45751999999999</v>
      </c>
      <c r="D35" s="98"/>
    </row>
    <row r="36" spans="1:4" s="14" customFormat="1" ht="16.5" thickBot="1" x14ac:dyDescent="0.3">
      <c r="A36" s="15"/>
      <c r="B36" s="43" t="s">
        <v>29</v>
      </c>
      <c r="C36" s="89">
        <f>C35*118%</f>
        <v>451.29987359999996</v>
      </c>
    </row>
    <row r="37" spans="1:4" s="14" customFormat="1" x14ac:dyDescent="0.25">
      <c r="C37" s="63"/>
    </row>
    <row r="38" spans="1:4" s="14" customFormat="1" x14ac:dyDescent="0.25">
      <c r="C38" s="63"/>
    </row>
    <row r="39" spans="1:4" s="14" customFormat="1" x14ac:dyDescent="0.25">
      <c r="C39" s="63"/>
    </row>
    <row r="40" spans="1:4" s="14" customFormat="1" x14ac:dyDescent="0.25">
      <c r="C40" s="63"/>
    </row>
    <row r="41" spans="1:4" s="14" customFormat="1" x14ac:dyDescent="0.25">
      <c r="C41" s="63"/>
    </row>
    <row r="42" spans="1:4" s="14" customFormat="1" x14ac:dyDescent="0.25">
      <c r="C42" s="63"/>
    </row>
    <row r="43" spans="1:4" s="14" customFormat="1" x14ac:dyDescent="0.25">
      <c r="C43" s="63"/>
    </row>
    <row r="44" spans="1:4" s="14" customFormat="1" x14ac:dyDescent="0.25">
      <c r="C44" s="63"/>
    </row>
    <row r="45" spans="1:4" s="14" customFormat="1" x14ac:dyDescent="0.25">
      <c r="C45" s="63"/>
    </row>
    <row r="46" spans="1:4" s="14" customFormat="1" x14ac:dyDescent="0.25">
      <c r="C46" s="63"/>
    </row>
    <row r="47" spans="1:4" s="14" customFormat="1" x14ac:dyDescent="0.25">
      <c r="C47" s="63"/>
    </row>
    <row r="48" spans="1:4" s="14" customFormat="1" x14ac:dyDescent="0.25">
      <c r="C48" s="63"/>
    </row>
    <row r="49" spans="2:3" s="14" customFormat="1" x14ac:dyDescent="0.25">
      <c r="C49" s="63"/>
    </row>
    <row r="50" spans="2:3" s="14" customFormat="1" x14ac:dyDescent="0.25">
      <c r="C50" s="63"/>
    </row>
    <row r="51" spans="2:3" s="14" customFormat="1" x14ac:dyDescent="0.25">
      <c r="C51" s="63"/>
    </row>
    <row r="52" spans="2:3" s="14" customFormat="1" x14ac:dyDescent="0.25">
      <c r="C52" s="63"/>
    </row>
    <row r="53" spans="2:3" s="14" customFormat="1" x14ac:dyDescent="0.25">
      <c r="C53" s="63"/>
    </row>
    <row r="54" spans="2:3" s="14" customFormat="1" x14ac:dyDescent="0.25">
      <c r="C54" s="63"/>
    </row>
    <row r="55" spans="2:3" s="14" customFormat="1" x14ac:dyDescent="0.25">
      <c r="C55" s="63"/>
    </row>
    <row r="56" spans="2:3" s="14" customFormat="1" x14ac:dyDescent="0.25">
      <c r="C56" s="86"/>
    </row>
    <row r="57" spans="2:3" s="14" customFormat="1" x14ac:dyDescent="0.25">
      <c r="C57" s="87"/>
    </row>
    <row r="58" spans="2:3" s="14" customFormat="1" x14ac:dyDescent="0.25">
      <c r="C58" s="87"/>
    </row>
    <row r="59" spans="2:3" s="14" customFormat="1" x14ac:dyDescent="0.25">
      <c r="C59" s="87"/>
    </row>
    <row r="60" spans="2:3" s="14" customFormat="1" x14ac:dyDescent="0.25">
      <c r="C60" s="87"/>
    </row>
    <row r="61" spans="2:3" s="14" customFormat="1" x14ac:dyDescent="0.25">
      <c r="C61" s="63"/>
    </row>
    <row r="62" spans="2:3" s="14" customFormat="1" x14ac:dyDescent="0.25">
      <c r="C62" s="63"/>
    </row>
    <row r="63" spans="2:3" s="14" customFormat="1" x14ac:dyDescent="0.25">
      <c r="B63" s="56" t="s">
        <v>32</v>
      </c>
      <c r="C63" s="64"/>
    </row>
    <row r="64" spans="2:3" s="14" customFormat="1" ht="15.75" thickBot="1" x14ac:dyDescent="0.3">
      <c r="B64" s="18"/>
      <c r="C64" s="64" t="s">
        <v>30</v>
      </c>
    </row>
    <row r="65" spans="1:4" s="14" customFormat="1" ht="32.25" thickBot="1" x14ac:dyDescent="0.3">
      <c r="A65" s="7" t="s">
        <v>0</v>
      </c>
      <c r="B65" s="8" t="s">
        <v>10</v>
      </c>
      <c r="C65" s="65" t="s">
        <v>11</v>
      </c>
      <c r="D65"/>
    </row>
    <row r="66" spans="1:4" s="14" customFormat="1" ht="15.75" x14ac:dyDescent="0.25">
      <c r="A66" s="78"/>
      <c r="B66" s="81" t="s">
        <v>12</v>
      </c>
      <c r="C66" s="79">
        <v>1</v>
      </c>
      <c r="D66"/>
    </row>
    <row r="67" spans="1:4" s="14" customFormat="1" ht="15.75" x14ac:dyDescent="0.25">
      <c r="A67" s="78"/>
      <c r="B67" s="82" t="s">
        <v>13</v>
      </c>
      <c r="C67" s="80">
        <v>90</v>
      </c>
      <c r="D67"/>
    </row>
    <row r="68" spans="1:4" s="14" customFormat="1" ht="31.5" x14ac:dyDescent="0.25">
      <c r="A68" s="75"/>
      <c r="B68" s="83" t="s">
        <v>360</v>
      </c>
      <c r="C68" s="76">
        <f>C14</f>
        <v>2.83</v>
      </c>
    </row>
    <row r="69" spans="1:4" s="14" customFormat="1" ht="32.25" thickBot="1" x14ac:dyDescent="0.3">
      <c r="A69" s="75"/>
      <c r="B69" s="77" t="s">
        <v>361</v>
      </c>
      <c r="C69" s="76">
        <v>0</v>
      </c>
    </row>
    <row r="70" spans="1:4" s="14" customFormat="1" ht="15.75" x14ac:dyDescent="0.25">
      <c r="A70" s="29">
        <v>211</v>
      </c>
      <c r="B70" s="30" t="s">
        <v>19</v>
      </c>
      <c r="C70" s="39">
        <f>C68*C67</f>
        <v>254.70000000000002</v>
      </c>
    </row>
    <row r="71" spans="1:4" s="14" customFormat="1" ht="31.5" x14ac:dyDescent="0.25">
      <c r="A71" s="33">
        <v>211</v>
      </c>
      <c r="B71" s="28" t="s">
        <v>20</v>
      </c>
      <c r="C71" s="40">
        <f>C69*C67</f>
        <v>0</v>
      </c>
      <c r="D71" s="17"/>
    </row>
    <row r="72" spans="1:4" s="14" customFormat="1" ht="15.75" x14ac:dyDescent="0.25">
      <c r="A72" s="33">
        <v>213</v>
      </c>
      <c r="B72" s="28" t="s">
        <v>14</v>
      </c>
      <c r="C72" s="40">
        <f>(C70+C71)*30.2%</f>
        <v>76.919399999999996</v>
      </c>
      <c r="D72" s="17"/>
    </row>
    <row r="73" spans="1:4" s="14" customFormat="1" ht="15.75" x14ac:dyDescent="0.25">
      <c r="A73" s="33">
        <v>212</v>
      </c>
      <c r="B73" s="28" t="s">
        <v>3</v>
      </c>
      <c r="C73" s="40">
        <f>(C70+C71)*$D$19</f>
        <v>0.40752000000000005</v>
      </c>
      <c r="D73" s="17"/>
    </row>
    <row r="74" spans="1:4" s="14" customFormat="1" ht="15.75" x14ac:dyDescent="0.25">
      <c r="A74" s="33">
        <v>221</v>
      </c>
      <c r="B74" s="28" t="s">
        <v>4</v>
      </c>
      <c r="C74" s="40">
        <f>(C70+C71)*$D$20</f>
        <v>2.19042</v>
      </c>
      <c r="D74" s="17"/>
    </row>
    <row r="75" spans="1:4" s="14" customFormat="1" ht="15.75" x14ac:dyDescent="0.25">
      <c r="A75" s="33">
        <v>222</v>
      </c>
      <c r="B75" s="28" t="s">
        <v>15</v>
      </c>
      <c r="C75" s="40">
        <f>(C70+C71)*$D$21</f>
        <v>0.40752000000000005</v>
      </c>
      <c r="D75" s="17"/>
    </row>
    <row r="76" spans="1:4" s="14" customFormat="1" ht="15.75" x14ac:dyDescent="0.25">
      <c r="A76" s="33">
        <v>223</v>
      </c>
      <c r="B76" s="28" t="s">
        <v>5</v>
      </c>
      <c r="C76" s="40">
        <f>(C70+C71)*$D$22</f>
        <v>10.824750000000002</v>
      </c>
      <c r="D76" s="17"/>
    </row>
    <row r="77" spans="1:4" s="14" customFormat="1" ht="15.75" x14ac:dyDescent="0.25">
      <c r="A77" s="33">
        <v>224</v>
      </c>
      <c r="B77" s="28" t="s">
        <v>21</v>
      </c>
      <c r="C77" s="40">
        <f>(C70+C71)*$D$23</f>
        <v>3.5912700000000002</v>
      </c>
      <c r="D77" s="17"/>
    </row>
    <row r="78" spans="1:4" s="14" customFormat="1" ht="15.75" x14ac:dyDescent="0.25">
      <c r="A78" s="33">
        <v>225</v>
      </c>
      <c r="B78" s="28" t="s">
        <v>16</v>
      </c>
      <c r="C78" s="40">
        <f>(C70+C71)*$D$24</f>
        <v>13.550040000000001</v>
      </c>
      <c r="D78" s="17"/>
    </row>
    <row r="79" spans="1:4" s="14" customFormat="1" ht="15.75" x14ac:dyDescent="0.25">
      <c r="A79" s="33">
        <v>226</v>
      </c>
      <c r="B79" s="28" t="s">
        <v>22</v>
      </c>
      <c r="C79" s="40">
        <f>(C70+C71)*$D$25</f>
        <v>91.208070000000006</v>
      </c>
      <c r="D79" s="17"/>
    </row>
    <row r="80" spans="1:4" s="14" customFormat="1" ht="15.75" x14ac:dyDescent="0.25">
      <c r="A80" s="33">
        <v>271</v>
      </c>
      <c r="B80" s="28" t="s">
        <v>23</v>
      </c>
      <c r="C80" s="40">
        <f>(C70+C71)*$D$26</f>
        <v>5.6798100000000007</v>
      </c>
      <c r="D80" s="17"/>
    </row>
    <row r="81" spans="1:4" s="14" customFormat="1" ht="15.75" x14ac:dyDescent="0.25">
      <c r="A81" s="33">
        <v>272</v>
      </c>
      <c r="B81" s="28" t="s">
        <v>24</v>
      </c>
      <c r="C81" s="40">
        <f>(C70+C71)*$D$27</f>
        <v>5.3232299999999997</v>
      </c>
      <c r="D81" s="17"/>
    </row>
    <row r="82" spans="1:4" s="14" customFormat="1" ht="31.5" x14ac:dyDescent="0.25">
      <c r="A82" s="33">
        <v>211</v>
      </c>
      <c r="B82" s="28" t="s">
        <v>25</v>
      </c>
      <c r="C82" s="40">
        <f>(C70+C71)*$D$28</f>
        <v>58.326300000000003</v>
      </c>
      <c r="D82" s="17"/>
    </row>
    <row r="83" spans="1:4" s="14" customFormat="1" ht="31.5" x14ac:dyDescent="0.25">
      <c r="A83" s="33">
        <v>213</v>
      </c>
      <c r="B83" s="28" t="s">
        <v>26</v>
      </c>
      <c r="C83" s="40">
        <f>(C70+C71)*$D$29</f>
        <v>17.599769999999999</v>
      </c>
      <c r="D83" s="17"/>
    </row>
    <row r="84" spans="1:4" s="14" customFormat="1" ht="15.75" x14ac:dyDescent="0.25">
      <c r="A84" s="33">
        <v>290</v>
      </c>
      <c r="B84" s="28" t="s">
        <v>6</v>
      </c>
      <c r="C84" s="40">
        <f>(C70+C71)*$D$30</f>
        <v>0.99333000000000005</v>
      </c>
      <c r="D84" s="17"/>
    </row>
    <row r="85" spans="1:4" s="14" customFormat="1" ht="15.75" x14ac:dyDescent="0.25">
      <c r="A85" s="33">
        <v>290</v>
      </c>
      <c r="B85" s="28" t="s">
        <v>27</v>
      </c>
      <c r="C85" s="40">
        <f>(C70+C71)*$D$31</f>
        <v>2.9799900000000004</v>
      </c>
      <c r="D85" s="17"/>
    </row>
    <row r="86" spans="1:4" s="14" customFormat="1" ht="15.75" x14ac:dyDescent="0.25">
      <c r="A86" s="33">
        <v>225</v>
      </c>
      <c r="B86" s="28" t="s">
        <v>28</v>
      </c>
      <c r="C86" s="40">
        <f>(C70+C71)*$D$32</f>
        <v>0</v>
      </c>
      <c r="D86" s="17"/>
    </row>
    <row r="87" spans="1:4" s="14" customFormat="1" ht="15.75" x14ac:dyDescent="0.25">
      <c r="A87" s="37">
        <v>310</v>
      </c>
      <c r="B87" s="28" t="s">
        <v>7</v>
      </c>
      <c r="C87" s="40">
        <f>(C70+C71)*$D$33</f>
        <v>5.9345100000000004</v>
      </c>
      <c r="D87" s="17"/>
    </row>
    <row r="88" spans="1:4" s="14" customFormat="1" ht="16.5" thickBot="1" x14ac:dyDescent="0.3">
      <c r="A88" s="38">
        <v>340</v>
      </c>
      <c r="B88" s="36" t="s">
        <v>8</v>
      </c>
      <c r="C88" s="41">
        <f>(C70+C71)*$D$34</f>
        <v>23.050350000000002</v>
      </c>
      <c r="D88" s="17"/>
    </row>
    <row r="89" spans="1:4" s="14" customFormat="1" ht="16.5" thickBot="1" x14ac:dyDescent="0.3">
      <c r="A89" s="15"/>
      <c r="B89" s="42" t="s">
        <v>9</v>
      </c>
      <c r="C89" s="88">
        <f>SUM(C70:C88)</f>
        <v>573.68628000000012</v>
      </c>
    </row>
    <row r="90" spans="1:4" s="14" customFormat="1" ht="16.5" thickBot="1" x14ac:dyDescent="0.3">
      <c r="A90" s="15"/>
      <c r="B90" s="43" t="s">
        <v>29</v>
      </c>
      <c r="C90" s="90">
        <f>C89*118%</f>
        <v>676.94981040000016</v>
      </c>
    </row>
    <row r="91" spans="1:4" s="14" customFormat="1" ht="15.75" x14ac:dyDescent="0.25">
      <c r="A91" s="22"/>
      <c r="B91" s="45"/>
      <c r="C91" s="46"/>
    </row>
    <row r="92" spans="1:4" s="14" customFormat="1" ht="15.75" x14ac:dyDescent="0.25">
      <c r="A92" s="22"/>
      <c r="B92" s="45"/>
      <c r="C92" s="46"/>
    </row>
    <row r="93" spans="1:4" s="14" customFormat="1" ht="15.75" x14ac:dyDescent="0.25">
      <c r="A93" s="22"/>
      <c r="B93" s="45"/>
      <c r="C93" s="46"/>
    </row>
    <row r="94" spans="1:4" s="14" customFormat="1" ht="15.75" x14ac:dyDescent="0.25">
      <c r="A94" s="22"/>
      <c r="B94" s="45"/>
      <c r="C94" s="46"/>
    </row>
    <row r="95" spans="1:4" s="14" customFormat="1" ht="15.75" x14ac:dyDescent="0.25">
      <c r="A95" s="22"/>
      <c r="B95" s="45"/>
      <c r="C95" s="46"/>
    </row>
    <row r="96" spans="1:4" s="14" customFormat="1" ht="15.75" x14ac:dyDescent="0.25">
      <c r="A96" s="22"/>
      <c r="B96" s="45"/>
      <c r="C96" s="46"/>
    </row>
    <row r="97" spans="1:3" s="14" customFormat="1" ht="15.75" x14ac:dyDescent="0.25">
      <c r="A97" s="22"/>
      <c r="B97" s="45"/>
      <c r="C97" s="46"/>
    </row>
    <row r="98" spans="1:3" s="14" customFormat="1" ht="15.75" x14ac:dyDescent="0.25">
      <c r="A98" s="22"/>
      <c r="B98" s="45"/>
      <c r="C98" s="46"/>
    </row>
    <row r="99" spans="1:3" s="14" customFormat="1" ht="15.75" x14ac:dyDescent="0.25">
      <c r="A99" s="22"/>
      <c r="B99" s="45"/>
      <c r="C99" s="46"/>
    </row>
    <row r="100" spans="1:3" s="14" customFormat="1" ht="15.75" x14ac:dyDescent="0.25">
      <c r="A100" s="22"/>
      <c r="B100" s="45"/>
      <c r="C100" s="46"/>
    </row>
    <row r="101" spans="1:3" s="14" customFormat="1" ht="15.75" x14ac:dyDescent="0.25">
      <c r="A101" s="22"/>
      <c r="B101" s="45"/>
      <c r="C101" s="46"/>
    </row>
    <row r="102" spans="1:3" s="14" customFormat="1" ht="15.75" x14ac:dyDescent="0.25">
      <c r="A102" s="22"/>
      <c r="B102" s="45"/>
      <c r="C102" s="46"/>
    </row>
    <row r="103" spans="1:3" s="14" customFormat="1" ht="15.75" x14ac:dyDescent="0.25">
      <c r="A103" s="22"/>
      <c r="B103" s="45"/>
      <c r="C103" s="46"/>
    </row>
    <row r="104" spans="1:3" s="14" customFormat="1" ht="15.75" x14ac:dyDescent="0.25">
      <c r="A104" s="22"/>
      <c r="B104" s="45"/>
      <c r="C104" s="46"/>
    </row>
    <row r="105" spans="1:3" s="14" customFormat="1" ht="15.75" x14ac:dyDescent="0.25">
      <c r="A105" s="22"/>
      <c r="B105" s="45"/>
      <c r="C105" s="46"/>
    </row>
    <row r="106" spans="1:3" s="14" customFormat="1" ht="15.75" x14ac:dyDescent="0.25">
      <c r="A106" s="22"/>
      <c r="B106" s="45"/>
      <c r="C106" s="46"/>
    </row>
    <row r="107" spans="1:3" s="14" customFormat="1" ht="15.75" x14ac:dyDescent="0.25">
      <c r="A107" s="22"/>
      <c r="B107" s="45"/>
      <c r="C107" s="46"/>
    </row>
    <row r="108" spans="1:3" s="14" customFormat="1" ht="15.75" x14ac:dyDescent="0.25">
      <c r="A108" s="22"/>
      <c r="B108" s="45"/>
      <c r="C108" s="46"/>
    </row>
    <row r="109" spans="1:3" s="14" customFormat="1" ht="15.75" x14ac:dyDescent="0.25">
      <c r="A109" s="22"/>
      <c r="B109" s="45"/>
      <c r="C109" s="46"/>
    </row>
    <row r="110" spans="1:3" s="14" customFormat="1" ht="15.75" x14ac:dyDescent="0.25">
      <c r="A110" s="22"/>
      <c r="B110" s="45"/>
      <c r="C110" s="46"/>
    </row>
    <row r="111" spans="1:3" s="14" customFormat="1" ht="15.75" x14ac:dyDescent="0.25">
      <c r="A111" s="22"/>
      <c r="B111" s="45"/>
      <c r="C111" s="46"/>
    </row>
    <row r="112" spans="1:3" s="14" customFormat="1" ht="15.75" x14ac:dyDescent="0.25">
      <c r="A112" s="22"/>
      <c r="B112" s="45"/>
      <c r="C112" s="46"/>
    </row>
    <row r="113" spans="1:3" s="14" customFormat="1" ht="15.75" x14ac:dyDescent="0.25">
      <c r="A113" s="22"/>
      <c r="B113" s="45"/>
      <c r="C113" s="46"/>
    </row>
    <row r="114" spans="1:3" s="14" customFormat="1" ht="15.75" x14ac:dyDescent="0.25">
      <c r="A114" s="22"/>
      <c r="B114" s="45"/>
      <c r="C114" s="46"/>
    </row>
    <row r="115" spans="1:3" s="14" customFormat="1" ht="15.75" x14ac:dyDescent="0.25">
      <c r="A115" s="22"/>
      <c r="B115" s="45"/>
      <c r="C115" s="46"/>
    </row>
    <row r="116" spans="1:3" s="14" customFormat="1" ht="15.75" x14ac:dyDescent="0.25">
      <c r="A116" s="22"/>
      <c r="B116" s="45"/>
      <c r="C116" s="86"/>
    </row>
    <row r="117" spans="1:3" s="14" customFormat="1" ht="15.75" x14ac:dyDescent="0.25">
      <c r="A117" s="22"/>
      <c r="B117" s="45"/>
      <c r="C117" s="87"/>
    </row>
    <row r="118" spans="1:3" s="14" customFormat="1" ht="15.75" x14ac:dyDescent="0.25">
      <c r="A118" s="22"/>
      <c r="B118" s="45"/>
      <c r="C118" s="87"/>
    </row>
    <row r="119" spans="1:3" s="14" customFormat="1" ht="15.75" x14ac:dyDescent="0.25">
      <c r="A119" s="22"/>
      <c r="B119" s="45"/>
      <c r="C119" s="46"/>
    </row>
    <row r="120" spans="1:3" s="14" customFormat="1" x14ac:dyDescent="0.25">
      <c r="B120" s="18"/>
      <c r="C120" s="64"/>
    </row>
    <row r="121" spans="1:3" s="14" customFormat="1" ht="28.5" customHeight="1" x14ac:dyDescent="0.25">
      <c r="B121" s="56" t="s">
        <v>37</v>
      </c>
      <c r="C121" s="64"/>
    </row>
    <row r="122" spans="1:3" s="14" customFormat="1" ht="15.75" thickBot="1" x14ac:dyDescent="0.3">
      <c r="C122" s="64" t="s">
        <v>38</v>
      </c>
    </row>
    <row r="123" spans="1:3" s="14" customFormat="1" ht="32.25" thickBot="1" x14ac:dyDescent="0.3">
      <c r="A123" s="7" t="s">
        <v>0</v>
      </c>
      <c r="B123" s="8" t="s">
        <v>10</v>
      </c>
      <c r="C123" s="65" t="s">
        <v>11</v>
      </c>
    </row>
    <row r="124" spans="1:3" s="14" customFormat="1" ht="15.75" x14ac:dyDescent="0.25">
      <c r="A124" s="78"/>
      <c r="B124" s="81" t="s">
        <v>12</v>
      </c>
      <c r="C124" s="79">
        <v>1</v>
      </c>
    </row>
    <row r="125" spans="1:3" s="14" customFormat="1" ht="15.75" x14ac:dyDescent="0.25">
      <c r="A125" s="78"/>
      <c r="B125" s="82" t="s">
        <v>13</v>
      </c>
      <c r="C125" s="80">
        <v>12.5</v>
      </c>
    </row>
    <row r="126" spans="1:3" s="14" customFormat="1" ht="31.5" x14ac:dyDescent="0.25">
      <c r="A126" s="75"/>
      <c r="B126" s="83" t="s">
        <v>360</v>
      </c>
      <c r="C126" s="76">
        <f>C14</f>
        <v>2.83</v>
      </c>
    </row>
    <row r="127" spans="1:3" s="14" customFormat="1" ht="32.25" thickBot="1" x14ac:dyDescent="0.3">
      <c r="A127" s="75"/>
      <c r="B127" s="77" t="s">
        <v>361</v>
      </c>
      <c r="C127" s="76">
        <v>0</v>
      </c>
    </row>
    <row r="128" spans="1:3" s="14" customFormat="1" ht="15.75" x14ac:dyDescent="0.25">
      <c r="A128" s="29">
        <v>211</v>
      </c>
      <c r="B128" s="30" t="s">
        <v>19</v>
      </c>
      <c r="C128" s="39">
        <f>C126*C125</f>
        <v>35.375</v>
      </c>
    </row>
    <row r="129" spans="1:3" s="14" customFormat="1" ht="31.5" x14ac:dyDescent="0.25">
      <c r="A129" s="33">
        <v>211</v>
      </c>
      <c r="B129" s="28" t="s">
        <v>20</v>
      </c>
      <c r="C129" s="40">
        <f>C127*C125</f>
        <v>0</v>
      </c>
    </row>
    <row r="130" spans="1:3" s="14" customFormat="1" ht="15.75" x14ac:dyDescent="0.25">
      <c r="A130" s="33">
        <v>213</v>
      </c>
      <c r="B130" s="28" t="s">
        <v>14</v>
      </c>
      <c r="C130" s="40">
        <f>(C128+C129)*30.2%</f>
        <v>10.683249999999999</v>
      </c>
    </row>
    <row r="131" spans="1:3" s="14" customFormat="1" ht="15.75" x14ac:dyDescent="0.25">
      <c r="A131" s="33">
        <v>212</v>
      </c>
      <c r="B131" s="28" t="s">
        <v>3</v>
      </c>
      <c r="C131" s="40">
        <f>(C128+C129)*$D$19</f>
        <v>5.6600000000000004E-2</v>
      </c>
    </row>
    <row r="132" spans="1:3" s="14" customFormat="1" ht="15.75" x14ac:dyDescent="0.25">
      <c r="A132" s="33">
        <v>221</v>
      </c>
      <c r="B132" s="28" t="s">
        <v>4</v>
      </c>
      <c r="C132" s="40">
        <f>(C128+C129)*$D$20</f>
        <v>0.30422500000000002</v>
      </c>
    </row>
    <row r="133" spans="1:3" s="14" customFormat="1" ht="15.75" x14ac:dyDescent="0.25">
      <c r="A133" s="33">
        <v>222</v>
      </c>
      <c r="B133" s="28" t="s">
        <v>15</v>
      </c>
      <c r="C133" s="40">
        <f>(C128+C129)*$D$21</f>
        <v>5.6600000000000004E-2</v>
      </c>
    </row>
    <row r="134" spans="1:3" s="14" customFormat="1" ht="15.75" x14ac:dyDescent="0.25">
      <c r="A134" s="33">
        <v>223</v>
      </c>
      <c r="B134" s="28" t="s">
        <v>5</v>
      </c>
      <c r="C134" s="40">
        <f>(C128+C129)*$D$22</f>
        <v>1.5034375000000002</v>
      </c>
    </row>
    <row r="135" spans="1:3" s="14" customFormat="1" ht="15.75" x14ac:dyDescent="0.25">
      <c r="A135" s="33">
        <v>224</v>
      </c>
      <c r="B135" s="28" t="s">
        <v>21</v>
      </c>
      <c r="C135" s="40">
        <f>(C128+C129)*$D$23</f>
        <v>0.49878749999999999</v>
      </c>
    </row>
    <row r="136" spans="1:3" s="14" customFormat="1" ht="15.75" x14ac:dyDescent="0.25">
      <c r="A136" s="33">
        <v>225</v>
      </c>
      <c r="B136" s="28" t="s">
        <v>16</v>
      </c>
      <c r="C136" s="40">
        <f>(C128+C129)*$D$24</f>
        <v>1.88195</v>
      </c>
    </row>
    <row r="137" spans="1:3" s="14" customFormat="1" ht="15.75" x14ac:dyDescent="0.25">
      <c r="A137" s="33">
        <v>226</v>
      </c>
      <c r="B137" s="28" t="s">
        <v>22</v>
      </c>
      <c r="C137" s="40">
        <f>(C128+C129)*$D$25</f>
        <v>12.667787499999999</v>
      </c>
    </row>
    <row r="138" spans="1:3" s="14" customFormat="1" ht="15.75" x14ac:dyDescent="0.25">
      <c r="A138" s="33">
        <v>271</v>
      </c>
      <c r="B138" s="28" t="s">
        <v>23</v>
      </c>
      <c r="C138" s="40">
        <f>(C128+C129)*$D$26</f>
        <v>0.78886250000000002</v>
      </c>
    </row>
    <row r="139" spans="1:3" s="14" customFormat="1" ht="15.75" x14ac:dyDescent="0.25">
      <c r="A139" s="33">
        <v>272</v>
      </c>
      <c r="B139" s="28" t="s">
        <v>24</v>
      </c>
      <c r="C139" s="40">
        <f>(C128+C129)*$D$27</f>
        <v>0.73933749999999998</v>
      </c>
    </row>
    <row r="140" spans="1:3" s="14" customFormat="1" ht="31.5" x14ac:dyDescent="0.25">
      <c r="A140" s="33">
        <v>211</v>
      </c>
      <c r="B140" s="28" t="s">
        <v>25</v>
      </c>
      <c r="C140" s="40">
        <f>(C128+C129)*$D$28</f>
        <v>8.1008750000000003</v>
      </c>
    </row>
    <row r="141" spans="1:3" s="14" customFormat="1" ht="31.5" x14ac:dyDescent="0.25">
      <c r="A141" s="33">
        <v>213</v>
      </c>
      <c r="B141" s="28" t="s">
        <v>26</v>
      </c>
      <c r="C141" s="40">
        <f>(C128+C129)*$D$29</f>
        <v>2.4444124999999999</v>
      </c>
    </row>
    <row r="142" spans="1:3" s="14" customFormat="1" ht="15.75" x14ac:dyDescent="0.25">
      <c r="A142" s="33">
        <v>290</v>
      </c>
      <c r="B142" s="28" t="s">
        <v>6</v>
      </c>
      <c r="C142" s="40">
        <f>(C128+C129)*$D$30</f>
        <v>0.13796249999999999</v>
      </c>
    </row>
    <row r="143" spans="1:3" s="14" customFormat="1" ht="15.75" x14ac:dyDescent="0.25">
      <c r="A143" s="33">
        <v>290</v>
      </c>
      <c r="B143" s="28" t="s">
        <v>27</v>
      </c>
      <c r="C143" s="40">
        <f>(C128+C129)*$D$31</f>
        <v>0.41388750000000002</v>
      </c>
    </row>
    <row r="144" spans="1:3" s="14" customFormat="1" ht="15.75" x14ac:dyDescent="0.25">
      <c r="A144" s="33">
        <v>225</v>
      </c>
      <c r="B144" s="28" t="s">
        <v>28</v>
      </c>
      <c r="C144" s="40">
        <f>(C128+C129)*$D$32</f>
        <v>0</v>
      </c>
    </row>
    <row r="145" spans="1:3" s="14" customFormat="1" ht="15.75" x14ac:dyDescent="0.25">
      <c r="A145" s="37">
        <v>310</v>
      </c>
      <c r="B145" s="28" t="s">
        <v>7</v>
      </c>
      <c r="C145" s="40">
        <f>(C128+C129)*$D$33</f>
        <v>0.82423750000000007</v>
      </c>
    </row>
    <row r="146" spans="1:3" s="14" customFormat="1" ht="16.5" thickBot="1" x14ac:dyDescent="0.3">
      <c r="A146" s="38">
        <v>340</v>
      </c>
      <c r="B146" s="36" t="s">
        <v>8</v>
      </c>
      <c r="C146" s="41">
        <f>(C128+C129)*$D$34</f>
        <v>3.2014374999999999</v>
      </c>
    </row>
    <row r="147" spans="1:3" s="14" customFormat="1" ht="16.5" thickBot="1" x14ac:dyDescent="0.3">
      <c r="A147" s="15"/>
      <c r="B147" s="42" t="s">
        <v>9</v>
      </c>
      <c r="C147" s="88">
        <f>SUM(C128:C146)</f>
        <v>79.678650000000005</v>
      </c>
    </row>
    <row r="148" spans="1:3" s="14" customFormat="1" ht="16.5" thickBot="1" x14ac:dyDescent="0.3">
      <c r="A148" s="15"/>
      <c r="B148" s="43" t="s">
        <v>29</v>
      </c>
      <c r="C148" s="90">
        <f>C147*118%</f>
        <v>94.020807000000005</v>
      </c>
    </row>
    <row r="149" spans="1:3" s="14" customFormat="1" ht="15.75" x14ac:dyDescent="0.25">
      <c r="A149" s="22"/>
      <c r="B149" s="45"/>
      <c r="C149" s="46"/>
    </row>
    <row r="150" spans="1:3" s="14" customFormat="1" ht="15.75" x14ac:dyDescent="0.25">
      <c r="A150" s="22"/>
      <c r="B150" s="45"/>
      <c r="C150" s="46"/>
    </row>
    <row r="151" spans="1:3" s="14" customFormat="1" ht="15.75" x14ac:dyDescent="0.25">
      <c r="A151" s="22"/>
      <c r="B151" s="45"/>
      <c r="C151" s="46"/>
    </row>
    <row r="152" spans="1:3" s="14" customFormat="1" ht="15.75" x14ac:dyDescent="0.25">
      <c r="A152" s="22"/>
      <c r="B152" s="45"/>
      <c r="C152" s="46"/>
    </row>
    <row r="153" spans="1:3" s="14" customFormat="1" ht="15.75" x14ac:dyDescent="0.25">
      <c r="A153" s="22"/>
      <c r="B153" s="45"/>
      <c r="C153" s="46"/>
    </row>
    <row r="154" spans="1:3" s="14" customFormat="1" ht="15.75" x14ac:dyDescent="0.25">
      <c r="A154" s="22"/>
      <c r="B154" s="45"/>
      <c r="C154" s="46"/>
    </row>
    <row r="155" spans="1:3" s="14" customFormat="1" ht="15.75" x14ac:dyDescent="0.25">
      <c r="A155" s="22"/>
      <c r="B155" s="45"/>
      <c r="C155" s="46"/>
    </row>
    <row r="156" spans="1:3" s="14" customFormat="1" ht="15.75" x14ac:dyDescent="0.25">
      <c r="A156" s="22"/>
      <c r="B156" s="45"/>
      <c r="C156" s="46"/>
    </row>
    <row r="157" spans="1:3" s="14" customFormat="1" ht="15.75" x14ac:dyDescent="0.25">
      <c r="A157" s="22"/>
      <c r="B157" s="45"/>
      <c r="C157" s="46"/>
    </row>
    <row r="158" spans="1:3" s="14" customFormat="1" ht="15.75" x14ac:dyDescent="0.25">
      <c r="A158" s="22"/>
      <c r="B158" s="45"/>
      <c r="C158" s="46"/>
    </row>
    <row r="159" spans="1:3" s="14" customFormat="1" ht="15.75" x14ac:dyDescent="0.25">
      <c r="A159" s="22"/>
      <c r="B159" s="45"/>
      <c r="C159" s="46"/>
    </row>
    <row r="160" spans="1:3" s="14" customFormat="1" ht="15.75" x14ac:dyDescent="0.25">
      <c r="A160" s="22"/>
      <c r="B160" s="45"/>
      <c r="C160" s="46"/>
    </row>
    <row r="161" spans="1:3" s="14" customFormat="1" ht="15.75" x14ac:dyDescent="0.25">
      <c r="A161" s="22"/>
      <c r="B161" s="45"/>
      <c r="C161" s="46"/>
    </row>
    <row r="162" spans="1:3" s="14" customFormat="1" ht="15.75" x14ac:dyDescent="0.25">
      <c r="A162" s="22"/>
      <c r="B162" s="45"/>
      <c r="C162" s="46"/>
    </row>
    <row r="163" spans="1:3" s="14" customFormat="1" ht="15.75" x14ac:dyDescent="0.25">
      <c r="A163" s="22"/>
      <c r="B163" s="45"/>
      <c r="C163" s="46"/>
    </row>
    <row r="164" spans="1:3" s="14" customFormat="1" ht="15.75" x14ac:dyDescent="0.25">
      <c r="A164" s="22"/>
      <c r="B164" s="45"/>
      <c r="C164" s="46"/>
    </row>
    <row r="165" spans="1:3" s="14" customFormat="1" ht="15.75" x14ac:dyDescent="0.25">
      <c r="A165" s="22"/>
      <c r="B165" s="45"/>
      <c r="C165" s="46"/>
    </row>
    <row r="166" spans="1:3" s="14" customFormat="1" ht="15.75" x14ac:dyDescent="0.25">
      <c r="A166" s="22"/>
      <c r="B166" s="45"/>
      <c r="C166" s="46"/>
    </row>
    <row r="167" spans="1:3" s="14" customFormat="1" ht="15.75" x14ac:dyDescent="0.25">
      <c r="A167" s="22"/>
      <c r="B167" s="45"/>
      <c r="C167" s="46"/>
    </row>
    <row r="168" spans="1:3" s="14" customFormat="1" ht="15.75" x14ac:dyDescent="0.25">
      <c r="A168" s="22"/>
      <c r="B168" s="45"/>
      <c r="C168" s="46"/>
    </row>
    <row r="169" spans="1:3" s="14" customFormat="1" ht="15.75" x14ac:dyDescent="0.25">
      <c r="A169" s="22"/>
      <c r="B169" s="45"/>
      <c r="C169" s="46"/>
    </row>
    <row r="170" spans="1:3" s="14" customFormat="1" ht="15.75" x14ac:dyDescent="0.25">
      <c r="A170" s="22"/>
      <c r="B170" s="45"/>
      <c r="C170" s="46"/>
    </row>
    <row r="171" spans="1:3" s="14" customFormat="1" ht="15.75" x14ac:dyDescent="0.25">
      <c r="A171" s="22"/>
      <c r="B171" s="45"/>
      <c r="C171" s="46"/>
    </row>
    <row r="172" spans="1:3" s="14" customFormat="1" ht="15.75" x14ac:dyDescent="0.25">
      <c r="A172" s="22"/>
      <c r="B172" s="45"/>
      <c r="C172" s="46"/>
    </row>
    <row r="173" spans="1:3" s="14" customFormat="1" ht="15.75" x14ac:dyDescent="0.25">
      <c r="A173" s="22"/>
      <c r="B173" s="45"/>
      <c r="C173" s="46"/>
    </row>
    <row r="174" spans="1:3" s="14" customFormat="1" ht="15.75" x14ac:dyDescent="0.25">
      <c r="A174" s="22"/>
      <c r="B174" s="45"/>
      <c r="C174" s="46"/>
    </row>
    <row r="175" spans="1:3" s="14" customFormat="1" ht="15.75" x14ac:dyDescent="0.25">
      <c r="A175" s="22"/>
      <c r="B175" s="45"/>
      <c r="C175" s="46"/>
    </row>
    <row r="176" spans="1:3" s="14" customFormat="1" x14ac:dyDescent="0.25">
      <c r="C176" s="63"/>
    </row>
    <row r="177" spans="1:7" s="14" customFormat="1" ht="36.75" customHeight="1" x14ac:dyDescent="0.25">
      <c r="B177" s="56" t="s">
        <v>39</v>
      </c>
      <c r="C177" s="66"/>
      <c r="D177" s="24"/>
      <c r="E177" s="24"/>
      <c r="F177" s="24"/>
      <c r="G177" s="24"/>
    </row>
    <row r="178" spans="1:7" s="14" customFormat="1" ht="18" customHeight="1" thickBot="1" x14ac:dyDescent="0.3">
      <c r="B178" s="23"/>
      <c r="C178" s="67" t="s">
        <v>38</v>
      </c>
      <c r="D178" s="24"/>
      <c r="E178" s="24"/>
      <c r="F178" s="24"/>
      <c r="G178" s="24"/>
    </row>
    <row r="179" spans="1:7" s="14" customFormat="1" ht="30" customHeight="1" thickBot="1" x14ac:dyDescent="0.3">
      <c r="A179" s="7" t="s">
        <v>0</v>
      </c>
      <c r="B179" s="8" t="s">
        <v>10</v>
      </c>
      <c r="C179" s="65" t="s">
        <v>11</v>
      </c>
      <c r="D179" s="24"/>
      <c r="E179" s="24"/>
      <c r="F179" s="24"/>
      <c r="G179" s="24"/>
    </row>
    <row r="180" spans="1:7" s="14" customFormat="1" ht="18" customHeight="1" x14ac:dyDescent="0.25">
      <c r="A180" s="9"/>
      <c r="B180" s="10" t="s">
        <v>12</v>
      </c>
      <c r="C180" s="61">
        <v>1</v>
      </c>
      <c r="D180" s="24"/>
      <c r="E180" s="24"/>
      <c r="F180" s="24"/>
      <c r="G180" s="24"/>
    </row>
    <row r="181" spans="1:7" s="14" customFormat="1" ht="21" customHeight="1" x14ac:dyDescent="0.25">
      <c r="A181" s="9"/>
      <c r="B181" s="10" t="s">
        <v>13</v>
      </c>
      <c r="C181" s="62">
        <v>13</v>
      </c>
      <c r="D181" s="24"/>
      <c r="E181" s="24"/>
      <c r="F181" s="24"/>
      <c r="G181" s="24"/>
    </row>
    <row r="182" spans="1:7" s="14" customFormat="1" ht="30.75" customHeight="1" x14ac:dyDescent="0.25">
      <c r="A182" s="12"/>
      <c r="B182" s="83" t="s">
        <v>360</v>
      </c>
      <c r="C182" s="16">
        <f>C14</f>
        <v>2.83</v>
      </c>
      <c r="D182" s="24"/>
      <c r="E182" s="24"/>
      <c r="F182" s="24"/>
      <c r="G182" s="24"/>
    </row>
    <row r="183" spans="1:7" s="14" customFormat="1" ht="30.75" customHeight="1" thickBot="1" x14ac:dyDescent="0.3">
      <c r="A183" s="75"/>
      <c r="B183" s="77" t="s">
        <v>361</v>
      </c>
      <c r="C183" s="76">
        <v>0</v>
      </c>
      <c r="D183" s="24"/>
      <c r="E183" s="24"/>
      <c r="F183" s="24"/>
      <c r="G183" s="24"/>
    </row>
    <row r="184" spans="1:7" s="14" customFormat="1" ht="21.75" customHeight="1" x14ac:dyDescent="0.25">
      <c r="A184" s="29">
        <v>211</v>
      </c>
      <c r="B184" s="30" t="s">
        <v>19</v>
      </c>
      <c r="C184" s="39">
        <f>C182*C181</f>
        <v>36.79</v>
      </c>
      <c r="D184" s="24"/>
      <c r="E184" s="24"/>
      <c r="F184" s="24"/>
      <c r="G184" s="24"/>
    </row>
    <row r="185" spans="1:7" s="14" customFormat="1" ht="29.25" customHeight="1" x14ac:dyDescent="0.25">
      <c r="A185" s="33">
        <v>211</v>
      </c>
      <c r="B185" s="28" t="s">
        <v>20</v>
      </c>
      <c r="C185" s="40">
        <f>C183*C181</f>
        <v>0</v>
      </c>
      <c r="D185" s="24"/>
      <c r="E185" s="24"/>
      <c r="F185" s="24"/>
      <c r="G185" s="24"/>
    </row>
    <row r="186" spans="1:7" s="14" customFormat="1" ht="29.25" customHeight="1" x14ac:dyDescent="0.25">
      <c r="A186" s="33">
        <v>213</v>
      </c>
      <c r="B186" s="28" t="s">
        <v>14</v>
      </c>
      <c r="C186" s="40">
        <f>(C184+C185)*30.2%</f>
        <v>11.110579999999999</v>
      </c>
      <c r="D186" s="24"/>
      <c r="E186" s="24"/>
      <c r="F186" s="24"/>
      <c r="G186" s="24"/>
    </row>
    <row r="187" spans="1:7" s="14" customFormat="1" ht="16.5" customHeight="1" x14ac:dyDescent="0.25">
      <c r="A187" s="33">
        <v>212</v>
      </c>
      <c r="B187" s="28" t="s">
        <v>3</v>
      </c>
      <c r="C187" s="40">
        <f>(C184+C185)*$D$19</f>
        <v>5.8864E-2</v>
      </c>
      <c r="D187" s="24"/>
      <c r="E187" s="24"/>
      <c r="F187" s="24"/>
      <c r="G187" s="24"/>
    </row>
    <row r="188" spans="1:7" s="14" customFormat="1" ht="16.5" customHeight="1" x14ac:dyDescent="0.25">
      <c r="A188" s="33">
        <v>221</v>
      </c>
      <c r="B188" s="28" t="s">
        <v>4</v>
      </c>
      <c r="C188" s="40">
        <f>(C184+C185)*$D$20</f>
        <v>0.31639400000000001</v>
      </c>
      <c r="D188" s="24"/>
      <c r="E188" s="24"/>
      <c r="F188" s="24"/>
      <c r="G188" s="24"/>
    </row>
    <row r="189" spans="1:7" s="14" customFormat="1" ht="16.5" customHeight="1" x14ac:dyDescent="0.25">
      <c r="A189" s="33">
        <v>222</v>
      </c>
      <c r="B189" s="28" t="s">
        <v>15</v>
      </c>
      <c r="C189" s="40">
        <f>(C184+C185)*$D$21</f>
        <v>5.8864E-2</v>
      </c>
      <c r="D189" s="24"/>
      <c r="E189" s="24"/>
      <c r="F189" s="24"/>
      <c r="G189" s="24"/>
    </row>
    <row r="190" spans="1:7" s="14" customFormat="1" ht="16.5" customHeight="1" x14ac:dyDescent="0.25">
      <c r="A190" s="33">
        <v>223</v>
      </c>
      <c r="B190" s="28" t="s">
        <v>5</v>
      </c>
      <c r="C190" s="40">
        <f>(C184+C185)*$D$22</f>
        <v>1.5635750000000002</v>
      </c>
      <c r="D190" s="24"/>
      <c r="E190" s="24"/>
      <c r="F190" s="24"/>
      <c r="G190" s="24"/>
    </row>
    <row r="191" spans="1:7" s="14" customFormat="1" ht="16.5" customHeight="1" x14ac:dyDescent="0.25">
      <c r="A191" s="33">
        <v>224</v>
      </c>
      <c r="B191" s="28" t="s">
        <v>21</v>
      </c>
      <c r="C191" s="40">
        <f>(C184+C185)*$D$23</f>
        <v>0.51873899999999995</v>
      </c>
      <c r="D191" s="24"/>
      <c r="E191" s="24"/>
      <c r="F191" s="24"/>
      <c r="G191" s="24"/>
    </row>
    <row r="192" spans="1:7" s="14" customFormat="1" ht="16.5" customHeight="1" x14ac:dyDescent="0.25">
      <c r="A192" s="33">
        <v>225</v>
      </c>
      <c r="B192" s="28" t="s">
        <v>16</v>
      </c>
      <c r="C192" s="40">
        <f>(C184+C185)*$D$24</f>
        <v>1.9572279999999997</v>
      </c>
      <c r="D192" s="24"/>
      <c r="E192" s="24"/>
      <c r="F192" s="24"/>
      <c r="G192" s="24"/>
    </row>
    <row r="193" spans="1:7" s="14" customFormat="1" ht="16.5" customHeight="1" x14ac:dyDescent="0.25">
      <c r="A193" s="33">
        <v>226</v>
      </c>
      <c r="B193" s="28" t="s">
        <v>22</v>
      </c>
      <c r="C193" s="40">
        <f>(C184+C185)*$D$25</f>
        <v>13.174498999999999</v>
      </c>
      <c r="D193" s="24"/>
      <c r="E193" s="24"/>
      <c r="F193" s="24"/>
      <c r="G193" s="24"/>
    </row>
    <row r="194" spans="1:7" s="14" customFormat="1" ht="16.5" customHeight="1" x14ac:dyDescent="0.25">
      <c r="A194" s="33">
        <v>271</v>
      </c>
      <c r="B194" s="28" t="s">
        <v>23</v>
      </c>
      <c r="C194" s="40">
        <f>(C184+C185)*$D$26</f>
        <v>0.82041699999999995</v>
      </c>
      <c r="D194" s="24"/>
      <c r="E194" s="24"/>
      <c r="F194" s="24"/>
      <c r="G194" s="24"/>
    </row>
    <row r="195" spans="1:7" s="14" customFormat="1" ht="18" customHeight="1" x14ac:dyDescent="0.25">
      <c r="A195" s="33">
        <v>272</v>
      </c>
      <c r="B195" s="28" t="s">
        <v>24</v>
      </c>
      <c r="C195" s="40">
        <f>(C184+C185)*$D$27</f>
        <v>0.7689109999999999</v>
      </c>
      <c r="D195" s="24"/>
      <c r="E195" s="24"/>
      <c r="F195" s="24"/>
      <c r="G195" s="24"/>
    </row>
    <row r="196" spans="1:7" s="14" customFormat="1" ht="30" customHeight="1" x14ac:dyDescent="0.25">
      <c r="A196" s="33">
        <v>211</v>
      </c>
      <c r="B196" s="28" t="s">
        <v>25</v>
      </c>
      <c r="C196" s="40">
        <f>(C184+C185)*$D$28</f>
        <v>8.4249100000000006</v>
      </c>
      <c r="D196" s="24"/>
      <c r="E196" s="24"/>
      <c r="F196" s="24"/>
      <c r="G196" s="24"/>
    </row>
    <row r="197" spans="1:7" s="14" customFormat="1" ht="30.75" customHeight="1" x14ac:dyDescent="0.25">
      <c r="A197" s="33">
        <v>213</v>
      </c>
      <c r="B197" s="28" t="s">
        <v>26</v>
      </c>
      <c r="C197" s="40">
        <f>(C184+C185)*$D$29</f>
        <v>2.5421889999999996</v>
      </c>
      <c r="D197" s="24"/>
      <c r="E197" s="24"/>
      <c r="F197" s="24"/>
      <c r="G197" s="24"/>
    </row>
    <row r="198" spans="1:7" s="14" customFormat="1" ht="18" customHeight="1" x14ac:dyDescent="0.25">
      <c r="A198" s="33">
        <v>290</v>
      </c>
      <c r="B198" s="28" t="s">
        <v>6</v>
      </c>
      <c r="C198" s="40">
        <f>(C184+C185)*$D$30</f>
        <v>0.143481</v>
      </c>
      <c r="D198" s="24"/>
      <c r="E198" s="24"/>
      <c r="F198" s="24"/>
      <c r="G198" s="24"/>
    </row>
    <row r="199" spans="1:7" s="14" customFormat="1" ht="18" customHeight="1" x14ac:dyDescent="0.25">
      <c r="A199" s="33">
        <v>290</v>
      </c>
      <c r="B199" s="28" t="s">
        <v>27</v>
      </c>
      <c r="C199" s="40">
        <f>(C184+C185)*$D$31</f>
        <v>0.43044300000000002</v>
      </c>
      <c r="D199" s="24"/>
      <c r="E199" s="24"/>
      <c r="F199" s="24"/>
      <c r="G199" s="24"/>
    </row>
    <row r="200" spans="1:7" s="14" customFormat="1" ht="18" customHeight="1" x14ac:dyDescent="0.25">
      <c r="A200" s="33">
        <v>225</v>
      </c>
      <c r="B200" s="28" t="s">
        <v>28</v>
      </c>
      <c r="C200" s="40">
        <f>(C184+C185)*$D$32</f>
        <v>0</v>
      </c>
      <c r="D200" s="24"/>
      <c r="E200" s="24"/>
      <c r="F200" s="24"/>
      <c r="G200" s="24"/>
    </row>
    <row r="201" spans="1:7" s="14" customFormat="1" ht="18" customHeight="1" x14ac:dyDescent="0.25">
      <c r="A201" s="37">
        <v>310</v>
      </c>
      <c r="B201" s="28" t="s">
        <v>7</v>
      </c>
      <c r="C201" s="40">
        <f>(C184+C185)*$D$33</f>
        <v>0.85720700000000005</v>
      </c>
      <c r="D201" s="24"/>
      <c r="E201" s="24"/>
      <c r="F201" s="24"/>
      <c r="G201" s="24"/>
    </row>
    <row r="202" spans="1:7" s="14" customFormat="1" ht="18" customHeight="1" thickBot="1" x14ac:dyDescent="0.3">
      <c r="A202" s="38">
        <v>340</v>
      </c>
      <c r="B202" s="36" t="s">
        <v>8</v>
      </c>
      <c r="C202" s="41">
        <f>(C184+C185)*$D$34</f>
        <v>3.3294949999999996</v>
      </c>
      <c r="D202" s="24"/>
      <c r="E202" s="24"/>
      <c r="F202" s="24"/>
      <c r="G202" s="24"/>
    </row>
    <row r="203" spans="1:7" s="14" customFormat="1" ht="18" customHeight="1" thickBot="1" x14ac:dyDescent="0.3">
      <c r="A203" s="15"/>
      <c r="B203" s="42" t="s">
        <v>9</v>
      </c>
      <c r="C203" s="88">
        <f>SUM(C184:C202)</f>
        <v>82.865795999999989</v>
      </c>
    </row>
    <row r="204" spans="1:7" s="14" customFormat="1" ht="18" customHeight="1" thickBot="1" x14ac:dyDescent="0.3">
      <c r="A204" s="15"/>
      <c r="B204" s="43" t="s">
        <v>29</v>
      </c>
      <c r="C204" s="90">
        <f>C203*118%</f>
        <v>97.781639279999979</v>
      </c>
    </row>
    <row r="205" spans="1:7" s="14" customFormat="1" ht="18" customHeight="1" x14ac:dyDescent="0.25">
      <c r="A205" s="22"/>
      <c r="B205" s="45"/>
      <c r="C205" s="46"/>
    </row>
    <row r="206" spans="1:7" s="14" customFormat="1" ht="18" customHeight="1" x14ac:dyDescent="0.25">
      <c r="A206" s="22"/>
      <c r="B206" s="45"/>
      <c r="C206" s="46"/>
    </row>
    <row r="207" spans="1:7" s="14" customFormat="1" ht="18" customHeight="1" x14ac:dyDescent="0.25">
      <c r="A207" s="22"/>
      <c r="B207" s="45"/>
      <c r="C207" s="46"/>
    </row>
    <row r="208" spans="1:7" s="14" customFormat="1" ht="18" customHeight="1" x14ac:dyDescent="0.25">
      <c r="A208" s="22"/>
      <c r="B208" s="45"/>
      <c r="C208" s="46"/>
    </row>
    <row r="209" spans="1:3" s="14" customFormat="1" ht="18" customHeight="1" x14ac:dyDescent="0.25">
      <c r="A209" s="22"/>
      <c r="B209" s="45"/>
      <c r="C209" s="46"/>
    </row>
    <row r="210" spans="1:3" s="14" customFormat="1" ht="18" customHeight="1" x14ac:dyDescent="0.25">
      <c r="A210" s="22"/>
      <c r="B210" s="45"/>
      <c r="C210" s="46"/>
    </row>
    <row r="211" spans="1:3" s="14" customFormat="1" ht="18" customHeight="1" x14ac:dyDescent="0.25">
      <c r="A211" s="22"/>
      <c r="B211" s="45"/>
      <c r="C211" s="46"/>
    </row>
    <row r="212" spans="1:3" s="14" customFormat="1" ht="18" customHeight="1" x14ac:dyDescent="0.25">
      <c r="A212" s="22"/>
      <c r="B212" s="45"/>
      <c r="C212" s="46"/>
    </row>
    <row r="213" spans="1:3" s="14" customFormat="1" ht="18" customHeight="1" x14ac:dyDescent="0.25">
      <c r="A213" s="22"/>
      <c r="B213" s="45"/>
      <c r="C213" s="46"/>
    </row>
    <row r="214" spans="1:3" s="14" customFormat="1" ht="18" customHeight="1" x14ac:dyDescent="0.25">
      <c r="A214" s="22"/>
      <c r="B214" s="45"/>
      <c r="C214" s="46"/>
    </row>
    <row r="215" spans="1:3" s="14" customFormat="1" ht="18" customHeight="1" x14ac:dyDescent="0.25">
      <c r="A215" s="22"/>
      <c r="B215" s="45"/>
      <c r="C215" s="46"/>
    </row>
    <row r="216" spans="1:3" s="14" customFormat="1" ht="18" customHeight="1" x14ac:dyDescent="0.25">
      <c r="A216" s="22"/>
      <c r="B216" s="45"/>
      <c r="C216" s="46"/>
    </row>
    <row r="217" spans="1:3" s="14" customFormat="1" ht="18" customHeight="1" x14ac:dyDescent="0.25">
      <c r="A217" s="22"/>
      <c r="B217" s="45"/>
      <c r="C217" s="46"/>
    </row>
    <row r="218" spans="1:3" s="14" customFormat="1" ht="18" customHeight="1" x14ac:dyDescent="0.25">
      <c r="A218" s="22"/>
      <c r="B218" s="45"/>
      <c r="C218" s="46"/>
    </row>
    <row r="219" spans="1:3" s="14" customFormat="1" ht="18" customHeight="1" x14ac:dyDescent="0.25">
      <c r="A219" s="22"/>
      <c r="B219" s="45"/>
      <c r="C219" s="46"/>
    </row>
    <row r="220" spans="1:3" s="14" customFormat="1" ht="18" customHeight="1" x14ac:dyDescent="0.25">
      <c r="A220" s="22"/>
      <c r="B220" s="45"/>
      <c r="C220" s="46"/>
    </row>
    <row r="221" spans="1:3" s="14" customFormat="1" ht="18" customHeight="1" x14ac:dyDescent="0.25">
      <c r="A221" s="22"/>
      <c r="B221" s="45"/>
      <c r="C221" s="46"/>
    </row>
    <row r="222" spans="1:3" s="14" customFormat="1" ht="18" customHeight="1" x14ac:dyDescent="0.25">
      <c r="A222" s="22"/>
      <c r="B222" s="45"/>
      <c r="C222" s="46"/>
    </row>
    <row r="223" spans="1:3" s="14" customFormat="1" ht="18" customHeight="1" x14ac:dyDescent="0.25">
      <c r="A223" s="22"/>
      <c r="B223" s="45"/>
      <c r="C223" s="46"/>
    </row>
    <row r="224" spans="1:3" s="14" customFormat="1" ht="18" customHeight="1" x14ac:dyDescent="0.25">
      <c r="A224" s="22"/>
      <c r="B224" s="45"/>
      <c r="C224" s="46"/>
    </row>
    <row r="225" spans="1:3" s="14" customFormat="1" ht="18" customHeight="1" x14ac:dyDescent="0.25">
      <c r="A225" s="22"/>
      <c r="B225" s="45"/>
      <c r="C225" s="46"/>
    </row>
    <row r="226" spans="1:3" s="14" customFormat="1" ht="18" customHeight="1" x14ac:dyDescent="0.25">
      <c r="A226" s="22"/>
      <c r="B226" s="45"/>
      <c r="C226" s="46"/>
    </row>
    <row r="227" spans="1:3" s="14" customFormat="1" ht="18" customHeight="1" x14ac:dyDescent="0.25">
      <c r="A227" s="22"/>
      <c r="B227" s="45"/>
      <c r="C227" s="46"/>
    </row>
    <row r="228" spans="1:3" s="14" customFormat="1" ht="34.5" customHeight="1" x14ac:dyDescent="0.25">
      <c r="B228" s="56" t="s">
        <v>40</v>
      </c>
      <c r="C228" s="64"/>
    </row>
    <row r="229" spans="1:3" s="14" customFormat="1" ht="15.75" thickBot="1" x14ac:dyDescent="0.3">
      <c r="C229" s="64" t="s">
        <v>38</v>
      </c>
    </row>
    <row r="230" spans="1:3" s="14" customFormat="1" ht="32.25" thickBot="1" x14ac:dyDescent="0.3">
      <c r="A230" s="19" t="s">
        <v>0</v>
      </c>
      <c r="B230" s="20" t="s">
        <v>10</v>
      </c>
      <c r="C230" s="68" t="s">
        <v>11</v>
      </c>
    </row>
    <row r="231" spans="1:3" s="14" customFormat="1" ht="15.75" x14ac:dyDescent="0.25">
      <c r="A231" s="12"/>
      <c r="B231" s="13" t="s">
        <v>12</v>
      </c>
      <c r="C231" s="69">
        <v>1</v>
      </c>
    </row>
    <row r="232" spans="1:3" s="14" customFormat="1" ht="15.75" x14ac:dyDescent="0.25">
      <c r="A232" s="12"/>
      <c r="B232" s="13" t="s">
        <v>13</v>
      </c>
      <c r="C232" s="16">
        <v>20</v>
      </c>
    </row>
    <row r="233" spans="1:3" s="14" customFormat="1" ht="31.5" x14ac:dyDescent="0.25">
      <c r="A233" s="12"/>
      <c r="B233" s="83" t="s">
        <v>360</v>
      </c>
      <c r="C233" s="16">
        <f>$C$14</f>
        <v>2.83</v>
      </c>
    </row>
    <row r="234" spans="1:3" s="14" customFormat="1" ht="32.25" thickBot="1" x14ac:dyDescent="0.3">
      <c r="A234" s="75"/>
      <c r="B234" s="77" t="s">
        <v>361</v>
      </c>
      <c r="C234" s="76">
        <v>0</v>
      </c>
    </row>
    <row r="235" spans="1:3" s="14" customFormat="1" ht="15.75" x14ac:dyDescent="0.25">
      <c r="A235" s="49">
        <v>211</v>
      </c>
      <c r="B235" s="50" t="s">
        <v>19</v>
      </c>
      <c r="C235" s="39">
        <f>C233*C232</f>
        <v>56.6</v>
      </c>
    </row>
    <row r="236" spans="1:3" s="14" customFormat="1" ht="31.5" x14ac:dyDescent="0.25">
      <c r="A236" s="51">
        <v>211</v>
      </c>
      <c r="B236" s="52" t="s">
        <v>20</v>
      </c>
      <c r="C236" s="40">
        <f>C234*C232</f>
        <v>0</v>
      </c>
    </row>
    <row r="237" spans="1:3" s="14" customFormat="1" ht="15.75" x14ac:dyDescent="0.25">
      <c r="A237" s="51">
        <v>213</v>
      </c>
      <c r="B237" s="52" t="s">
        <v>14</v>
      </c>
      <c r="C237" s="40">
        <f>(C235+C236)*30.2%</f>
        <v>17.0932</v>
      </c>
    </row>
    <row r="238" spans="1:3" s="14" customFormat="1" ht="15.75" x14ac:dyDescent="0.25">
      <c r="A238" s="51">
        <v>212</v>
      </c>
      <c r="B238" s="52" t="s">
        <v>3</v>
      </c>
      <c r="C238" s="40">
        <f>(C235+C236)*$D$19</f>
        <v>9.0560000000000002E-2</v>
      </c>
    </row>
    <row r="239" spans="1:3" s="14" customFormat="1" ht="15.75" x14ac:dyDescent="0.25">
      <c r="A239" s="51">
        <v>221</v>
      </c>
      <c r="B239" s="52" t="s">
        <v>4</v>
      </c>
      <c r="C239" s="40">
        <f>(C235+C236)*$D$20</f>
        <v>0.48676000000000003</v>
      </c>
    </row>
    <row r="240" spans="1:3" s="14" customFormat="1" ht="15.75" x14ac:dyDescent="0.25">
      <c r="A240" s="51">
        <v>222</v>
      </c>
      <c r="B240" s="52" t="s">
        <v>15</v>
      </c>
      <c r="C240" s="40">
        <f>(C235+C236)*$D$21</f>
        <v>9.0560000000000002E-2</v>
      </c>
    </row>
    <row r="241" spans="1:3" s="14" customFormat="1" ht="15.75" x14ac:dyDescent="0.25">
      <c r="A241" s="51">
        <v>223</v>
      </c>
      <c r="B241" s="52" t="s">
        <v>5</v>
      </c>
      <c r="C241" s="40">
        <f>(C235+C236)*$D$22</f>
        <v>2.4055000000000004</v>
      </c>
    </row>
    <row r="242" spans="1:3" s="14" customFormat="1" ht="15.75" x14ac:dyDescent="0.25">
      <c r="A242" s="51">
        <v>224</v>
      </c>
      <c r="B242" s="52" t="s">
        <v>21</v>
      </c>
      <c r="C242" s="40">
        <f>(C235+C236)*$D$23</f>
        <v>0.79805999999999999</v>
      </c>
    </row>
    <row r="243" spans="1:3" s="14" customFormat="1" ht="15.75" x14ac:dyDescent="0.25">
      <c r="A243" s="51">
        <v>225</v>
      </c>
      <c r="B243" s="52" t="s">
        <v>16</v>
      </c>
      <c r="C243" s="40">
        <f>(C235+C236)*$D$24</f>
        <v>3.01112</v>
      </c>
    </row>
    <row r="244" spans="1:3" s="14" customFormat="1" ht="15.75" x14ac:dyDescent="0.25">
      <c r="A244" s="51">
        <v>226</v>
      </c>
      <c r="B244" s="52" t="s">
        <v>22</v>
      </c>
      <c r="C244" s="40">
        <f>(C235+C236)*$D$25</f>
        <v>20.268459999999997</v>
      </c>
    </row>
    <row r="245" spans="1:3" s="14" customFormat="1" ht="15.75" x14ac:dyDescent="0.25">
      <c r="A245" s="51">
        <v>271</v>
      </c>
      <c r="B245" s="52" t="s">
        <v>23</v>
      </c>
      <c r="C245" s="40">
        <f>(C235+C236)*$D$26</f>
        <v>1.2621800000000001</v>
      </c>
    </row>
    <row r="246" spans="1:3" s="14" customFormat="1" ht="15.75" x14ac:dyDescent="0.25">
      <c r="A246" s="51">
        <v>272</v>
      </c>
      <c r="B246" s="52" t="s">
        <v>24</v>
      </c>
      <c r="C246" s="40">
        <f>(C235+C236)*$D$27</f>
        <v>1.1829399999999999</v>
      </c>
    </row>
    <row r="247" spans="1:3" s="14" customFormat="1" ht="31.5" x14ac:dyDescent="0.25">
      <c r="A247" s="51">
        <v>211</v>
      </c>
      <c r="B247" s="52" t="s">
        <v>25</v>
      </c>
      <c r="C247" s="40">
        <f>(C235+C236)*$D$28</f>
        <v>12.961400000000001</v>
      </c>
    </row>
    <row r="248" spans="1:3" s="14" customFormat="1" ht="31.5" x14ac:dyDescent="0.25">
      <c r="A248" s="51">
        <v>213</v>
      </c>
      <c r="B248" s="52" t="s">
        <v>26</v>
      </c>
      <c r="C248" s="40">
        <f>(C235+C236)*$D$29</f>
        <v>3.91106</v>
      </c>
    </row>
    <row r="249" spans="1:3" s="14" customFormat="1" ht="15.75" x14ac:dyDescent="0.25">
      <c r="A249" s="51">
        <v>290</v>
      </c>
      <c r="B249" s="52" t="s">
        <v>6</v>
      </c>
      <c r="C249" s="40">
        <f>(C235+C236)*$D$30</f>
        <v>0.22073999999999999</v>
      </c>
    </row>
    <row r="250" spans="1:3" s="14" customFormat="1" ht="15.75" x14ac:dyDescent="0.25">
      <c r="A250" s="51">
        <v>290</v>
      </c>
      <c r="B250" s="52" t="s">
        <v>27</v>
      </c>
      <c r="C250" s="40">
        <f>(C235+C236)*$D$31</f>
        <v>0.66222000000000003</v>
      </c>
    </row>
    <row r="251" spans="1:3" s="14" customFormat="1" ht="15.75" x14ac:dyDescent="0.25">
      <c r="A251" s="51">
        <v>225</v>
      </c>
      <c r="B251" s="52" t="s">
        <v>28</v>
      </c>
      <c r="C251" s="40">
        <f>(C235+C236)*$D$32</f>
        <v>0</v>
      </c>
    </row>
    <row r="252" spans="1:3" s="14" customFormat="1" ht="15.75" x14ac:dyDescent="0.25">
      <c r="A252" s="53">
        <v>310</v>
      </c>
      <c r="B252" s="52" t="s">
        <v>7</v>
      </c>
      <c r="C252" s="40">
        <f>(C235+C236)*$D$33</f>
        <v>1.3187800000000001</v>
      </c>
    </row>
    <row r="253" spans="1:3" s="14" customFormat="1" ht="16.5" thickBot="1" x14ac:dyDescent="0.3">
      <c r="A253" s="54">
        <v>340</v>
      </c>
      <c r="B253" s="55" t="s">
        <v>8</v>
      </c>
      <c r="C253" s="41">
        <f>(C235+C236)*$D$34</f>
        <v>5.1223000000000001</v>
      </c>
    </row>
    <row r="254" spans="1:3" s="14" customFormat="1" ht="16.5" thickBot="1" x14ac:dyDescent="0.3">
      <c r="A254" s="15"/>
      <c r="B254" s="42" t="s">
        <v>9</v>
      </c>
      <c r="C254" s="88">
        <f>SUM(C235:C253)</f>
        <v>127.48584000000002</v>
      </c>
    </row>
    <row r="255" spans="1:3" s="14" customFormat="1" ht="16.5" thickBot="1" x14ac:dyDescent="0.3">
      <c r="A255" s="15"/>
      <c r="B255" s="43" t="s">
        <v>29</v>
      </c>
      <c r="C255" s="90">
        <f>C254*118%</f>
        <v>150.43329120000001</v>
      </c>
    </row>
    <row r="256" spans="1:3" s="14" customFormat="1" ht="15.75" x14ac:dyDescent="0.25">
      <c r="A256" s="22"/>
      <c r="B256" s="45"/>
      <c r="C256" s="46"/>
    </row>
    <row r="257" spans="1:3" s="14" customFormat="1" ht="15.75" x14ac:dyDescent="0.25">
      <c r="A257" s="22"/>
      <c r="B257" s="45"/>
      <c r="C257" s="46"/>
    </row>
    <row r="258" spans="1:3" s="14" customFormat="1" ht="15.75" x14ac:dyDescent="0.25">
      <c r="A258" s="22"/>
      <c r="B258" s="45"/>
      <c r="C258" s="46"/>
    </row>
    <row r="259" spans="1:3" s="14" customFormat="1" ht="15.75" x14ac:dyDescent="0.25">
      <c r="A259" s="22"/>
      <c r="B259" s="45"/>
      <c r="C259" s="46"/>
    </row>
    <row r="260" spans="1:3" s="14" customFormat="1" ht="15.75" x14ac:dyDescent="0.25">
      <c r="A260" s="22"/>
      <c r="B260" s="45"/>
      <c r="C260" s="46"/>
    </row>
    <row r="261" spans="1:3" s="14" customFormat="1" ht="15.75" x14ac:dyDescent="0.25">
      <c r="A261" s="22"/>
      <c r="B261" s="45"/>
      <c r="C261" s="46"/>
    </row>
    <row r="262" spans="1:3" s="14" customFormat="1" ht="15.75" x14ac:dyDescent="0.25">
      <c r="A262" s="22"/>
      <c r="B262" s="45"/>
      <c r="C262" s="46"/>
    </row>
    <row r="263" spans="1:3" s="14" customFormat="1" ht="15.75" x14ac:dyDescent="0.25">
      <c r="A263" s="22"/>
      <c r="B263" s="45"/>
      <c r="C263" s="46"/>
    </row>
    <row r="264" spans="1:3" s="14" customFormat="1" ht="15.75" x14ac:dyDescent="0.25">
      <c r="A264" s="22"/>
      <c r="B264" s="45"/>
      <c r="C264" s="46"/>
    </row>
    <row r="265" spans="1:3" s="14" customFormat="1" ht="15.75" x14ac:dyDescent="0.25">
      <c r="A265" s="22"/>
      <c r="B265" s="45"/>
      <c r="C265" s="46"/>
    </row>
    <row r="266" spans="1:3" s="14" customFormat="1" ht="15.75" x14ac:dyDescent="0.25">
      <c r="A266" s="22"/>
      <c r="B266" s="45"/>
      <c r="C266" s="46"/>
    </row>
    <row r="267" spans="1:3" s="14" customFormat="1" ht="15.75" x14ac:dyDescent="0.25">
      <c r="A267" s="22"/>
      <c r="B267" s="45"/>
      <c r="C267" s="46"/>
    </row>
    <row r="268" spans="1:3" s="14" customFormat="1" ht="15.75" x14ac:dyDescent="0.25">
      <c r="A268" s="22"/>
      <c r="B268" s="45"/>
      <c r="C268" s="46"/>
    </row>
    <row r="269" spans="1:3" s="14" customFormat="1" ht="15.75" x14ac:dyDescent="0.25">
      <c r="A269" s="22"/>
      <c r="B269" s="45"/>
      <c r="C269" s="46"/>
    </row>
    <row r="270" spans="1:3" s="14" customFormat="1" ht="15.75" x14ac:dyDescent="0.25">
      <c r="A270" s="22"/>
      <c r="B270" s="45"/>
      <c r="C270" s="46"/>
    </row>
    <row r="271" spans="1:3" s="14" customFormat="1" ht="15.75" x14ac:dyDescent="0.25">
      <c r="A271" s="22"/>
      <c r="B271" s="45"/>
      <c r="C271" s="46"/>
    </row>
    <row r="272" spans="1:3" s="14" customFormat="1" ht="15.75" x14ac:dyDescent="0.25">
      <c r="A272" s="22"/>
      <c r="B272" s="45"/>
      <c r="C272" s="46"/>
    </row>
    <row r="273" spans="1:3" s="14" customFormat="1" ht="15.75" x14ac:dyDescent="0.25">
      <c r="A273" s="22"/>
      <c r="B273" s="45"/>
      <c r="C273" s="46"/>
    </row>
    <row r="274" spans="1:3" s="14" customFormat="1" ht="15.75" x14ac:dyDescent="0.25">
      <c r="A274" s="22"/>
      <c r="B274" s="45"/>
      <c r="C274" s="46"/>
    </row>
    <row r="275" spans="1:3" s="14" customFormat="1" ht="15.75" x14ac:dyDescent="0.25">
      <c r="A275" s="22"/>
      <c r="B275" s="45"/>
      <c r="C275" s="46"/>
    </row>
    <row r="276" spans="1:3" s="14" customFormat="1" ht="15.75" x14ac:dyDescent="0.25">
      <c r="A276" s="22"/>
      <c r="B276" s="45"/>
      <c r="C276" s="46"/>
    </row>
    <row r="277" spans="1:3" s="14" customFormat="1" ht="15.75" x14ac:dyDescent="0.25">
      <c r="A277" s="22"/>
      <c r="B277" s="45"/>
      <c r="C277" s="46"/>
    </row>
    <row r="278" spans="1:3" s="14" customFormat="1" ht="15.75" x14ac:dyDescent="0.25">
      <c r="A278" s="22"/>
      <c r="B278" s="45"/>
      <c r="C278" s="46"/>
    </row>
    <row r="279" spans="1:3" s="14" customFormat="1" ht="15.75" x14ac:dyDescent="0.25">
      <c r="A279" s="22"/>
      <c r="B279" s="45"/>
      <c r="C279" s="46"/>
    </row>
    <row r="280" spans="1:3" s="14" customFormat="1" ht="15.75" x14ac:dyDescent="0.25">
      <c r="A280" s="22"/>
      <c r="B280" s="45"/>
      <c r="C280" s="46"/>
    </row>
    <row r="281" spans="1:3" s="14" customFormat="1" ht="15.75" x14ac:dyDescent="0.25">
      <c r="A281" s="22"/>
      <c r="B281" s="45"/>
      <c r="C281" s="46"/>
    </row>
    <row r="282" spans="1:3" s="14" customFormat="1" ht="15.75" x14ac:dyDescent="0.25">
      <c r="A282" s="22"/>
      <c r="B282" s="45"/>
      <c r="C282" s="46"/>
    </row>
    <row r="283" spans="1:3" s="14" customFormat="1" ht="29.25" x14ac:dyDescent="0.25">
      <c r="B283" s="56" t="s">
        <v>44</v>
      </c>
      <c r="C283" s="63"/>
    </row>
    <row r="284" spans="1:3" s="14" customFormat="1" ht="15.75" thickBot="1" x14ac:dyDescent="0.3">
      <c r="C284" s="64" t="s">
        <v>38</v>
      </c>
    </row>
    <row r="285" spans="1:3" s="14" customFormat="1" ht="32.25" thickBot="1" x14ac:dyDescent="0.3">
      <c r="A285" s="7" t="s">
        <v>0</v>
      </c>
      <c r="B285" s="8" t="s">
        <v>10</v>
      </c>
      <c r="C285" s="65" t="s">
        <v>11</v>
      </c>
    </row>
    <row r="286" spans="1:3" s="14" customFormat="1" ht="15.75" x14ac:dyDescent="0.25">
      <c r="A286" s="78"/>
      <c r="B286" s="81" t="s">
        <v>12</v>
      </c>
      <c r="C286" s="79">
        <v>1</v>
      </c>
    </row>
    <row r="287" spans="1:3" s="14" customFormat="1" ht="15.75" x14ac:dyDescent="0.25">
      <c r="A287" s="78"/>
      <c r="B287" s="82" t="s">
        <v>13</v>
      </c>
      <c r="C287" s="76">
        <v>5.5</v>
      </c>
    </row>
    <row r="288" spans="1:3" s="14" customFormat="1" ht="31.5" x14ac:dyDescent="0.25">
      <c r="A288" s="75"/>
      <c r="B288" s="83" t="s">
        <v>360</v>
      </c>
      <c r="C288" s="76">
        <f>$C$14</f>
        <v>2.83</v>
      </c>
    </row>
    <row r="289" spans="1:3" s="14" customFormat="1" ht="32.25" thickBot="1" x14ac:dyDescent="0.3">
      <c r="A289" s="75"/>
      <c r="B289" s="77" t="s">
        <v>361</v>
      </c>
      <c r="C289" s="76">
        <v>0</v>
      </c>
    </row>
    <row r="290" spans="1:3" s="14" customFormat="1" ht="15.75" x14ac:dyDescent="0.25">
      <c r="A290" s="29">
        <v>211</v>
      </c>
      <c r="B290" s="30" t="s">
        <v>19</v>
      </c>
      <c r="C290" s="39">
        <f>C288*C287</f>
        <v>15.565000000000001</v>
      </c>
    </row>
    <row r="291" spans="1:3" s="14" customFormat="1" ht="31.5" x14ac:dyDescent="0.25">
      <c r="A291" s="33">
        <v>211</v>
      </c>
      <c r="B291" s="28" t="s">
        <v>20</v>
      </c>
      <c r="C291" s="40">
        <f>C289*C287</f>
        <v>0</v>
      </c>
    </row>
    <row r="292" spans="1:3" s="14" customFormat="1" ht="15.75" x14ac:dyDescent="0.25">
      <c r="A292" s="33">
        <v>213</v>
      </c>
      <c r="B292" s="28" t="s">
        <v>14</v>
      </c>
      <c r="C292" s="40">
        <f>(C290+C291)*30.2%</f>
        <v>4.7006300000000003</v>
      </c>
    </row>
    <row r="293" spans="1:3" s="14" customFormat="1" ht="15.75" x14ac:dyDescent="0.25">
      <c r="A293" s="33">
        <v>212</v>
      </c>
      <c r="B293" s="28" t="s">
        <v>3</v>
      </c>
      <c r="C293" s="40">
        <f>(C290+C291)*$D$19</f>
        <v>2.4904000000000003E-2</v>
      </c>
    </row>
    <row r="294" spans="1:3" s="14" customFormat="1" ht="15.75" x14ac:dyDescent="0.25">
      <c r="A294" s="33">
        <v>221</v>
      </c>
      <c r="B294" s="28" t="s">
        <v>4</v>
      </c>
      <c r="C294" s="40">
        <f>(C290+C291)*$D$20</f>
        <v>0.13385900000000001</v>
      </c>
    </row>
    <row r="295" spans="1:3" s="14" customFormat="1" ht="15.75" x14ac:dyDescent="0.25">
      <c r="A295" s="33">
        <v>222</v>
      </c>
      <c r="B295" s="28" t="s">
        <v>15</v>
      </c>
      <c r="C295" s="40">
        <f>(C290+C291)*$D$21</f>
        <v>2.4904000000000003E-2</v>
      </c>
    </row>
    <row r="296" spans="1:3" s="14" customFormat="1" ht="15.75" x14ac:dyDescent="0.25">
      <c r="A296" s="33">
        <v>223</v>
      </c>
      <c r="B296" s="28" t="s">
        <v>5</v>
      </c>
      <c r="C296" s="40">
        <f>(C290+C291)*$D$22</f>
        <v>0.66151250000000006</v>
      </c>
    </row>
    <row r="297" spans="1:3" s="14" customFormat="1" ht="15.75" x14ac:dyDescent="0.25">
      <c r="A297" s="33">
        <v>224</v>
      </c>
      <c r="B297" s="28" t="s">
        <v>21</v>
      </c>
      <c r="C297" s="40">
        <f>(C290+C291)*$D$23</f>
        <v>0.21946650000000001</v>
      </c>
    </row>
    <row r="298" spans="1:3" s="14" customFormat="1" ht="15.75" x14ac:dyDescent="0.25">
      <c r="A298" s="33">
        <v>225</v>
      </c>
      <c r="B298" s="28" t="s">
        <v>16</v>
      </c>
      <c r="C298" s="40">
        <f>(C290+C291)*$D$24</f>
        <v>0.82805800000000007</v>
      </c>
    </row>
    <row r="299" spans="1:3" s="14" customFormat="1" ht="15.75" x14ac:dyDescent="0.25">
      <c r="A299" s="33">
        <v>226</v>
      </c>
      <c r="B299" s="28" t="s">
        <v>22</v>
      </c>
      <c r="C299" s="40">
        <f>(C290+C291)*$D$25</f>
        <v>5.5738265</v>
      </c>
    </row>
    <row r="300" spans="1:3" s="14" customFormat="1" ht="15.75" x14ac:dyDescent="0.25">
      <c r="A300" s="33">
        <v>271</v>
      </c>
      <c r="B300" s="28" t="s">
        <v>23</v>
      </c>
      <c r="C300" s="40">
        <f>(C290+C291)*$D$26</f>
        <v>0.34709950000000006</v>
      </c>
    </row>
    <row r="301" spans="1:3" s="14" customFormat="1" ht="15.75" x14ac:dyDescent="0.25">
      <c r="A301" s="33">
        <v>272</v>
      </c>
      <c r="B301" s="28" t="s">
        <v>24</v>
      </c>
      <c r="C301" s="40">
        <f>(C290+C291)*$D$27</f>
        <v>0.3253085</v>
      </c>
    </row>
    <row r="302" spans="1:3" s="14" customFormat="1" ht="31.5" x14ac:dyDescent="0.25">
      <c r="A302" s="33">
        <v>211</v>
      </c>
      <c r="B302" s="28" t="s">
        <v>25</v>
      </c>
      <c r="C302" s="40">
        <f>(C290+C291)*$D$28</f>
        <v>3.5643850000000006</v>
      </c>
    </row>
    <row r="303" spans="1:3" s="14" customFormat="1" ht="31.5" x14ac:dyDescent="0.25">
      <c r="A303" s="33">
        <v>213</v>
      </c>
      <c r="B303" s="28" t="s">
        <v>26</v>
      </c>
      <c r="C303" s="40">
        <f>(C290+C291)*$D$29</f>
        <v>1.0755414999999999</v>
      </c>
    </row>
    <row r="304" spans="1:3" s="14" customFormat="1" ht="15.75" x14ac:dyDescent="0.25">
      <c r="A304" s="33">
        <v>290</v>
      </c>
      <c r="B304" s="28" t="s">
        <v>6</v>
      </c>
      <c r="C304" s="40">
        <f>(C290+C291)*$D$30</f>
        <v>6.0703500000000001E-2</v>
      </c>
    </row>
    <row r="305" spans="1:3" s="14" customFormat="1" ht="15.75" x14ac:dyDescent="0.25">
      <c r="A305" s="33">
        <v>290</v>
      </c>
      <c r="B305" s="28" t="s">
        <v>27</v>
      </c>
      <c r="C305" s="40">
        <f>(C290+C291)*$D$31</f>
        <v>0.18211050000000001</v>
      </c>
    </row>
    <row r="306" spans="1:3" s="14" customFormat="1" ht="15.75" x14ac:dyDescent="0.25">
      <c r="A306" s="33">
        <v>225</v>
      </c>
      <c r="B306" s="28" t="s">
        <v>28</v>
      </c>
      <c r="C306" s="40">
        <f>(C290+C291)*$D$32</f>
        <v>0</v>
      </c>
    </row>
    <row r="307" spans="1:3" s="14" customFormat="1" ht="15.75" x14ac:dyDescent="0.25">
      <c r="A307" s="37">
        <v>310</v>
      </c>
      <c r="B307" s="28" t="s">
        <v>7</v>
      </c>
      <c r="C307" s="40">
        <f>(C290+C291)*$D$33</f>
        <v>0.36266450000000006</v>
      </c>
    </row>
    <row r="308" spans="1:3" s="14" customFormat="1" ht="16.5" thickBot="1" x14ac:dyDescent="0.3">
      <c r="A308" s="38">
        <v>340</v>
      </c>
      <c r="B308" s="36" t="s">
        <v>8</v>
      </c>
      <c r="C308" s="41">
        <f>(C290+C291)*$D$34</f>
        <v>1.4086325000000002</v>
      </c>
    </row>
    <row r="309" spans="1:3" s="14" customFormat="1" ht="16.5" thickBot="1" x14ac:dyDescent="0.3">
      <c r="A309" s="15"/>
      <c r="B309" s="42" t="s">
        <v>9</v>
      </c>
      <c r="C309" s="88">
        <f>SUM(C290:C308)</f>
        <v>35.058606000000005</v>
      </c>
    </row>
    <row r="310" spans="1:3" s="14" customFormat="1" ht="16.5" thickBot="1" x14ac:dyDescent="0.3">
      <c r="A310" s="15"/>
      <c r="B310" s="43" t="s">
        <v>29</v>
      </c>
      <c r="C310" s="90">
        <f>C309*118%</f>
        <v>41.369155080000006</v>
      </c>
    </row>
    <row r="311" spans="1:3" s="14" customFormat="1" ht="15.75" x14ac:dyDescent="0.25">
      <c r="A311" s="22"/>
      <c r="B311" s="45"/>
      <c r="C311" s="46"/>
    </row>
    <row r="312" spans="1:3" s="14" customFormat="1" ht="15.75" x14ac:dyDescent="0.25">
      <c r="A312" s="22"/>
      <c r="B312" s="45"/>
      <c r="C312" s="46"/>
    </row>
    <row r="313" spans="1:3" s="14" customFormat="1" ht="15.75" x14ac:dyDescent="0.25">
      <c r="A313" s="22"/>
      <c r="B313" s="45"/>
      <c r="C313" s="46"/>
    </row>
    <row r="314" spans="1:3" s="14" customFormat="1" ht="15.75" x14ac:dyDescent="0.25">
      <c r="A314" s="22"/>
      <c r="B314" s="45"/>
      <c r="C314" s="46"/>
    </row>
    <row r="315" spans="1:3" s="14" customFormat="1" ht="15.75" x14ac:dyDescent="0.25">
      <c r="A315" s="22"/>
      <c r="B315" s="45"/>
      <c r="C315" s="46"/>
    </row>
    <row r="316" spans="1:3" s="14" customFormat="1" ht="15.75" x14ac:dyDescent="0.25">
      <c r="A316" s="22"/>
      <c r="B316" s="45"/>
      <c r="C316" s="46"/>
    </row>
    <row r="317" spans="1:3" s="14" customFormat="1" ht="15.75" x14ac:dyDescent="0.25">
      <c r="A317" s="22"/>
      <c r="B317" s="45"/>
      <c r="C317" s="46"/>
    </row>
    <row r="318" spans="1:3" s="14" customFormat="1" ht="15.75" x14ac:dyDescent="0.25">
      <c r="A318" s="22"/>
      <c r="B318" s="45"/>
      <c r="C318" s="46"/>
    </row>
    <row r="319" spans="1:3" s="14" customFormat="1" ht="15.75" x14ac:dyDescent="0.25">
      <c r="A319" s="22"/>
      <c r="B319" s="45"/>
      <c r="C319" s="46"/>
    </row>
    <row r="320" spans="1:3" s="14" customFormat="1" ht="15.75" x14ac:dyDescent="0.25">
      <c r="A320" s="22"/>
      <c r="B320" s="45"/>
      <c r="C320" s="46"/>
    </row>
    <row r="321" spans="1:3" s="14" customFormat="1" ht="15.75" x14ac:dyDescent="0.25">
      <c r="A321" s="22"/>
      <c r="B321" s="45"/>
      <c r="C321" s="46"/>
    </row>
    <row r="322" spans="1:3" s="14" customFormat="1" ht="15.75" x14ac:dyDescent="0.25">
      <c r="A322" s="22"/>
      <c r="B322" s="45"/>
      <c r="C322" s="46"/>
    </row>
    <row r="323" spans="1:3" s="14" customFormat="1" ht="15.75" x14ac:dyDescent="0.25">
      <c r="A323" s="22"/>
      <c r="B323" s="45"/>
      <c r="C323" s="46"/>
    </row>
    <row r="324" spans="1:3" s="14" customFormat="1" ht="15.75" x14ac:dyDescent="0.25">
      <c r="A324" s="22"/>
      <c r="B324" s="45"/>
      <c r="C324" s="46"/>
    </row>
    <row r="325" spans="1:3" s="14" customFormat="1" ht="15.75" x14ac:dyDescent="0.25">
      <c r="A325" s="22"/>
      <c r="B325" s="45"/>
      <c r="C325" s="46"/>
    </row>
    <row r="326" spans="1:3" s="14" customFormat="1" ht="15.75" x14ac:dyDescent="0.25">
      <c r="A326" s="22"/>
      <c r="B326" s="45"/>
      <c r="C326" s="46"/>
    </row>
    <row r="327" spans="1:3" s="14" customFormat="1" ht="15.75" x14ac:dyDescent="0.25">
      <c r="A327" s="22"/>
      <c r="B327" s="45"/>
      <c r="C327" s="46"/>
    </row>
    <row r="328" spans="1:3" s="14" customFormat="1" ht="15.75" x14ac:dyDescent="0.25">
      <c r="A328" s="22"/>
      <c r="B328" s="45"/>
      <c r="C328" s="46"/>
    </row>
    <row r="329" spans="1:3" s="14" customFormat="1" ht="15.75" x14ac:dyDescent="0.25">
      <c r="A329" s="22"/>
      <c r="B329" s="45"/>
      <c r="C329" s="46"/>
    </row>
    <row r="330" spans="1:3" s="14" customFormat="1" ht="15.75" x14ac:dyDescent="0.25">
      <c r="A330" s="22"/>
      <c r="B330" s="45"/>
      <c r="C330" s="46"/>
    </row>
    <row r="331" spans="1:3" s="14" customFormat="1" ht="15.75" x14ac:dyDescent="0.25">
      <c r="A331" s="22"/>
      <c r="B331" s="45"/>
      <c r="C331" s="46"/>
    </row>
    <row r="332" spans="1:3" s="14" customFormat="1" ht="15.75" x14ac:dyDescent="0.25">
      <c r="A332" s="22"/>
      <c r="B332" s="45"/>
      <c r="C332" s="46"/>
    </row>
    <row r="333" spans="1:3" s="14" customFormat="1" ht="15.75" x14ac:dyDescent="0.25">
      <c r="A333" s="22"/>
      <c r="B333" s="45"/>
      <c r="C333" s="46"/>
    </row>
    <row r="334" spans="1:3" s="14" customFormat="1" ht="15.75" x14ac:dyDescent="0.25">
      <c r="A334" s="22"/>
      <c r="B334" s="45"/>
      <c r="C334" s="46"/>
    </row>
    <row r="335" spans="1:3" s="14" customFormat="1" ht="15.75" x14ac:dyDescent="0.25">
      <c r="A335" s="22"/>
      <c r="B335" s="45"/>
      <c r="C335" s="46"/>
    </row>
    <row r="336" spans="1:3" s="14" customFormat="1" ht="15.75" x14ac:dyDescent="0.25">
      <c r="A336" s="22"/>
      <c r="B336" s="45"/>
      <c r="C336" s="46"/>
    </row>
    <row r="337" spans="1:3" s="14" customFormat="1" ht="15.75" x14ac:dyDescent="0.25">
      <c r="A337" s="22"/>
      <c r="B337" s="45"/>
      <c r="C337" s="46"/>
    </row>
    <row r="338" spans="1:3" s="14" customFormat="1" x14ac:dyDescent="0.25">
      <c r="C338" s="63"/>
    </row>
    <row r="339" spans="1:3" s="14" customFormat="1" ht="29.25" x14ac:dyDescent="0.25">
      <c r="B339" s="56" t="s">
        <v>45</v>
      </c>
      <c r="C339" s="63"/>
    </row>
    <row r="340" spans="1:3" s="14" customFormat="1" ht="15.75" thickBot="1" x14ac:dyDescent="0.3">
      <c r="C340" s="64" t="s">
        <v>41</v>
      </c>
    </row>
    <row r="341" spans="1:3" s="14" customFormat="1" ht="32.25" thickBot="1" x14ac:dyDescent="0.3">
      <c r="A341" s="7" t="s">
        <v>0</v>
      </c>
      <c r="B341" s="8" t="s">
        <v>10</v>
      </c>
      <c r="C341" s="65" t="s">
        <v>11</v>
      </c>
    </row>
    <row r="342" spans="1:3" s="14" customFormat="1" ht="15.75" x14ac:dyDescent="0.25">
      <c r="A342" s="9"/>
      <c r="B342" s="10" t="s">
        <v>12</v>
      </c>
      <c r="C342" s="61">
        <v>1</v>
      </c>
    </row>
    <row r="343" spans="1:3" s="14" customFormat="1" ht="15.75" x14ac:dyDescent="0.25">
      <c r="A343" s="9"/>
      <c r="B343" s="10" t="s">
        <v>13</v>
      </c>
      <c r="C343" s="16">
        <v>7.5</v>
      </c>
    </row>
    <row r="344" spans="1:3" s="14" customFormat="1" ht="31.5" x14ac:dyDescent="0.25">
      <c r="A344" s="12"/>
      <c r="B344" s="83" t="s">
        <v>360</v>
      </c>
      <c r="C344" s="16">
        <f>$C$14</f>
        <v>2.83</v>
      </c>
    </row>
    <row r="345" spans="1:3" s="14" customFormat="1" ht="32.25" thickBot="1" x14ac:dyDescent="0.3">
      <c r="A345" s="75"/>
      <c r="B345" s="77" t="s">
        <v>361</v>
      </c>
      <c r="C345" s="76">
        <v>0</v>
      </c>
    </row>
    <row r="346" spans="1:3" s="14" customFormat="1" ht="15.75" x14ac:dyDescent="0.25">
      <c r="A346" s="29">
        <v>211</v>
      </c>
      <c r="B346" s="30" t="s">
        <v>19</v>
      </c>
      <c r="C346" s="39">
        <f>C344*C343</f>
        <v>21.225000000000001</v>
      </c>
    </row>
    <row r="347" spans="1:3" s="14" customFormat="1" ht="31.5" x14ac:dyDescent="0.25">
      <c r="A347" s="33">
        <v>211</v>
      </c>
      <c r="B347" s="28" t="s">
        <v>20</v>
      </c>
      <c r="C347" s="40">
        <f>C345*C343</f>
        <v>0</v>
      </c>
    </row>
    <row r="348" spans="1:3" s="14" customFormat="1" ht="15.75" x14ac:dyDescent="0.25">
      <c r="A348" s="33">
        <v>213</v>
      </c>
      <c r="B348" s="28" t="s">
        <v>14</v>
      </c>
      <c r="C348" s="40">
        <f>(C346+C347)*30.2%</f>
        <v>6.4099500000000003</v>
      </c>
    </row>
    <row r="349" spans="1:3" s="14" customFormat="1" ht="15.75" x14ac:dyDescent="0.25">
      <c r="A349" s="33">
        <v>212</v>
      </c>
      <c r="B349" s="28" t="s">
        <v>3</v>
      </c>
      <c r="C349" s="40">
        <f>(C346+C347)*$D$19</f>
        <v>3.3960000000000004E-2</v>
      </c>
    </row>
    <row r="350" spans="1:3" s="14" customFormat="1" ht="15.75" x14ac:dyDescent="0.25">
      <c r="A350" s="33">
        <v>221</v>
      </c>
      <c r="B350" s="28" t="s">
        <v>4</v>
      </c>
      <c r="C350" s="40">
        <f>(C346+C347)*$D$20</f>
        <v>0.182535</v>
      </c>
    </row>
    <row r="351" spans="1:3" s="14" customFormat="1" ht="15.75" x14ac:dyDescent="0.25">
      <c r="A351" s="33">
        <v>222</v>
      </c>
      <c r="B351" s="28" t="s">
        <v>15</v>
      </c>
      <c r="C351" s="40">
        <f>(C346+C347)*$D$21</f>
        <v>3.3960000000000004E-2</v>
      </c>
    </row>
    <row r="352" spans="1:3" s="14" customFormat="1" ht="15.75" x14ac:dyDescent="0.25">
      <c r="A352" s="33">
        <v>223</v>
      </c>
      <c r="B352" s="28" t="s">
        <v>5</v>
      </c>
      <c r="C352" s="40">
        <f>(C346+C347)*$D$22</f>
        <v>0.9020625000000001</v>
      </c>
    </row>
    <row r="353" spans="1:3" s="14" customFormat="1" ht="15.75" x14ac:dyDescent="0.25">
      <c r="A353" s="33">
        <v>224</v>
      </c>
      <c r="B353" s="28" t="s">
        <v>21</v>
      </c>
      <c r="C353" s="40">
        <f>(C346+C347)*$D$23</f>
        <v>0.2992725</v>
      </c>
    </row>
    <row r="354" spans="1:3" s="14" customFormat="1" ht="15.75" x14ac:dyDescent="0.25">
      <c r="A354" s="33">
        <v>225</v>
      </c>
      <c r="B354" s="28" t="s">
        <v>16</v>
      </c>
      <c r="C354" s="40">
        <f>(C346+C347)*$D$24</f>
        <v>1.12917</v>
      </c>
    </row>
    <row r="355" spans="1:3" s="14" customFormat="1" ht="15.75" x14ac:dyDescent="0.25">
      <c r="A355" s="33">
        <v>226</v>
      </c>
      <c r="B355" s="28" t="s">
        <v>22</v>
      </c>
      <c r="C355" s="40">
        <f>(C346+C347)*$D$25</f>
        <v>7.6006724999999999</v>
      </c>
    </row>
    <row r="356" spans="1:3" s="14" customFormat="1" ht="15.75" x14ac:dyDescent="0.25">
      <c r="A356" s="33">
        <v>271</v>
      </c>
      <c r="B356" s="28" t="s">
        <v>23</v>
      </c>
      <c r="C356" s="40">
        <f>(C346+C347)*$D$26</f>
        <v>0.47331750000000006</v>
      </c>
    </row>
    <row r="357" spans="1:3" s="14" customFormat="1" ht="15.75" x14ac:dyDescent="0.25">
      <c r="A357" s="33">
        <v>272</v>
      </c>
      <c r="B357" s="28" t="s">
        <v>24</v>
      </c>
      <c r="C357" s="40">
        <f>(C346+C347)*$D$27</f>
        <v>0.44360250000000001</v>
      </c>
    </row>
    <row r="358" spans="1:3" s="14" customFormat="1" ht="31.5" x14ac:dyDescent="0.25">
      <c r="A358" s="33">
        <v>211</v>
      </c>
      <c r="B358" s="28" t="s">
        <v>25</v>
      </c>
      <c r="C358" s="40">
        <f>(C346+C347)*$D$28</f>
        <v>4.8605250000000009</v>
      </c>
    </row>
    <row r="359" spans="1:3" s="14" customFormat="1" ht="31.5" x14ac:dyDescent="0.25">
      <c r="A359" s="33">
        <v>213</v>
      </c>
      <c r="B359" s="28" t="s">
        <v>26</v>
      </c>
      <c r="C359" s="40">
        <f>(C346+C347)*$D$29</f>
        <v>1.4666474999999999</v>
      </c>
    </row>
    <row r="360" spans="1:3" s="14" customFormat="1" ht="15.75" x14ac:dyDescent="0.25">
      <c r="A360" s="33">
        <v>290</v>
      </c>
      <c r="B360" s="28" t="s">
        <v>6</v>
      </c>
      <c r="C360" s="40">
        <f>(C346+C347)*$D$30</f>
        <v>8.2777500000000004E-2</v>
      </c>
    </row>
    <row r="361" spans="1:3" s="14" customFormat="1" ht="15.75" x14ac:dyDescent="0.25">
      <c r="A361" s="33">
        <v>290</v>
      </c>
      <c r="B361" s="28" t="s">
        <v>27</v>
      </c>
      <c r="C361" s="40">
        <f>(C346+C347)*$D$31</f>
        <v>0.24833250000000001</v>
      </c>
    </row>
    <row r="362" spans="1:3" s="14" customFormat="1" ht="15.75" x14ac:dyDescent="0.25">
      <c r="A362" s="33">
        <v>225</v>
      </c>
      <c r="B362" s="28" t="s">
        <v>28</v>
      </c>
      <c r="C362" s="40">
        <f>(C346+C347)*$D$32</f>
        <v>0</v>
      </c>
    </row>
    <row r="363" spans="1:3" s="14" customFormat="1" ht="15.75" x14ac:dyDescent="0.25">
      <c r="A363" s="37">
        <v>310</v>
      </c>
      <c r="B363" s="28" t="s">
        <v>7</v>
      </c>
      <c r="C363" s="40">
        <f>(C346+C347)*$D$33</f>
        <v>0.49454250000000005</v>
      </c>
    </row>
    <row r="364" spans="1:3" s="14" customFormat="1" ht="16.5" thickBot="1" x14ac:dyDescent="0.3">
      <c r="A364" s="38">
        <v>340</v>
      </c>
      <c r="B364" s="36" t="s">
        <v>8</v>
      </c>
      <c r="C364" s="41">
        <f>(C346+C347)*$D$34</f>
        <v>1.9208625000000001</v>
      </c>
    </row>
    <row r="365" spans="1:3" s="14" customFormat="1" ht="16.5" thickBot="1" x14ac:dyDescent="0.3">
      <c r="A365" s="15"/>
      <c r="B365" s="42" t="s">
        <v>9</v>
      </c>
      <c r="C365" s="88">
        <f>SUM(C346:C364)</f>
        <v>47.807189999999999</v>
      </c>
    </row>
    <row r="366" spans="1:3" s="14" customFormat="1" ht="16.5" thickBot="1" x14ac:dyDescent="0.3">
      <c r="A366" s="15"/>
      <c r="B366" s="43" t="s">
        <v>29</v>
      </c>
      <c r="C366" s="90">
        <f>C365*118%</f>
        <v>56.412484199999994</v>
      </c>
    </row>
    <row r="367" spans="1:3" s="14" customFormat="1" ht="15.75" x14ac:dyDescent="0.25">
      <c r="A367" s="22"/>
      <c r="B367" s="45"/>
      <c r="C367" s="46"/>
    </row>
    <row r="368" spans="1:3" s="14" customFormat="1" ht="15.75" x14ac:dyDescent="0.25">
      <c r="A368" s="22"/>
      <c r="B368" s="45"/>
      <c r="C368" s="46"/>
    </row>
    <row r="369" spans="1:3" s="14" customFormat="1" ht="15.75" x14ac:dyDescent="0.25">
      <c r="A369" s="22"/>
      <c r="B369" s="45"/>
      <c r="C369" s="46"/>
    </row>
    <row r="370" spans="1:3" s="14" customFormat="1" ht="15.75" x14ac:dyDescent="0.25">
      <c r="A370" s="22"/>
      <c r="B370" s="45"/>
      <c r="C370" s="46"/>
    </row>
    <row r="371" spans="1:3" s="14" customFormat="1" ht="15.75" x14ac:dyDescent="0.25">
      <c r="A371" s="22"/>
      <c r="B371" s="45"/>
      <c r="C371" s="46"/>
    </row>
    <row r="372" spans="1:3" s="14" customFormat="1" ht="15.75" x14ac:dyDescent="0.25">
      <c r="A372" s="22"/>
      <c r="B372" s="45"/>
      <c r="C372" s="46"/>
    </row>
    <row r="373" spans="1:3" s="14" customFormat="1" ht="15.75" x14ac:dyDescent="0.25">
      <c r="A373" s="22"/>
      <c r="B373" s="45"/>
      <c r="C373" s="46"/>
    </row>
    <row r="374" spans="1:3" s="14" customFormat="1" ht="15.75" x14ac:dyDescent="0.25">
      <c r="A374" s="22"/>
      <c r="B374" s="45"/>
      <c r="C374" s="46"/>
    </row>
    <row r="375" spans="1:3" s="14" customFormat="1" ht="15.75" x14ac:dyDescent="0.25">
      <c r="A375" s="22"/>
      <c r="B375" s="45"/>
      <c r="C375" s="46"/>
    </row>
    <row r="376" spans="1:3" s="14" customFormat="1" ht="15.75" x14ac:dyDescent="0.25">
      <c r="A376" s="22"/>
      <c r="B376" s="45"/>
      <c r="C376" s="46"/>
    </row>
    <row r="377" spans="1:3" s="14" customFormat="1" ht="15.75" x14ac:dyDescent="0.25">
      <c r="A377" s="22"/>
      <c r="B377" s="45"/>
      <c r="C377" s="46"/>
    </row>
    <row r="378" spans="1:3" s="14" customFormat="1" ht="15.75" x14ac:dyDescent="0.25">
      <c r="A378" s="22"/>
      <c r="B378" s="45"/>
      <c r="C378" s="46"/>
    </row>
    <row r="379" spans="1:3" s="14" customFormat="1" ht="15.75" x14ac:dyDescent="0.25">
      <c r="A379" s="22"/>
      <c r="B379" s="45"/>
      <c r="C379" s="46"/>
    </row>
    <row r="380" spans="1:3" s="14" customFormat="1" ht="15.75" x14ac:dyDescent="0.25">
      <c r="A380" s="22"/>
      <c r="B380" s="45"/>
      <c r="C380" s="46"/>
    </row>
    <row r="381" spans="1:3" s="14" customFormat="1" ht="15.75" x14ac:dyDescent="0.25">
      <c r="A381" s="22"/>
      <c r="B381" s="45"/>
      <c r="C381" s="46"/>
    </row>
    <row r="382" spans="1:3" s="14" customFormat="1" ht="15.75" x14ac:dyDescent="0.25">
      <c r="A382" s="22"/>
      <c r="B382" s="45"/>
      <c r="C382" s="46"/>
    </row>
    <row r="383" spans="1:3" s="14" customFormat="1" ht="15.75" x14ac:dyDescent="0.25">
      <c r="A383" s="22"/>
      <c r="B383" s="45"/>
      <c r="C383" s="46"/>
    </row>
    <row r="384" spans="1:3" s="14" customFormat="1" ht="15.75" x14ac:dyDescent="0.25">
      <c r="A384" s="22"/>
      <c r="B384" s="45"/>
      <c r="C384" s="46"/>
    </row>
    <row r="385" spans="1:3" s="14" customFormat="1" ht="15.75" x14ac:dyDescent="0.25">
      <c r="A385" s="22"/>
      <c r="B385" s="45"/>
      <c r="C385" s="46"/>
    </row>
    <row r="386" spans="1:3" s="14" customFormat="1" ht="15.75" x14ac:dyDescent="0.25">
      <c r="A386" s="22"/>
      <c r="B386" s="45"/>
      <c r="C386" s="46"/>
    </row>
    <row r="387" spans="1:3" s="14" customFormat="1" ht="15.75" x14ac:dyDescent="0.25">
      <c r="A387" s="22"/>
      <c r="B387" s="45"/>
      <c r="C387" s="46"/>
    </row>
    <row r="388" spans="1:3" s="14" customFormat="1" ht="15.75" x14ac:dyDescent="0.25">
      <c r="A388" s="22"/>
      <c r="B388" s="45"/>
      <c r="C388" s="46"/>
    </row>
    <row r="389" spans="1:3" s="14" customFormat="1" ht="15.75" x14ac:dyDescent="0.25">
      <c r="A389" s="22"/>
      <c r="B389" s="45"/>
      <c r="C389" s="46"/>
    </row>
    <row r="390" spans="1:3" s="14" customFormat="1" ht="15.75" x14ac:dyDescent="0.25">
      <c r="A390" s="22"/>
      <c r="B390" s="45"/>
      <c r="C390" s="46"/>
    </row>
    <row r="391" spans="1:3" s="14" customFormat="1" ht="15.75" x14ac:dyDescent="0.25">
      <c r="A391" s="22"/>
      <c r="B391" s="45"/>
      <c r="C391" s="46"/>
    </row>
    <row r="392" spans="1:3" s="14" customFormat="1" ht="15.75" x14ac:dyDescent="0.25">
      <c r="A392" s="22"/>
      <c r="B392" s="45"/>
      <c r="C392" s="46"/>
    </row>
    <row r="393" spans="1:3" s="14" customFormat="1" ht="15.75" x14ac:dyDescent="0.25">
      <c r="A393" s="22"/>
      <c r="B393" s="45"/>
      <c r="C393" s="46"/>
    </row>
    <row r="394" spans="1:3" s="14" customFormat="1" x14ac:dyDescent="0.25">
      <c r="C394" s="63"/>
    </row>
    <row r="395" spans="1:3" s="14" customFormat="1" ht="35.25" customHeight="1" x14ac:dyDescent="0.25">
      <c r="B395" s="57" t="s">
        <v>46</v>
      </c>
      <c r="C395" s="64"/>
    </row>
    <row r="396" spans="1:3" s="14" customFormat="1" ht="16.5" thickBot="1" x14ac:dyDescent="0.3">
      <c r="B396" s="21"/>
      <c r="C396" s="64" t="s">
        <v>38</v>
      </c>
    </row>
    <row r="397" spans="1:3" s="14" customFormat="1" ht="32.25" thickBot="1" x14ac:dyDescent="0.3">
      <c r="A397" s="19" t="s">
        <v>0</v>
      </c>
      <c r="B397" s="20" t="s">
        <v>10</v>
      </c>
      <c r="C397" s="68" t="s">
        <v>11</v>
      </c>
    </row>
    <row r="398" spans="1:3" s="14" customFormat="1" ht="15.75" x14ac:dyDescent="0.25">
      <c r="A398" s="12"/>
      <c r="B398" s="13" t="s">
        <v>12</v>
      </c>
      <c r="C398" s="69">
        <v>1</v>
      </c>
    </row>
    <row r="399" spans="1:3" s="14" customFormat="1" ht="15.75" x14ac:dyDescent="0.25">
      <c r="A399" s="12"/>
      <c r="B399" s="13" t="s">
        <v>13</v>
      </c>
      <c r="C399" s="16">
        <v>9.6999999999999993</v>
      </c>
    </row>
    <row r="400" spans="1:3" s="14" customFormat="1" ht="31.5" x14ac:dyDescent="0.25">
      <c r="A400" s="12"/>
      <c r="B400" s="83" t="s">
        <v>360</v>
      </c>
      <c r="C400" s="16">
        <f>C14</f>
        <v>2.83</v>
      </c>
    </row>
    <row r="401" spans="1:3" s="14" customFormat="1" ht="32.25" thickBot="1" x14ac:dyDescent="0.3">
      <c r="A401" s="75"/>
      <c r="B401" s="77" t="s">
        <v>361</v>
      </c>
      <c r="C401" s="76">
        <v>0</v>
      </c>
    </row>
    <row r="402" spans="1:3" s="14" customFormat="1" ht="15.75" x14ac:dyDescent="0.25">
      <c r="A402" s="49">
        <v>211</v>
      </c>
      <c r="B402" s="50" t="s">
        <v>19</v>
      </c>
      <c r="C402" s="39">
        <f>C400*C399</f>
        <v>27.450999999999997</v>
      </c>
    </row>
    <row r="403" spans="1:3" s="14" customFormat="1" ht="31.5" x14ac:dyDescent="0.25">
      <c r="A403" s="51">
        <v>211</v>
      </c>
      <c r="B403" s="52" t="s">
        <v>20</v>
      </c>
      <c r="C403" s="40">
        <f>C401*C399</f>
        <v>0</v>
      </c>
    </row>
    <row r="404" spans="1:3" s="14" customFormat="1" ht="15.75" x14ac:dyDescent="0.25">
      <c r="A404" s="51">
        <v>213</v>
      </c>
      <c r="B404" s="52" t="s">
        <v>14</v>
      </c>
      <c r="C404" s="40">
        <f>(C402+C403)*30.2%</f>
        <v>8.290201999999999</v>
      </c>
    </row>
    <row r="405" spans="1:3" s="14" customFormat="1" ht="15.75" x14ac:dyDescent="0.25">
      <c r="A405" s="51">
        <v>212</v>
      </c>
      <c r="B405" s="52" t="s">
        <v>3</v>
      </c>
      <c r="C405" s="40">
        <f>(C402+C403)*$D$19</f>
        <v>4.3921599999999998E-2</v>
      </c>
    </row>
    <row r="406" spans="1:3" s="14" customFormat="1" ht="15.75" x14ac:dyDescent="0.25">
      <c r="A406" s="51">
        <v>221</v>
      </c>
      <c r="B406" s="52" t="s">
        <v>4</v>
      </c>
      <c r="C406" s="40">
        <f>(C402+C403)*$D$20</f>
        <v>0.23607859999999997</v>
      </c>
    </row>
    <row r="407" spans="1:3" s="14" customFormat="1" ht="15.75" x14ac:dyDescent="0.25">
      <c r="A407" s="51">
        <v>222</v>
      </c>
      <c r="B407" s="52" t="s">
        <v>15</v>
      </c>
      <c r="C407" s="40">
        <f>(C402+C403)*$D$21</f>
        <v>4.3921599999999998E-2</v>
      </c>
    </row>
    <row r="408" spans="1:3" s="14" customFormat="1" ht="15.75" x14ac:dyDescent="0.25">
      <c r="A408" s="51">
        <v>223</v>
      </c>
      <c r="B408" s="52" t="s">
        <v>5</v>
      </c>
      <c r="C408" s="40">
        <f>(C402+C403)*$D$22</f>
        <v>1.1666675</v>
      </c>
    </row>
    <row r="409" spans="1:3" s="14" customFormat="1" ht="15.75" x14ac:dyDescent="0.25">
      <c r="A409" s="51">
        <v>224</v>
      </c>
      <c r="B409" s="52" t="s">
        <v>21</v>
      </c>
      <c r="C409" s="40">
        <f>(C402+C403)*$D$23</f>
        <v>0.38705909999999993</v>
      </c>
    </row>
    <row r="410" spans="1:3" s="14" customFormat="1" ht="15.75" x14ac:dyDescent="0.25">
      <c r="A410" s="51">
        <v>225</v>
      </c>
      <c r="B410" s="52" t="s">
        <v>16</v>
      </c>
      <c r="C410" s="40">
        <f>(C402+C403)*$D$24</f>
        <v>1.4603931999999997</v>
      </c>
    </row>
    <row r="411" spans="1:3" s="14" customFormat="1" ht="15.75" x14ac:dyDescent="0.25">
      <c r="A411" s="51">
        <v>226</v>
      </c>
      <c r="B411" s="52" t="s">
        <v>22</v>
      </c>
      <c r="C411" s="40">
        <f>(C402+C403)*$D$25</f>
        <v>9.8302030999999985</v>
      </c>
    </row>
    <row r="412" spans="1:3" s="14" customFormat="1" ht="15.75" x14ac:dyDescent="0.25">
      <c r="A412" s="51">
        <v>271</v>
      </c>
      <c r="B412" s="52" t="s">
        <v>23</v>
      </c>
      <c r="C412" s="40">
        <f>(C402+C403)*$D$26</f>
        <v>0.6121572999999999</v>
      </c>
    </row>
    <row r="413" spans="1:3" s="14" customFormat="1" ht="15.75" x14ac:dyDescent="0.25">
      <c r="A413" s="51">
        <v>272</v>
      </c>
      <c r="B413" s="52" t="s">
        <v>24</v>
      </c>
      <c r="C413" s="40">
        <f>(C402+C403)*$D$27</f>
        <v>0.5737258999999999</v>
      </c>
    </row>
    <row r="414" spans="1:3" s="14" customFormat="1" ht="31.5" x14ac:dyDescent="0.25">
      <c r="A414" s="51">
        <v>211</v>
      </c>
      <c r="B414" s="52" t="s">
        <v>25</v>
      </c>
      <c r="C414" s="40">
        <f>(C402+C403)*$D$28</f>
        <v>6.2862789999999995</v>
      </c>
    </row>
    <row r="415" spans="1:3" s="14" customFormat="1" ht="31.5" x14ac:dyDescent="0.25">
      <c r="A415" s="51">
        <v>213</v>
      </c>
      <c r="B415" s="52" t="s">
        <v>26</v>
      </c>
      <c r="C415" s="40">
        <f>(C402+C403)*$D$29</f>
        <v>1.8968640999999997</v>
      </c>
    </row>
    <row r="416" spans="1:3" s="14" customFormat="1" ht="15.75" x14ac:dyDescent="0.25">
      <c r="A416" s="51">
        <v>290</v>
      </c>
      <c r="B416" s="52" t="s">
        <v>6</v>
      </c>
      <c r="C416" s="40">
        <f>(C402+C403)*$D$30</f>
        <v>0.10705889999999998</v>
      </c>
    </row>
    <row r="417" spans="1:3" s="14" customFormat="1" ht="15.75" x14ac:dyDescent="0.25">
      <c r="A417" s="51">
        <v>290</v>
      </c>
      <c r="B417" s="52" t="s">
        <v>27</v>
      </c>
      <c r="C417" s="40">
        <f>(C402+C403)*$D$31</f>
        <v>0.32117669999999998</v>
      </c>
    </row>
    <row r="418" spans="1:3" s="14" customFormat="1" ht="15.75" x14ac:dyDescent="0.25">
      <c r="A418" s="51">
        <v>225</v>
      </c>
      <c r="B418" s="52" t="s">
        <v>28</v>
      </c>
      <c r="C418" s="40">
        <f>(C402+C403)*$D$32</f>
        <v>0</v>
      </c>
    </row>
    <row r="419" spans="1:3" s="14" customFormat="1" ht="15.75" x14ac:dyDescent="0.25">
      <c r="A419" s="53">
        <v>310</v>
      </c>
      <c r="B419" s="52" t="s">
        <v>7</v>
      </c>
      <c r="C419" s="40">
        <f>(C402+C403)*$D$33</f>
        <v>0.63960830000000002</v>
      </c>
    </row>
    <row r="420" spans="1:3" s="14" customFormat="1" ht="16.5" thickBot="1" x14ac:dyDescent="0.3">
      <c r="A420" s="54">
        <v>340</v>
      </c>
      <c r="B420" s="55" t="s">
        <v>8</v>
      </c>
      <c r="C420" s="41">
        <f>(C402+C403)*$D$34</f>
        <v>2.4843154999999997</v>
      </c>
    </row>
    <row r="421" spans="1:3" s="14" customFormat="1" ht="16.5" thickBot="1" x14ac:dyDescent="0.3">
      <c r="A421" s="15"/>
      <c r="B421" s="42" t="s">
        <v>9</v>
      </c>
      <c r="C421" s="88">
        <f>SUM(C402:C420)</f>
        <v>61.830632399999992</v>
      </c>
    </row>
    <row r="422" spans="1:3" s="14" customFormat="1" ht="16.5" thickBot="1" x14ac:dyDescent="0.3">
      <c r="A422" s="15"/>
      <c r="B422" s="43" t="s">
        <v>29</v>
      </c>
      <c r="C422" s="90">
        <f>C421*118%</f>
        <v>72.960146231999985</v>
      </c>
    </row>
    <row r="423" spans="1:3" s="14" customFormat="1" ht="15.75" x14ac:dyDescent="0.25">
      <c r="A423" s="22"/>
      <c r="B423" s="45"/>
      <c r="C423" s="46"/>
    </row>
    <row r="424" spans="1:3" s="14" customFormat="1" ht="15.75" x14ac:dyDescent="0.25">
      <c r="A424" s="22"/>
      <c r="B424" s="45"/>
      <c r="C424" s="46"/>
    </row>
    <row r="425" spans="1:3" s="14" customFormat="1" ht="15.75" x14ac:dyDescent="0.25">
      <c r="A425" s="22"/>
      <c r="B425" s="45"/>
      <c r="C425" s="46"/>
    </row>
    <row r="426" spans="1:3" s="14" customFormat="1" ht="15.75" x14ac:dyDescent="0.25">
      <c r="A426" s="22"/>
      <c r="B426" s="45"/>
      <c r="C426" s="46"/>
    </row>
    <row r="427" spans="1:3" s="14" customFormat="1" ht="15.75" x14ac:dyDescent="0.25">
      <c r="A427" s="22"/>
      <c r="B427" s="45"/>
      <c r="C427" s="46"/>
    </row>
    <row r="428" spans="1:3" s="14" customFormat="1" ht="15.75" x14ac:dyDescent="0.25">
      <c r="A428" s="22"/>
      <c r="B428" s="45"/>
      <c r="C428" s="46"/>
    </row>
    <row r="429" spans="1:3" s="14" customFormat="1" ht="15.75" x14ac:dyDescent="0.25">
      <c r="A429" s="22"/>
      <c r="B429" s="45"/>
      <c r="C429" s="46"/>
    </row>
    <row r="430" spans="1:3" s="14" customFormat="1" ht="15.75" x14ac:dyDescent="0.25">
      <c r="A430" s="22"/>
      <c r="B430" s="45"/>
      <c r="C430" s="46"/>
    </row>
    <row r="431" spans="1:3" s="14" customFormat="1" ht="15.75" x14ac:dyDescent="0.25">
      <c r="A431" s="22"/>
      <c r="B431" s="45"/>
      <c r="C431" s="46"/>
    </row>
    <row r="432" spans="1:3" s="14" customFormat="1" ht="15.75" x14ac:dyDescent="0.25">
      <c r="A432" s="22"/>
      <c r="B432" s="45"/>
      <c r="C432" s="46"/>
    </row>
    <row r="433" spans="1:3" s="14" customFormat="1" ht="15.75" x14ac:dyDescent="0.25">
      <c r="A433" s="22"/>
      <c r="B433" s="45"/>
      <c r="C433" s="46"/>
    </row>
    <row r="434" spans="1:3" s="14" customFormat="1" ht="15.75" x14ac:dyDescent="0.25">
      <c r="A434" s="22"/>
      <c r="B434" s="45"/>
      <c r="C434" s="46"/>
    </row>
    <row r="435" spans="1:3" s="14" customFormat="1" ht="15.75" x14ac:dyDescent="0.25">
      <c r="A435" s="22"/>
      <c r="B435" s="45"/>
      <c r="C435" s="46"/>
    </row>
    <row r="436" spans="1:3" s="14" customFormat="1" ht="15.75" x14ac:dyDescent="0.25">
      <c r="A436" s="22"/>
      <c r="B436" s="45"/>
      <c r="C436" s="46"/>
    </row>
    <row r="437" spans="1:3" s="14" customFormat="1" ht="15.75" x14ac:dyDescent="0.25">
      <c r="A437" s="22"/>
      <c r="B437" s="45"/>
      <c r="C437" s="46"/>
    </row>
    <row r="438" spans="1:3" s="14" customFormat="1" ht="15.75" x14ac:dyDescent="0.25">
      <c r="A438" s="22"/>
      <c r="B438" s="45"/>
      <c r="C438" s="46"/>
    </row>
    <row r="439" spans="1:3" s="14" customFormat="1" ht="15.75" x14ac:dyDescent="0.25">
      <c r="A439" s="22"/>
      <c r="B439" s="45"/>
      <c r="C439" s="46"/>
    </row>
    <row r="440" spans="1:3" s="14" customFormat="1" ht="15.75" x14ac:dyDescent="0.25">
      <c r="A440" s="22"/>
      <c r="B440" s="45"/>
      <c r="C440" s="46"/>
    </row>
    <row r="441" spans="1:3" s="14" customFormat="1" ht="15.75" x14ac:dyDescent="0.25">
      <c r="A441" s="22"/>
      <c r="B441" s="45"/>
      <c r="C441" s="46"/>
    </row>
    <row r="442" spans="1:3" s="14" customFormat="1" ht="15.75" x14ac:dyDescent="0.25">
      <c r="A442" s="22"/>
      <c r="B442" s="45"/>
      <c r="C442" s="46"/>
    </row>
    <row r="443" spans="1:3" s="14" customFormat="1" ht="15.75" x14ac:dyDescent="0.25">
      <c r="A443" s="22"/>
      <c r="B443" s="45"/>
      <c r="C443" s="46"/>
    </row>
    <row r="444" spans="1:3" s="14" customFormat="1" ht="15.75" x14ac:dyDescent="0.25">
      <c r="A444" s="22"/>
      <c r="B444" s="45"/>
      <c r="C444" s="46"/>
    </row>
    <row r="445" spans="1:3" s="14" customFormat="1" ht="15.75" x14ac:dyDescent="0.25">
      <c r="A445" s="22"/>
      <c r="B445" s="45"/>
      <c r="C445" s="46"/>
    </row>
    <row r="446" spans="1:3" s="14" customFormat="1" ht="15.75" x14ac:dyDescent="0.25">
      <c r="A446" s="22"/>
      <c r="B446" s="45"/>
      <c r="C446" s="46"/>
    </row>
    <row r="447" spans="1:3" s="14" customFormat="1" ht="15.75" x14ac:dyDescent="0.25">
      <c r="A447" s="22"/>
      <c r="B447" s="45"/>
      <c r="C447" s="46"/>
    </row>
    <row r="448" spans="1:3" s="14" customFormat="1" ht="15.75" x14ac:dyDescent="0.25">
      <c r="A448" s="22"/>
      <c r="B448" s="45"/>
      <c r="C448" s="46"/>
    </row>
    <row r="449" spans="1:3" s="14" customFormat="1" ht="15.75" x14ac:dyDescent="0.25">
      <c r="A449" s="22"/>
      <c r="B449" s="45"/>
      <c r="C449" s="46"/>
    </row>
    <row r="450" spans="1:3" s="14" customFormat="1" ht="15.75" x14ac:dyDescent="0.25">
      <c r="B450" s="21"/>
      <c r="C450" s="64"/>
    </row>
    <row r="451" spans="1:3" s="14" customFormat="1" ht="31.5" x14ac:dyDescent="0.25">
      <c r="B451" s="57" t="s">
        <v>47</v>
      </c>
      <c r="C451" s="64"/>
    </row>
    <row r="452" spans="1:3" s="14" customFormat="1" ht="15.75" thickBot="1" x14ac:dyDescent="0.3">
      <c r="C452" s="64" t="s">
        <v>38</v>
      </c>
    </row>
    <row r="453" spans="1:3" s="14" customFormat="1" ht="32.25" thickBot="1" x14ac:dyDescent="0.3">
      <c r="A453" s="7" t="s">
        <v>0</v>
      </c>
      <c r="B453" s="8" t="s">
        <v>10</v>
      </c>
      <c r="C453" s="65" t="s">
        <v>11</v>
      </c>
    </row>
    <row r="454" spans="1:3" s="14" customFormat="1" ht="15.75" x14ac:dyDescent="0.25">
      <c r="A454" s="9"/>
      <c r="B454" s="10" t="s">
        <v>12</v>
      </c>
      <c r="C454" s="61">
        <v>1</v>
      </c>
    </row>
    <row r="455" spans="1:3" s="14" customFormat="1" ht="15.75" x14ac:dyDescent="0.25">
      <c r="A455" s="9"/>
      <c r="B455" s="10" t="s">
        <v>13</v>
      </c>
      <c r="C455" s="16">
        <v>10.1</v>
      </c>
    </row>
    <row r="456" spans="1:3" s="14" customFormat="1" ht="31.5" x14ac:dyDescent="0.25">
      <c r="A456" s="12"/>
      <c r="B456" s="83" t="s">
        <v>360</v>
      </c>
      <c r="C456" s="16">
        <f>C14</f>
        <v>2.83</v>
      </c>
    </row>
    <row r="457" spans="1:3" s="14" customFormat="1" ht="32.25" thickBot="1" x14ac:dyDescent="0.3">
      <c r="A457" s="75"/>
      <c r="B457" s="77" t="s">
        <v>361</v>
      </c>
      <c r="C457" s="76">
        <v>0</v>
      </c>
    </row>
    <row r="458" spans="1:3" s="14" customFormat="1" ht="15.75" x14ac:dyDescent="0.25">
      <c r="A458" s="29">
        <v>211</v>
      </c>
      <c r="B458" s="30" t="s">
        <v>19</v>
      </c>
      <c r="C458" s="39">
        <f>C456*C455</f>
        <v>28.582999999999998</v>
      </c>
    </row>
    <row r="459" spans="1:3" s="14" customFormat="1" ht="31.5" x14ac:dyDescent="0.25">
      <c r="A459" s="33">
        <v>211</v>
      </c>
      <c r="B459" s="28" t="s">
        <v>20</v>
      </c>
      <c r="C459" s="40">
        <f>C457*C455</f>
        <v>0</v>
      </c>
    </row>
    <row r="460" spans="1:3" s="14" customFormat="1" ht="15.75" x14ac:dyDescent="0.25">
      <c r="A460" s="33">
        <v>213</v>
      </c>
      <c r="B460" s="28" t="s">
        <v>14</v>
      </c>
      <c r="C460" s="40">
        <f>(C458+C459)*30.2%</f>
        <v>8.632066</v>
      </c>
    </row>
    <row r="461" spans="1:3" s="14" customFormat="1" ht="15.75" x14ac:dyDescent="0.25">
      <c r="A461" s="33">
        <v>212</v>
      </c>
      <c r="B461" s="28" t="s">
        <v>3</v>
      </c>
      <c r="C461" s="40">
        <f>(C458+C459)*$D$19</f>
        <v>4.5732799999999997E-2</v>
      </c>
    </row>
    <row r="462" spans="1:3" s="14" customFormat="1" ht="15.75" x14ac:dyDescent="0.25">
      <c r="A462" s="33">
        <v>221</v>
      </c>
      <c r="B462" s="28" t="s">
        <v>4</v>
      </c>
      <c r="C462" s="40">
        <f>(C458+C459)*$D$20</f>
        <v>0.2458138</v>
      </c>
    </row>
    <row r="463" spans="1:3" s="14" customFormat="1" ht="15.75" x14ac:dyDescent="0.25">
      <c r="A463" s="33">
        <v>222</v>
      </c>
      <c r="B463" s="28" t="s">
        <v>15</v>
      </c>
      <c r="C463" s="40">
        <f>(C458+C459)*$D$21</f>
        <v>4.5732799999999997E-2</v>
      </c>
    </row>
    <row r="464" spans="1:3" s="14" customFormat="1" ht="15.75" x14ac:dyDescent="0.25">
      <c r="A464" s="33">
        <v>223</v>
      </c>
      <c r="B464" s="28" t="s">
        <v>5</v>
      </c>
      <c r="C464" s="40">
        <f>(C458+C459)*$D$22</f>
        <v>1.2147775000000001</v>
      </c>
    </row>
    <row r="465" spans="1:3" s="14" customFormat="1" ht="15.75" x14ac:dyDescent="0.25">
      <c r="A465" s="33">
        <v>224</v>
      </c>
      <c r="B465" s="28" t="s">
        <v>21</v>
      </c>
      <c r="C465" s="40">
        <f>(C458+C459)*$D$23</f>
        <v>0.40302029999999994</v>
      </c>
    </row>
    <row r="466" spans="1:3" s="14" customFormat="1" ht="15.75" x14ac:dyDescent="0.25">
      <c r="A466" s="33">
        <v>225</v>
      </c>
      <c r="B466" s="28" t="s">
        <v>16</v>
      </c>
      <c r="C466" s="40">
        <f>(C458+C459)*$D$24</f>
        <v>1.5206155999999997</v>
      </c>
    </row>
    <row r="467" spans="1:3" s="14" customFormat="1" ht="15.75" x14ac:dyDescent="0.25">
      <c r="A467" s="33">
        <v>226</v>
      </c>
      <c r="B467" s="28" t="s">
        <v>22</v>
      </c>
      <c r="C467" s="40">
        <f>(C458+C459)*$D$25</f>
        <v>10.235572299999999</v>
      </c>
    </row>
    <row r="468" spans="1:3" s="14" customFormat="1" ht="15.75" x14ac:dyDescent="0.25">
      <c r="A468" s="33">
        <v>271</v>
      </c>
      <c r="B468" s="28" t="s">
        <v>23</v>
      </c>
      <c r="C468" s="40">
        <f>(C458+C459)*$D$26</f>
        <v>0.63740089999999994</v>
      </c>
    </row>
    <row r="469" spans="1:3" s="14" customFormat="1" ht="15.75" x14ac:dyDescent="0.25">
      <c r="A469" s="33">
        <v>272</v>
      </c>
      <c r="B469" s="28" t="s">
        <v>24</v>
      </c>
      <c r="C469" s="40">
        <f>(C458+C459)*$D$27</f>
        <v>0.59738469999999988</v>
      </c>
    </row>
    <row r="470" spans="1:3" s="14" customFormat="1" ht="31.5" x14ac:dyDescent="0.25">
      <c r="A470" s="33">
        <v>211</v>
      </c>
      <c r="B470" s="28" t="s">
        <v>25</v>
      </c>
      <c r="C470" s="40">
        <f>(C458+C459)*$D$28</f>
        <v>6.5455069999999997</v>
      </c>
    </row>
    <row r="471" spans="1:3" s="14" customFormat="1" ht="31.5" x14ac:dyDescent="0.25">
      <c r="A471" s="33">
        <v>213</v>
      </c>
      <c r="B471" s="28" t="s">
        <v>26</v>
      </c>
      <c r="C471" s="40">
        <f>(C458+C459)*$D$29</f>
        <v>1.9750852999999997</v>
      </c>
    </row>
    <row r="472" spans="1:3" s="14" customFormat="1" ht="15.75" x14ac:dyDescent="0.25">
      <c r="A472" s="33">
        <v>290</v>
      </c>
      <c r="B472" s="28" t="s">
        <v>6</v>
      </c>
      <c r="C472" s="40">
        <f>(C458+C459)*$D$30</f>
        <v>0.1114737</v>
      </c>
    </row>
    <row r="473" spans="1:3" s="14" customFormat="1" ht="15.75" x14ac:dyDescent="0.25">
      <c r="A473" s="33">
        <v>290</v>
      </c>
      <c r="B473" s="28" t="s">
        <v>27</v>
      </c>
      <c r="C473" s="40">
        <f>(C458+C459)*$D$31</f>
        <v>0.33442109999999997</v>
      </c>
    </row>
    <row r="474" spans="1:3" s="14" customFormat="1" ht="15.75" x14ac:dyDescent="0.25">
      <c r="A474" s="33">
        <v>225</v>
      </c>
      <c r="B474" s="28" t="s">
        <v>28</v>
      </c>
      <c r="C474" s="40">
        <f>(C458+C459)*$D$32</f>
        <v>0</v>
      </c>
    </row>
    <row r="475" spans="1:3" s="14" customFormat="1" ht="15.75" x14ac:dyDescent="0.25">
      <c r="A475" s="37">
        <v>310</v>
      </c>
      <c r="B475" s="28" t="s">
        <v>7</v>
      </c>
      <c r="C475" s="40">
        <f>(C458+C459)*$D$33</f>
        <v>0.66598389999999996</v>
      </c>
    </row>
    <row r="476" spans="1:3" s="14" customFormat="1" ht="16.5" thickBot="1" x14ac:dyDescent="0.3">
      <c r="A476" s="38">
        <v>340</v>
      </c>
      <c r="B476" s="36" t="s">
        <v>8</v>
      </c>
      <c r="C476" s="41">
        <f>(C458+C459)*$D$34</f>
        <v>2.5867614999999997</v>
      </c>
    </row>
    <row r="477" spans="1:3" s="14" customFormat="1" ht="16.5" thickBot="1" x14ac:dyDescent="0.3">
      <c r="A477" s="15"/>
      <c r="B477" s="42" t="s">
        <v>9</v>
      </c>
      <c r="C477" s="88">
        <f>SUM(C458:C476)</f>
        <v>64.380349199999998</v>
      </c>
    </row>
    <row r="478" spans="1:3" s="14" customFormat="1" ht="16.5" thickBot="1" x14ac:dyDescent="0.3">
      <c r="A478" s="15"/>
      <c r="B478" s="43" t="s">
        <v>29</v>
      </c>
      <c r="C478" s="90">
        <f>C477*118%</f>
        <v>75.96881205599999</v>
      </c>
    </row>
    <row r="479" spans="1:3" s="14" customFormat="1" ht="15.75" x14ac:dyDescent="0.25">
      <c r="A479" s="22"/>
      <c r="B479" s="45"/>
      <c r="C479" s="46"/>
    </row>
    <row r="480" spans="1:3" s="14" customFormat="1" ht="15.75" x14ac:dyDescent="0.25">
      <c r="A480" s="22"/>
      <c r="B480" s="45"/>
      <c r="C480" s="46"/>
    </row>
    <row r="481" spans="1:3" s="14" customFormat="1" ht="15.75" x14ac:dyDescent="0.25">
      <c r="A481" s="22"/>
      <c r="B481" s="45"/>
      <c r="C481" s="46"/>
    </row>
    <row r="482" spans="1:3" s="14" customFormat="1" ht="15.75" x14ac:dyDescent="0.25">
      <c r="A482" s="22"/>
      <c r="B482" s="45"/>
      <c r="C482" s="46"/>
    </row>
    <row r="483" spans="1:3" s="14" customFormat="1" ht="15.75" x14ac:dyDescent="0.25">
      <c r="A483" s="22"/>
      <c r="B483" s="45"/>
      <c r="C483" s="46"/>
    </row>
    <row r="484" spans="1:3" s="14" customFormat="1" ht="15.75" x14ac:dyDescent="0.25">
      <c r="A484" s="22"/>
      <c r="B484" s="45"/>
      <c r="C484" s="46"/>
    </row>
    <row r="485" spans="1:3" s="14" customFormat="1" ht="15.75" x14ac:dyDescent="0.25">
      <c r="A485" s="22"/>
      <c r="B485" s="45"/>
      <c r="C485" s="46"/>
    </row>
    <row r="486" spans="1:3" s="14" customFormat="1" ht="15.75" x14ac:dyDescent="0.25">
      <c r="A486" s="22"/>
      <c r="B486" s="45"/>
      <c r="C486" s="46"/>
    </row>
    <row r="487" spans="1:3" s="14" customFormat="1" ht="15.75" x14ac:dyDescent="0.25">
      <c r="A487" s="22"/>
      <c r="B487" s="45"/>
      <c r="C487" s="46"/>
    </row>
    <row r="488" spans="1:3" s="14" customFormat="1" ht="15.75" x14ac:dyDescent="0.25">
      <c r="A488" s="22"/>
      <c r="B488" s="45"/>
      <c r="C488" s="46"/>
    </row>
    <row r="489" spans="1:3" s="14" customFormat="1" ht="15.75" x14ac:dyDescent="0.25">
      <c r="A489" s="22"/>
      <c r="B489" s="45"/>
      <c r="C489" s="46"/>
    </row>
    <row r="490" spans="1:3" s="14" customFormat="1" ht="15.75" x14ac:dyDescent="0.25">
      <c r="A490" s="22"/>
      <c r="B490" s="45"/>
      <c r="C490" s="46"/>
    </row>
    <row r="491" spans="1:3" s="14" customFormat="1" ht="15.75" x14ac:dyDescent="0.25">
      <c r="A491" s="22"/>
      <c r="B491" s="45"/>
      <c r="C491" s="46"/>
    </row>
    <row r="492" spans="1:3" s="14" customFormat="1" ht="15.75" x14ac:dyDescent="0.25">
      <c r="A492" s="22"/>
      <c r="B492" s="45"/>
      <c r="C492" s="46"/>
    </row>
    <row r="493" spans="1:3" s="14" customFormat="1" ht="15.75" x14ac:dyDescent="0.25">
      <c r="A493" s="22"/>
      <c r="B493" s="45"/>
      <c r="C493" s="46"/>
    </row>
    <row r="494" spans="1:3" s="14" customFormat="1" ht="15.75" x14ac:dyDescent="0.25">
      <c r="A494" s="22"/>
      <c r="B494" s="45"/>
      <c r="C494" s="46"/>
    </row>
    <row r="495" spans="1:3" s="14" customFormat="1" ht="15.75" x14ac:dyDescent="0.25">
      <c r="A495" s="22"/>
      <c r="B495" s="45"/>
      <c r="C495" s="46"/>
    </row>
    <row r="496" spans="1:3" s="14" customFormat="1" ht="15.75" x14ac:dyDescent="0.25">
      <c r="A496" s="22"/>
      <c r="B496" s="45"/>
      <c r="C496" s="46"/>
    </row>
    <row r="497" spans="1:3" s="14" customFormat="1" ht="15.75" x14ac:dyDescent="0.25">
      <c r="A497" s="22"/>
      <c r="B497" s="45"/>
      <c r="C497" s="46"/>
    </row>
    <row r="498" spans="1:3" s="14" customFormat="1" ht="15.75" x14ac:dyDescent="0.25">
      <c r="A498" s="22"/>
      <c r="B498" s="45"/>
      <c r="C498" s="46"/>
    </row>
    <row r="499" spans="1:3" s="14" customFormat="1" ht="15.75" x14ac:dyDescent="0.25">
      <c r="A499" s="22"/>
      <c r="B499" s="45"/>
      <c r="C499" s="46"/>
    </row>
    <row r="500" spans="1:3" s="14" customFormat="1" ht="15.75" x14ac:dyDescent="0.25">
      <c r="A500" s="22"/>
      <c r="B500" s="45"/>
      <c r="C500" s="46"/>
    </row>
    <row r="501" spans="1:3" s="14" customFormat="1" ht="15.75" x14ac:dyDescent="0.25">
      <c r="A501" s="22"/>
      <c r="B501" s="45"/>
      <c r="C501" s="46"/>
    </row>
    <row r="502" spans="1:3" s="14" customFormat="1" ht="15.75" x14ac:dyDescent="0.25">
      <c r="A502" s="22"/>
      <c r="B502" s="45"/>
      <c r="C502" s="46"/>
    </row>
    <row r="503" spans="1:3" s="14" customFormat="1" ht="15.75" x14ac:dyDescent="0.25">
      <c r="A503" s="22"/>
      <c r="B503" s="45"/>
      <c r="C503" s="46"/>
    </row>
    <row r="504" spans="1:3" s="14" customFormat="1" ht="15.75" x14ac:dyDescent="0.25">
      <c r="A504" s="22"/>
      <c r="B504" s="45"/>
      <c r="C504" s="46"/>
    </row>
    <row r="505" spans="1:3" s="14" customFormat="1" ht="15.75" x14ac:dyDescent="0.25">
      <c r="A505" s="22"/>
      <c r="B505" s="45"/>
      <c r="C505" s="46"/>
    </row>
    <row r="506" spans="1:3" s="14" customFormat="1" ht="15.75" x14ac:dyDescent="0.25">
      <c r="A506" s="22"/>
      <c r="B506" s="45"/>
      <c r="C506" s="46"/>
    </row>
    <row r="507" spans="1:3" s="14" customFormat="1" x14ac:dyDescent="0.25">
      <c r="C507" s="63"/>
    </row>
    <row r="508" spans="1:3" s="14" customFormat="1" ht="15.75" x14ac:dyDescent="0.25">
      <c r="B508" s="57" t="s">
        <v>48</v>
      </c>
      <c r="C508" s="64"/>
    </row>
    <row r="509" spans="1:3" s="14" customFormat="1" ht="16.5" thickBot="1" x14ac:dyDescent="0.3">
      <c r="B509" s="21"/>
      <c r="C509" s="64" t="s">
        <v>38</v>
      </c>
    </row>
    <row r="510" spans="1:3" s="14" customFormat="1" ht="32.25" thickBot="1" x14ac:dyDescent="0.3">
      <c r="A510" s="7" t="s">
        <v>0</v>
      </c>
      <c r="B510" s="8" t="s">
        <v>10</v>
      </c>
      <c r="C510" s="65" t="s">
        <v>11</v>
      </c>
    </row>
    <row r="511" spans="1:3" s="14" customFormat="1" ht="15.75" x14ac:dyDescent="0.25">
      <c r="A511" s="9"/>
      <c r="B511" s="10" t="s">
        <v>12</v>
      </c>
      <c r="C511" s="61">
        <v>1</v>
      </c>
    </row>
    <row r="512" spans="1:3" s="14" customFormat="1" ht="15.75" x14ac:dyDescent="0.25">
      <c r="A512" s="9"/>
      <c r="B512" s="10" t="s">
        <v>13</v>
      </c>
      <c r="C512" s="16">
        <v>15.5</v>
      </c>
    </row>
    <row r="513" spans="1:3" s="14" customFormat="1" ht="31.5" x14ac:dyDescent="0.25">
      <c r="A513" s="12"/>
      <c r="B513" s="83" t="s">
        <v>360</v>
      </c>
      <c r="C513" s="16">
        <f>C14</f>
        <v>2.83</v>
      </c>
    </row>
    <row r="514" spans="1:3" s="14" customFormat="1" ht="32.25" thickBot="1" x14ac:dyDescent="0.3">
      <c r="A514" s="75"/>
      <c r="B514" s="77" t="s">
        <v>361</v>
      </c>
      <c r="C514" s="76">
        <v>0</v>
      </c>
    </row>
    <row r="515" spans="1:3" s="14" customFormat="1" ht="15.75" x14ac:dyDescent="0.25">
      <c r="A515" s="29">
        <v>211</v>
      </c>
      <c r="B515" s="30" t="s">
        <v>19</v>
      </c>
      <c r="C515" s="39">
        <f>C513*C512</f>
        <v>43.865000000000002</v>
      </c>
    </row>
    <row r="516" spans="1:3" s="14" customFormat="1" ht="31.5" x14ac:dyDescent="0.25">
      <c r="A516" s="33">
        <v>211</v>
      </c>
      <c r="B516" s="28" t="s">
        <v>20</v>
      </c>
      <c r="C516" s="40">
        <f>C514*C512</f>
        <v>0</v>
      </c>
    </row>
    <row r="517" spans="1:3" s="14" customFormat="1" ht="15.75" x14ac:dyDescent="0.25">
      <c r="A517" s="33">
        <v>213</v>
      </c>
      <c r="B517" s="28" t="s">
        <v>14</v>
      </c>
      <c r="C517" s="40">
        <f>(C515+C516)*30.2%</f>
        <v>13.24723</v>
      </c>
    </row>
    <row r="518" spans="1:3" s="14" customFormat="1" ht="15.75" x14ac:dyDescent="0.25">
      <c r="A518" s="33">
        <v>212</v>
      </c>
      <c r="B518" s="28" t="s">
        <v>3</v>
      </c>
      <c r="C518" s="40">
        <f>(C515+C516)*$D$19</f>
        <v>7.018400000000001E-2</v>
      </c>
    </row>
    <row r="519" spans="1:3" s="14" customFormat="1" ht="15.75" x14ac:dyDescent="0.25">
      <c r="A519" s="33">
        <v>221</v>
      </c>
      <c r="B519" s="28" t="s">
        <v>4</v>
      </c>
      <c r="C519" s="40">
        <f>(C515+C516)*$D$20</f>
        <v>0.37723899999999999</v>
      </c>
    </row>
    <row r="520" spans="1:3" s="14" customFormat="1" ht="15.75" x14ac:dyDescent="0.25">
      <c r="A520" s="33">
        <v>222</v>
      </c>
      <c r="B520" s="28" t="s">
        <v>15</v>
      </c>
      <c r="C520" s="40">
        <f>(C515+C516)*$D$21</f>
        <v>7.018400000000001E-2</v>
      </c>
    </row>
    <row r="521" spans="1:3" s="14" customFormat="1" ht="15.75" x14ac:dyDescent="0.25">
      <c r="A521" s="33">
        <v>223</v>
      </c>
      <c r="B521" s="28" t="s">
        <v>5</v>
      </c>
      <c r="C521" s="40">
        <f>(C515+C516)*$D$22</f>
        <v>1.8642625000000002</v>
      </c>
    </row>
    <row r="522" spans="1:3" s="14" customFormat="1" ht="15.75" x14ac:dyDescent="0.25">
      <c r="A522" s="33">
        <v>224</v>
      </c>
      <c r="B522" s="28" t="s">
        <v>21</v>
      </c>
      <c r="C522" s="40">
        <f>(C515+C516)*$D$23</f>
        <v>0.6184965</v>
      </c>
    </row>
    <row r="523" spans="1:3" s="14" customFormat="1" ht="15.75" x14ac:dyDescent="0.25">
      <c r="A523" s="33">
        <v>225</v>
      </c>
      <c r="B523" s="28" t="s">
        <v>16</v>
      </c>
      <c r="C523" s="40">
        <f>(C515+C516)*$D$24</f>
        <v>2.333618</v>
      </c>
    </row>
    <row r="524" spans="1:3" s="14" customFormat="1" ht="15.75" x14ac:dyDescent="0.25">
      <c r="A524" s="33">
        <v>226</v>
      </c>
      <c r="B524" s="28" t="s">
        <v>22</v>
      </c>
      <c r="C524" s="40">
        <f>(C515+C516)*$D$25</f>
        <v>15.7080565</v>
      </c>
    </row>
    <row r="525" spans="1:3" s="14" customFormat="1" ht="15.75" x14ac:dyDescent="0.25">
      <c r="A525" s="33">
        <v>271</v>
      </c>
      <c r="B525" s="28" t="s">
        <v>23</v>
      </c>
      <c r="C525" s="40">
        <f>(C515+C516)*$D$26</f>
        <v>0.97818950000000005</v>
      </c>
    </row>
    <row r="526" spans="1:3" s="14" customFormat="1" ht="15.75" x14ac:dyDescent="0.25">
      <c r="A526" s="33">
        <v>272</v>
      </c>
      <c r="B526" s="28" t="s">
        <v>24</v>
      </c>
      <c r="C526" s="40">
        <f>(C515+C516)*$D$27</f>
        <v>0.91677849999999994</v>
      </c>
    </row>
    <row r="527" spans="1:3" s="14" customFormat="1" ht="31.5" x14ac:dyDescent="0.25">
      <c r="A527" s="33">
        <v>211</v>
      </c>
      <c r="B527" s="28" t="s">
        <v>25</v>
      </c>
      <c r="C527" s="40">
        <f>(C515+C516)*$D$28</f>
        <v>10.045085</v>
      </c>
    </row>
    <row r="528" spans="1:3" s="14" customFormat="1" ht="31.5" x14ac:dyDescent="0.25">
      <c r="A528" s="33">
        <v>213</v>
      </c>
      <c r="B528" s="28" t="s">
        <v>26</v>
      </c>
      <c r="C528" s="40">
        <f>(C515+C516)*$D$29</f>
        <v>3.0310714999999999</v>
      </c>
    </row>
    <row r="529" spans="1:3" s="14" customFormat="1" ht="15.75" x14ac:dyDescent="0.25">
      <c r="A529" s="33">
        <v>290</v>
      </c>
      <c r="B529" s="28" t="s">
        <v>6</v>
      </c>
      <c r="C529" s="40">
        <f>(C515+C516)*$D$30</f>
        <v>0.17107349999999999</v>
      </c>
    </row>
    <row r="530" spans="1:3" s="14" customFormat="1" ht="15.75" x14ac:dyDescent="0.25">
      <c r="A530" s="33">
        <v>290</v>
      </c>
      <c r="B530" s="28" t="s">
        <v>27</v>
      </c>
      <c r="C530" s="40">
        <f>(C515+C516)*$D$31</f>
        <v>0.51322050000000008</v>
      </c>
    </row>
    <row r="531" spans="1:3" s="14" customFormat="1" ht="15.75" x14ac:dyDescent="0.25">
      <c r="A531" s="33">
        <v>225</v>
      </c>
      <c r="B531" s="28" t="s">
        <v>28</v>
      </c>
      <c r="C531" s="40">
        <f>(C515+C516)*$D$32</f>
        <v>0</v>
      </c>
    </row>
    <row r="532" spans="1:3" s="14" customFormat="1" ht="15.75" x14ac:dyDescent="0.25">
      <c r="A532" s="37">
        <v>310</v>
      </c>
      <c r="B532" s="28" t="s">
        <v>7</v>
      </c>
      <c r="C532" s="40">
        <f>(C515+C516)*$D$33</f>
        <v>1.0220545000000001</v>
      </c>
    </row>
    <row r="533" spans="1:3" s="14" customFormat="1" ht="16.5" thickBot="1" x14ac:dyDescent="0.3">
      <c r="A533" s="38">
        <v>340</v>
      </c>
      <c r="B533" s="36" t="s">
        <v>8</v>
      </c>
      <c r="C533" s="41">
        <f>(C515+C516)*$D$34</f>
        <v>3.9697825</v>
      </c>
    </row>
    <row r="534" spans="1:3" s="14" customFormat="1" ht="16.5" thickBot="1" x14ac:dyDescent="0.3">
      <c r="A534" s="15"/>
      <c r="B534" s="42" t="s">
        <v>9</v>
      </c>
      <c r="C534" s="88">
        <f>SUM(C515:C533)</f>
        <v>98.80152600000001</v>
      </c>
    </row>
    <row r="535" spans="1:3" s="14" customFormat="1" ht="16.5" thickBot="1" x14ac:dyDescent="0.3">
      <c r="A535" s="15"/>
      <c r="B535" s="43" t="s">
        <v>29</v>
      </c>
      <c r="C535" s="90">
        <f>C534*118%</f>
        <v>116.58580068000001</v>
      </c>
    </row>
    <row r="536" spans="1:3" s="14" customFormat="1" ht="15.75" x14ac:dyDescent="0.25">
      <c r="A536" s="22"/>
      <c r="B536" s="45"/>
      <c r="C536" s="46"/>
    </row>
    <row r="537" spans="1:3" s="14" customFormat="1" ht="15.75" x14ac:dyDescent="0.25">
      <c r="A537" s="22"/>
      <c r="B537" s="45"/>
      <c r="C537" s="46"/>
    </row>
    <row r="538" spans="1:3" s="14" customFormat="1" ht="15.75" x14ac:dyDescent="0.25">
      <c r="A538" s="22"/>
      <c r="B538" s="45"/>
      <c r="C538" s="46"/>
    </row>
    <row r="539" spans="1:3" s="14" customFormat="1" ht="15.75" x14ac:dyDescent="0.25">
      <c r="A539" s="22"/>
      <c r="B539" s="45"/>
      <c r="C539" s="46"/>
    </row>
    <row r="540" spans="1:3" s="14" customFormat="1" ht="15.75" x14ac:dyDescent="0.25">
      <c r="A540" s="22"/>
      <c r="B540" s="45"/>
      <c r="C540" s="46"/>
    </row>
    <row r="541" spans="1:3" s="14" customFormat="1" ht="15.75" x14ac:dyDescent="0.25">
      <c r="A541" s="22"/>
      <c r="B541" s="45"/>
      <c r="C541" s="46"/>
    </row>
    <row r="542" spans="1:3" s="14" customFormat="1" ht="15.75" x14ac:dyDescent="0.25">
      <c r="A542" s="22"/>
      <c r="B542" s="45"/>
      <c r="C542" s="46"/>
    </row>
    <row r="543" spans="1:3" s="14" customFormat="1" ht="15.75" x14ac:dyDescent="0.25">
      <c r="A543" s="22"/>
      <c r="B543" s="45"/>
      <c r="C543" s="46"/>
    </row>
    <row r="544" spans="1:3" s="14" customFormat="1" ht="15.75" x14ac:dyDescent="0.25">
      <c r="A544" s="22"/>
      <c r="B544" s="45"/>
      <c r="C544" s="46"/>
    </row>
    <row r="545" spans="1:3" s="14" customFormat="1" ht="15.75" x14ac:dyDescent="0.25">
      <c r="A545" s="22"/>
      <c r="B545" s="45"/>
      <c r="C545" s="46"/>
    </row>
    <row r="546" spans="1:3" s="14" customFormat="1" ht="15.75" x14ac:dyDescent="0.25">
      <c r="A546" s="22"/>
      <c r="B546" s="45"/>
      <c r="C546" s="46"/>
    </row>
    <row r="547" spans="1:3" s="14" customFormat="1" ht="15.75" x14ac:dyDescent="0.25">
      <c r="A547" s="22"/>
      <c r="B547" s="45"/>
      <c r="C547" s="46"/>
    </row>
    <row r="548" spans="1:3" s="14" customFormat="1" ht="15.75" x14ac:dyDescent="0.25">
      <c r="A548" s="22"/>
      <c r="B548" s="45"/>
      <c r="C548" s="46"/>
    </row>
    <row r="549" spans="1:3" s="14" customFormat="1" ht="15.75" x14ac:dyDescent="0.25">
      <c r="A549" s="22"/>
      <c r="B549" s="45"/>
      <c r="C549" s="46"/>
    </row>
    <row r="550" spans="1:3" s="14" customFormat="1" ht="15.75" x14ac:dyDescent="0.25">
      <c r="A550" s="22"/>
      <c r="B550" s="45"/>
      <c r="C550" s="46"/>
    </row>
    <row r="551" spans="1:3" s="14" customFormat="1" ht="15.75" x14ac:dyDescent="0.25">
      <c r="A551" s="22"/>
      <c r="B551" s="45"/>
      <c r="C551" s="46"/>
    </row>
    <row r="552" spans="1:3" s="14" customFormat="1" ht="15.75" x14ac:dyDescent="0.25">
      <c r="A552" s="22"/>
      <c r="B552" s="45"/>
      <c r="C552" s="46"/>
    </row>
    <row r="553" spans="1:3" s="14" customFormat="1" ht="15.75" x14ac:dyDescent="0.25">
      <c r="A553" s="22"/>
      <c r="B553" s="45"/>
      <c r="C553" s="46"/>
    </row>
    <row r="554" spans="1:3" s="14" customFormat="1" ht="15.75" x14ac:dyDescent="0.25">
      <c r="A554" s="22"/>
      <c r="B554" s="45"/>
      <c r="C554" s="46"/>
    </row>
    <row r="555" spans="1:3" s="14" customFormat="1" ht="15.75" x14ac:dyDescent="0.25">
      <c r="A555" s="22"/>
      <c r="B555" s="45"/>
      <c r="C555" s="46"/>
    </row>
    <row r="556" spans="1:3" s="14" customFormat="1" ht="15.75" x14ac:dyDescent="0.25">
      <c r="A556" s="22"/>
      <c r="B556" s="45"/>
      <c r="C556" s="46"/>
    </row>
    <row r="557" spans="1:3" s="14" customFormat="1" ht="15.75" x14ac:dyDescent="0.25">
      <c r="A557" s="22"/>
      <c r="B557" s="45"/>
      <c r="C557" s="46"/>
    </row>
    <row r="558" spans="1:3" s="14" customFormat="1" ht="15.75" x14ac:dyDescent="0.25">
      <c r="A558" s="22"/>
      <c r="B558" s="45"/>
      <c r="C558" s="46"/>
    </row>
    <row r="559" spans="1:3" s="14" customFormat="1" ht="15.75" x14ac:dyDescent="0.25">
      <c r="A559" s="22"/>
      <c r="B559" s="45"/>
      <c r="C559" s="46"/>
    </row>
    <row r="560" spans="1:3" s="14" customFormat="1" ht="15.75" x14ac:dyDescent="0.25">
      <c r="A560" s="22"/>
      <c r="B560" s="45"/>
      <c r="C560" s="46"/>
    </row>
    <row r="561" spans="1:3" s="14" customFormat="1" ht="15.75" x14ac:dyDescent="0.25">
      <c r="A561" s="22"/>
      <c r="B561" s="45"/>
      <c r="C561" s="46"/>
    </row>
    <row r="562" spans="1:3" s="14" customFormat="1" ht="15.75" x14ac:dyDescent="0.25">
      <c r="A562" s="22"/>
      <c r="B562" s="45"/>
      <c r="C562" s="46"/>
    </row>
    <row r="563" spans="1:3" s="14" customFormat="1" ht="15.75" x14ac:dyDescent="0.25">
      <c r="A563" s="22"/>
      <c r="B563" s="45"/>
      <c r="C563" s="46"/>
    </row>
    <row r="564" spans="1:3" s="14" customFormat="1" ht="15.75" x14ac:dyDescent="0.25">
      <c r="B564" s="21"/>
      <c r="C564" s="64"/>
    </row>
    <row r="565" spans="1:3" s="14" customFormat="1" ht="15.75" x14ac:dyDescent="0.25">
      <c r="B565" s="57" t="s">
        <v>49</v>
      </c>
      <c r="C565" s="64"/>
    </row>
    <row r="566" spans="1:3" s="14" customFormat="1" ht="16.5" thickBot="1" x14ac:dyDescent="0.3">
      <c r="B566" s="21"/>
      <c r="C566" s="64" t="s">
        <v>38</v>
      </c>
    </row>
    <row r="567" spans="1:3" s="14" customFormat="1" ht="32.25" thickBot="1" x14ac:dyDescent="0.3">
      <c r="A567" s="7" t="s">
        <v>0</v>
      </c>
      <c r="B567" s="8" t="s">
        <v>10</v>
      </c>
      <c r="C567" s="65" t="s">
        <v>11</v>
      </c>
    </row>
    <row r="568" spans="1:3" s="14" customFormat="1" ht="15.75" x14ac:dyDescent="0.25">
      <c r="A568" s="9"/>
      <c r="B568" s="10" t="s">
        <v>12</v>
      </c>
      <c r="C568" s="61">
        <v>1</v>
      </c>
    </row>
    <row r="569" spans="1:3" s="14" customFormat="1" ht="15.75" x14ac:dyDescent="0.25">
      <c r="A569" s="9"/>
      <c r="B569" s="10" t="s">
        <v>13</v>
      </c>
      <c r="C569" s="16">
        <v>4.3</v>
      </c>
    </row>
    <row r="570" spans="1:3" s="14" customFormat="1" ht="31.5" x14ac:dyDescent="0.25">
      <c r="A570" s="12"/>
      <c r="B570" s="83" t="s">
        <v>360</v>
      </c>
      <c r="C570" s="16">
        <f>$C$14</f>
        <v>2.83</v>
      </c>
    </row>
    <row r="571" spans="1:3" s="14" customFormat="1" ht="32.25" thickBot="1" x14ac:dyDescent="0.3">
      <c r="A571" s="75"/>
      <c r="B571" s="77" t="s">
        <v>361</v>
      </c>
      <c r="C571" s="76">
        <v>0</v>
      </c>
    </row>
    <row r="572" spans="1:3" s="14" customFormat="1" ht="15.75" x14ac:dyDescent="0.25">
      <c r="A572" s="29">
        <v>211</v>
      </c>
      <c r="B572" s="30" t="s">
        <v>19</v>
      </c>
      <c r="C572" s="39">
        <f>C570*C569</f>
        <v>12.169</v>
      </c>
    </row>
    <row r="573" spans="1:3" s="14" customFormat="1" ht="31.5" x14ac:dyDescent="0.25">
      <c r="A573" s="33">
        <v>211</v>
      </c>
      <c r="B573" s="28" t="s">
        <v>20</v>
      </c>
      <c r="C573" s="40">
        <f>C571*C569</f>
        <v>0</v>
      </c>
    </row>
    <row r="574" spans="1:3" s="14" customFormat="1" ht="15.75" x14ac:dyDescent="0.25">
      <c r="A574" s="33">
        <v>213</v>
      </c>
      <c r="B574" s="28" t="s">
        <v>14</v>
      </c>
      <c r="C574" s="40">
        <f>(C572+C573)*30.2%</f>
        <v>3.6750380000000002</v>
      </c>
    </row>
    <row r="575" spans="1:3" s="14" customFormat="1" ht="15.75" x14ac:dyDescent="0.25">
      <c r="A575" s="33">
        <v>212</v>
      </c>
      <c r="B575" s="28" t="s">
        <v>3</v>
      </c>
      <c r="C575" s="40">
        <f>(C572+C573)*$D$19</f>
        <v>1.9470400000000002E-2</v>
      </c>
    </row>
    <row r="576" spans="1:3" s="14" customFormat="1" ht="15.75" x14ac:dyDescent="0.25">
      <c r="A576" s="33">
        <v>221</v>
      </c>
      <c r="B576" s="28" t="s">
        <v>4</v>
      </c>
      <c r="C576" s="40">
        <f>(C572+C573)*$D$20</f>
        <v>0.10465340000000001</v>
      </c>
    </row>
    <row r="577" spans="1:3" s="14" customFormat="1" ht="15.75" x14ac:dyDescent="0.25">
      <c r="A577" s="33">
        <v>222</v>
      </c>
      <c r="B577" s="28" t="s">
        <v>15</v>
      </c>
      <c r="C577" s="40">
        <f>(C572+C573)*$D$21</f>
        <v>1.9470400000000002E-2</v>
      </c>
    </row>
    <row r="578" spans="1:3" s="14" customFormat="1" ht="15.75" x14ac:dyDescent="0.25">
      <c r="A578" s="33">
        <v>223</v>
      </c>
      <c r="B578" s="28" t="s">
        <v>5</v>
      </c>
      <c r="C578" s="40">
        <f>(C572+C573)*$D$22</f>
        <v>0.5171825000000001</v>
      </c>
    </row>
    <row r="579" spans="1:3" s="14" customFormat="1" ht="15.75" x14ac:dyDescent="0.25">
      <c r="A579" s="33">
        <v>224</v>
      </c>
      <c r="B579" s="28" t="s">
        <v>21</v>
      </c>
      <c r="C579" s="40">
        <f>(C572+C573)*$D$23</f>
        <v>0.17158290000000001</v>
      </c>
    </row>
    <row r="580" spans="1:3" s="14" customFormat="1" ht="15.75" x14ac:dyDescent="0.25">
      <c r="A580" s="33">
        <v>225</v>
      </c>
      <c r="B580" s="28" t="s">
        <v>16</v>
      </c>
      <c r="C580" s="40">
        <f>(C572+C573)*$D$24</f>
        <v>0.64739080000000004</v>
      </c>
    </row>
    <row r="581" spans="1:3" s="14" customFormat="1" ht="15.75" x14ac:dyDescent="0.25">
      <c r="A581" s="33">
        <v>226</v>
      </c>
      <c r="B581" s="28" t="s">
        <v>22</v>
      </c>
      <c r="C581" s="40">
        <f>(C572+C573)*$D$25</f>
        <v>4.3577189000000001</v>
      </c>
    </row>
    <row r="582" spans="1:3" s="14" customFormat="1" ht="15.75" x14ac:dyDescent="0.25">
      <c r="A582" s="33">
        <v>271</v>
      </c>
      <c r="B582" s="28" t="s">
        <v>23</v>
      </c>
      <c r="C582" s="40">
        <f>(C572+C573)*$D$26</f>
        <v>0.27136870000000002</v>
      </c>
    </row>
    <row r="583" spans="1:3" s="14" customFormat="1" ht="15.75" x14ac:dyDescent="0.25">
      <c r="A583" s="33">
        <v>272</v>
      </c>
      <c r="B583" s="28" t="s">
        <v>24</v>
      </c>
      <c r="C583" s="40">
        <f>(C572+C573)*$D$27</f>
        <v>0.25433210000000001</v>
      </c>
    </row>
    <row r="584" spans="1:3" s="14" customFormat="1" ht="31.5" x14ac:dyDescent="0.25">
      <c r="A584" s="33">
        <v>211</v>
      </c>
      <c r="B584" s="28" t="s">
        <v>25</v>
      </c>
      <c r="C584" s="40">
        <f>(C572+C573)*$D$28</f>
        <v>2.7867010000000003</v>
      </c>
    </row>
    <row r="585" spans="1:3" s="14" customFormat="1" ht="31.5" x14ac:dyDescent="0.25">
      <c r="A585" s="33">
        <v>213</v>
      </c>
      <c r="B585" s="28" t="s">
        <v>26</v>
      </c>
      <c r="C585" s="40">
        <f>(C572+C573)*$D$29</f>
        <v>0.84087789999999996</v>
      </c>
    </row>
    <row r="586" spans="1:3" s="14" customFormat="1" ht="15.75" x14ac:dyDescent="0.25">
      <c r="A586" s="33">
        <v>290</v>
      </c>
      <c r="B586" s="28" t="s">
        <v>6</v>
      </c>
      <c r="C586" s="40">
        <f>(C572+C573)*$D$30</f>
        <v>4.7459099999999997E-2</v>
      </c>
    </row>
    <row r="587" spans="1:3" s="14" customFormat="1" ht="15.75" x14ac:dyDescent="0.25">
      <c r="A587" s="33">
        <v>290</v>
      </c>
      <c r="B587" s="28" t="s">
        <v>27</v>
      </c>
      <c r="C587" s="40">
        <f>(C572+C573)*$D$31</f>
        <v>0.14237730000000001</v>
      </c>
    </row>
    <row r="588" spans="1:3" s="14" customFormat="1" ht="15.75" x14ac:dyDescent="0.25">
      <c r="A588" s="33">
        <v>225</v>
      </c>
      <c r="B588" s="28" t="s">
        <v>28</v>
      </c>
      <c r="C588" s="40">
        <f>(C572+C573)*$D$32</f>
        <v>0</v>
      </c>
    </row>
    <row r="589" spans="1:3" s="14" customFormat="1" ht="15.75" x14ac:dyDescent="0.25">
      <c r="A589" s="37">
        <v>310</v>
      </c>
      <c r="B589" s="28" t="s">
        <v>7</v>
      </c>
      <c r="C589" s="40">
        <f>(C572+C573)*$D$33</f>
        <v>0.2835377</v>
      </c>
    </row>
    <row r="590" spans="1:3" s="14" customFormat="1" ht="16.5" thickBot="1" x14ac:dyDescent="0.3">
      <c r="A590" s="38">
        <v>340</v>
      </c>
      <c r="B590" s="36" t="s">
        <v>8</v>
      </c>
      <c r="C590" s="41">
        <f>(C572+C573)*$D$34</f>
        <v>1.1012945000000001</v>
      </c>
    </row>
    <row r="591" spans="1:3" s="14" customFormat="1" ht="16.5" thickBot="1" x14ac:dyDescent="0.3">
      <c r="A591" s="15"/>
      <c r="B591" s="42" t="s">
        <v>9</v>
      </c>
      <c r="C591" s="88">
        <f>SUM(C572:C590)</f>
        <v>27.409455600000001</v>
      </c>
    </row>
    <row r="592" spans="1:3" s="14" customFormat="1" ht="16.5" thickBot="1" x14ac:dyDescent="0.3">
      <c r="A592" s="15"/>
      <c r="B592" s="43" t="s">
        <v>29</v>
      </c>
      <c r="C592" s="90">
        <f>C591*118%</f>
        <v>32.343157607999999</v>
      </c>
    </row>
    <row r="593" spans="1:3" s="14" customFormat="1" ht="15.75" x14ac:dyDescent="0.25">
      <c r="A593" s="22"/>
      <c r="B593" s="45"/>
      <c r="C593" s="46"/>
    </row>
    <row r="594" spans="1:3" s="14" customFormat="1" ht="15.75" x14ac:dyDescent="0.25">
      <c r="A594" s="22"/>
      <c r="B594" s="45"/>
      <c r="C594" s="46"/>
    </row>
    <row r="595" spans="1:3" s="14" customFormat="1" ht="15.75" x14ac:dyDescent="0.25">
      <c r="A595" s="22"/>
      <c r="B595" s="45"/>
      <c r="C595" s="46"/>
    </row>
    <row r="596" spans="1:3" s="14" customFormat="1" ht="15.75" x14ac:dyDescent="0.25">
      <c r="A596" s="22"/>
      <c r="B596" s="45"/>
      <c r="C596" s="46"/>
    </row>
    <row r="597" spans="1:3" s="14" customFormat="1" ht="15.75" x14ac:dyDescent="0.25">
      <c r="A597" s="22"/>
      <c r="B597" s="45"/>
      <c r="C597" s="46"/>
    </row>
    <row r="598" spans="1:3" s="14" customFormat="1" ht="15.75" x14ac:dyDescent="0.25">
      <c r="A598" s="22"/>
      <c r="B598" s="45"/>
      <c r="C598" s="46"/>
    </row>
    <row r="599" spans="1:3" s="14" customFormat="1" ht="15.75" x14ac:dyDescent="0.25">
      <c r="A599" s="22"/>
      <c r="B599" s="45"/>
      <c r="C599" s="46"/>
    </row>
    <row r="600" spans="1:3" s="14" customFormat="1" ht="15.75" x14ac:dyDescent="0.25">
      <c r="A600" s="22"/>
      <c r="B600" s="45"/>
      <c r="C600" s="46"/>
    </row>
    <row r="601" spans="1:3" s="14" customFormat="1" ht="15.75" x14ac:dyDescent="0.25">
      <c r="A601" s="22"/>
      <c r="B601" s="45"/>
      <c r="C601" s="46"/>
    </row>
    <row r="602" spans="1:3" s="14" customFormat="1" ht="15.75" x14ac:dyDescent="0.25">
      <c r="A602" s="22"/>
      <c r="B602" s="45"/>
      <c r="C602" s="46"/>
    </row>
    <row r="603" spans="1:3" s="14" customFormat="1" ht="15.75" x14ac:dyDescent="0.25">
      <c r="A603" s="22"/>
      <c r="B603" s="45"/>
      <c r="C603" s="46"/>
    </row>
    <row r="604" spans="1:3" s="14" customFormat="1" ht="15.75" x14ac:dyDescent="0.25">
      <c r="A604" s="22"/>
      <c r="B604" s="45"/>
      <c r="C604" s="46"/>
    </row>
    <row r="605" spans="1:3" s="14" customFormat="1" ht="15.75" x14ac:dyDescent="0.25">
      <c r="A605" s="22"/>
      <c r="B605" s="45"/>
      <c r="C605" s="46"/>
    </row>
    <row r="606" spans="1:3" s="14" customFormat="1" ht="15.75" x14ac:dyDescent="0.25">
      <c r="A606" s="22"/>
      <c r="B606" s="45"/>
      <c r="C606" s="46"/>
    </row>
    <row r="607" spans="1:3" s="14" customFormat="1" ht="15.75" x14ac:dyDescent="0.25">
      <c r="A607" s="22"/>
      <c r="B607" s="45"/>
      <c r="C607" s="46"/>
    </row>
    <row r="608" spans="1:3" s="14" customFormat="1" ht="15.75" x14ac:dyDescent="0.25">
      <c r="A608" s="22"/>
      <c r="B608" s="45"/>
      <c r="C608" s="46"/>
    </row>
    <row r="609" spans="1:3" s="14" customFormat="1" ht="15.75" x14ac:dyDescent="0.25">
      <c r="A609" s="22"/>
      <c r="B609" s="45"/>
      <c r="C609" s="46"/>
    </row>
    <row r="610" spans="1:3" s="14" customFormat="1" ht="15.75" x14ac:dyDescent="0.25">
      <c r="A610" s="22"/>
      <c r="B610" s="45"/>
      <c r="C610" s="46"/>
    </row>
    <row r="611" spans="1:3" s="14" customFormat="1" ht="15.75" x14ac:dyDescent="0.25">
      <c r="A611" s="22"/>
      <c r="B611" s="45"/>
      <c r="C611" s="46"/>
    </row>
    <row r="612" spans="1:3" s="14" customFormat="1" ht="15.75" x14ac:dyDescent="0.25">
      <c r="A612" s="22"/>
      <c r="B612" s="45"/>
      <c r="C612" s="46"/>
    </row>
    <row r="613" spans="1:3" s="14" customFormat="1" ht="15.75" x14ac:dyDescent="0.25">
      <c r="A613" s="22"/>
      <c r="B613" s="45"/>
      <c r="C613" s="46"/>
    </row>
    <row r="614" spans="1:3" s="14" customFormat="1" ht="15.75" x14ac:dyDescent="0.25">
      <c r="A614" s="22"/>
      <c r="B614" s="45"/>
      <c r="C614" s="46"/>
    </row>
    <row r="615" spans="1:3" s="14" customFormat="1" ht="15.75" x14ac:dyDescent="0.25">
      <c r="A615" s="22"/>
      <c r="B615" s="45"/>
      <c r="C615" s="46"/>
    </row>
    <row r="616" spans="1:3" s="14" customFormat="1" ht="15.75" x14ac:dyDescent="0.25">
      <c r="A616" s="22"/>
      <c r="B616" s="45"/>
      <c r="C616" s="46"/>
    </row>
    <row r="617" spans="1:3" s="14" customFormat="1" ht="15.75" x14ac:dyDescent="0.25">
      <c r="A617" s="22"/>
      <c r="B617" s="45"/>
      <c r="C617" s="46"/>
    </row>
    <row r="618" spans="1:3" s="14" customFormat="1" ht="15.75" x14ac:dyDescent="0.25">
      <c r="A618" s="22"/>
      <c r="B618" s="45"/>
      <c r="C618" s="46"/>
    </row>
    <row r="619" spans="1:3" s="14" customFormat="1" ht="15.75" x14ac:dyDescent="0.25">
      <c r="A619" s="22"/>
      <c r="B619" s="45"/>
      <c r="C619" s="46"/>
    </row>
    <row r="620" spans="1:3" s="14" customFormat="1" ht="15.75" x14ac:dyDescent="0.25">
      <c r="A620" s="22"/>
      <c r="B620" s="45"/>
      <c r="C620" s="46"/>
    </row>
    <row r="621" spans="1:3" s="14" customFormat="1" ht="15.75" x14ac:dyDescent="0.25">
      <c r="B621" s="21"/>
      <c r="C621" s="64"/>
    </row>
    <row r="622" spans="1:3" s="14" customFormat="1" ht="15.75" x14ac:dyDescent="0.25">
      <c r="B622" s="57" t="s">
        <v>50</v>
      </c>
      <c r="C622" s="64"/>
    </row>
    <row r="623" spans="1:3" s="14" customFormat="1" ht="16.5" thickBot="1" x14ac:dyDescent="0.3">
      <c r="B623" s="21"/>
      <c r="C623" s="64" t="s">
        <v>41</v>
      </c>
    </row>
    <row r="624" spans="1:3" s="14" customFormat="1" ht="32.25" thickBot="1" x14ac:dyDescent="0.3">
      <c r="A624" s="7" t="s">
        <v>0</v>
      </c>
      <c r="B624" s="8" t="s">
        <v>10</v>
      </c>
      <c r="C624" s="65" t="s">
        <v>11</v>
      </c>
    </row>
    <row r="625" spans="1:3" s="14" customFormat="1" ht="15.75" x14ac:dyDescent="0.25">
      <c r="A625" s="9"/>
      <c r="B625" s="10" t="s">
        <v>12</v>
      </c>
      <c r="C625" s="61">
        <v>1</v>
      </c>
    </row>
    <row r="626" spans="1:3" s="14" customFormat="1" ht="15.75" x14ac:dyDescent="0.25">
      <c r="A626" s="9"/>
      <c r="B626" s="10" t="s">
        <v>13</v>
      </c>
      <c r="C626" s="16">
        <v>5.8</v>
      </c>
    </row>
    <row r="627" spans="1:3" s="14" customFormat="1" ht="31.5" x14ac:dyDescent="0.25">
      <c r="A627" s="12"/>
      <c r="B627" s="83" t="s">
        <v>360</v>
      </c>
      <c r="C627" s="16">
        <f>$C$14</f>
        <v>2.83</v>
      </c>
    </row>
    <row r="628" spans="1:3" s="14" customFormat="1" ht="32.25" thickBot="1" x14ac:dyDescent="0.3">
      <c r="A628" s="75"/>
      <c r="B628" s="77" t="s">
        <v>361</v>
      </c>
      <c r="C628" s="76">
        <v>0</v>
      </c>
    </row>
    <row r="629" spans="1:3" s="14" customFormat="1" ht="15.75" x14ac:dyDescent="0.25">
      <c r="A629" s="29">
        <v>211</v>
      </c>
      <c r="B629" s="30" t="s">
        <v>19</v>
      </c>
      <c r="C629" s="39">
        <f>C627*C626</f>
        <v>16.414000000000001</v>
      </c>
    </row>
    <row r="630" spans="1:3" s="14" customFormat="1" ht="31.5" x14ac:dyDescent="0.25">
      <c r="A630" s="33">
        <v>211</v>
      </c>
      <c r="B630" s="28" t="s">
        <v>20</v>
      </c>
      <c r="C630" s="40">
        <f>C628*C626</f>
        <v>0</v>
      </c>
    </row>
    <row r="631" spans="1:3" s="14" customFormat="1" ht="15.75" x14ac:dyDescent="0.25">
      <c r="A631" s="33">
        <v>213</v>
      </c>
      <c r="B631" s="28" t="s">
        <v>14</v>
      </c>
      <c r="C631" s="40">
        <f>(C629+C630)*30.2%</f>
        <v>4.9570280000000002</v>
      </c>
    </row>
    <row r="632" spans="1:3" s="14" customFormat="1" ht="15.75" x14ac:dyDescent="0.25">
      <c r="A632" s="33">
        <v>212</v>
      </c>
      <c r="B632" s="28" t="s">
        <v>3</v>
      </c>
      <c r="C632" s="40">
        <f>(C629+C630)*$D$19</f>
        <v>2.6262400000000005E-2</v>
      </c>
    </row>
    <row r="633" spans="1:3" s="14" customFormat="1" ht="15.75" x14ac:dyDescent="0.25">
      <c r="A633" s="33">
        <v>221</v>
      </c>
      <c r="B633" s="28" t="s">
        <v>4</v>
      </c>
      <c r="C633" s="40">
        <f>(C629+C630)*$D$20</f>
        <v>0.14116040000000002</v>
      </c>
    </row>
    <row r="634" spans="1:3" s="14" customFormat="1" ht="15.75" x14ac:dyDescent="0.25">
      <c r="A634" s="33">
        <v>222</v>
      </c>
      <c r="B634" s="28" t="s">
        <v>15</v>
      </c>
      <c r="C634" s="40">
        <f>(C629+C630)*$D$21</f>
        <v>2.6262400000000005E-2</v>
      </c>
    </row>
    <row r="635" spans="1:3" s="14" customFormat="1" ht="15.75" x14ac:dyDescent="0.25">
      <c r="A635" s="33">
        <v>223</v>
      </c>
      <c r="B635" s="28" t="s">
        <v>5</v>
      </c>
      <c r="C635" s="40">
        <f>(C629+C630)*$D$22</f>
        <v>0.69759500000000008</v>
      </c>
    </row>
    <row r="636" spans="1:3" s="14" customFormat="1" ht="15.75" x14ac:dyDescent="0.25">
      <c r="A636" s="33">
        <v>224</v>
      </c>
      <c r="B636" s="28" t="s">
        <v>21</v>
      </c>
      <c r="C636" s="40">
        <f>(C629+C630)*$D$23</f>
        <v>0.23143740000000002</v>
      </c>
    </row>
    <row r="637" spans="1:3" s="14" customFormat="1" ht="15.75" x14ac:dyDescent="0.25">
      <c r="A637" s="33">
        <v>225</v>
      </c>
      <c r="B637" s="28" t="s">
        <v>16</v>
      </c>
      <c r="C637" s="40">
        <f>(C629+C630)*$D$24</f>
        <v>0.87322480000000002</v>
      </c>
    </row>
    <row r="638" spans="1:3" s="14" customFormat="1" ht="15.75" x14ac:dyDescent="0.25">
      <c r="A638" s="33">
        <v>226</v>
      </c>
      <c r="B638" s="28" t="s">
        <v>22</v>
      </c>
      <c r="C638" s="40">
        <f>(C629+C630)*$D$25</f>
        <v>5.8778534000000002</v>
      </c>
    </row>
    <row r="639" spans="1:3" s="14" customFormat="1" ht="15.75" x14ac:dyDescent="0.25">
      <c r="A639" s="33">
        <v>271</v>
      </c>
      <c r="B639" s="28" t="s">
        <v>23</v>
      </c>
      <c r="C639" s="40">
        <f>(C629+C630)*$D$26</f>
        <v>0.36603220000000003</v>
      </c>
    </row>
    <row r="640" spans="1:3" s="14" customFormat="1" ht="15.75" x14ac:dyDescent="0.25">
      <c r="A640" s="33">
        <v>272</v>
      </c>
      <c r="B640" s="28" t="s">
        <v>24</v>
      </c>
      <c r="C640" s="40">
        <f>(C629+C630)*$D$27</f>
        <v>0.34305259999999999</v>
      </c>
    </row>
    <row r="641" spans="1:3" s="14" customFormat="1" ht="31.5" x14ac:dyDescent="0.25">
      <c r="A641" s="33">
        <v>211</v>
      </c>
      <c r="B641" s="28" t="s">
        <v>25</v>
      </c>
      <c r="C641" s="40">
        <f>(C629+C630)*$D$28</f>
        <v>3.7588060000000003</v>
      </c>
    </row>
    <row r="642" spans="1:3" s="14" customFormat="1" ht="31.5" x14ac:dyDescent="0.25">
      <c r="A642" s="33">
        <v>213</v>
      </c>
      <c r="B642" s="28" t="s">
        <v>26</v>
      </c>
      <c r="C642" s="40">
        <f>(C629+C630)*$D$29</f>
        <v>1.1342074</v>
      </c>
    </row>
    <row r="643" spans="1:3" s="14" customFormat="1" ht="15.75" x14ac:dyDescent="0.25">
      <c r="A643" s="33">
        <v>290</v>
      </c>
      <c r="B643" s="28" t="s">
        <v>6</v>
      </c>
      <c r="C643" s="40">
        <f>(C629+C630)*$D$30</f>
        <v>6.4014600000000005E-2</v>
      </c>
    </row>
    <row r="644" spans="1:3" s="14" customFormat="1" ht="15.75" x14ac:dyDescent="0.25">
      <c r="A644" s="33">
        <v>290</v>
      </c>
      <c r="B644" s="28" t="s">
        <v>27</v>
      </c>
      <c r="C644" s="40">
        <f>(C629+C630)*$D$31</f>
        <v>0.19204380000000001</v>
      </c>
    </row>
    <row r="645" spans="1:3" s="14" customFormat="1" ht="15.75" x14ac:dyDescent="0.25">
      <c r="A645" s="33">
        <v>225</v>
      </c>
      <c r="B645" s="28" t="s">
        <v>28</v>
      </c>
      <c r="C645" s="40">
        <f>(C629+C630)*$D$32</f>
        <v>0</v>
      </c>
    </row>
    <row r="646" spans="1:3" s="14" customFormat="1" ht="15.75" x14ac:dyDescent="0.25">
      <c r="A646" s="37">
        <v>310</v>
      </c>
      <c r="B646" s="28" t="s">
        <v>7</v>
      </c>
      <c r="C646" s="40">
        <f>(C629+C630)*$D$33</f>
        <v>0.38244620000000007</v>
      </c>
    </row>
    <row r="647" spans="1:3" s="14" customFormat="1" ht="16.5" thickBot="1" x14ac:dyDescent="0.3">
      <c r="A647" s="38">
        <v>340</v>
      </c>
      <c r="B647" s="36" t="s">
        <v>8</v>
      </c>
      <c r="C647" s="41">
        <f>(C629+C630)*$D$34</f>
        <v>1.4854670000000001</v>
      </c>
    </row>
    <row r="648" spans="1:3" s="14" customFormat="1" ht="16.5" thickBot="1" x14ac:dyDescent="0.3">
      <c r="A648" s="15"/>
      <c r="B648" s="42" t="s">
        <v>9</v>
      </c>
      <c r="C648" s="88">
        <f>SUM(C629:C647)</f>
        <v>36.970893600000004</v>
      </c>
    </row>
    <row r="649" spans="1:3" s="14" customFormat="1" ht="16.5" thickBot="1" x14ac:dyDescent="0.3">
      <c r="A649" s="15"/>
      <c r="B649" s="43" t="s">
        <v>29</v>
      </c>
      <c r="C649" s="90">
        <f>C648*118%</f>
        <v>43.625654447999999</v>
      </c>
    </row>
    <row r="650" spans="1:3" s="14" customFormat="1" ht="15.75" x14ac:dyDescent="0.25">
      <c r="A650" s="22"/>
      <c r="B650" s="45"/>
      <c r="C650" s="46"/>
    </row>
    <row r="651" spans="1:3" s="14" customFormat="1" ht="15.75" x14ac:dyDescent="0.25">
      <c r="A651" s="22"/>
      <c r="B651" s="45"/>
      <c r="C651" s="46"/>
    </row>
    <row r="652" spans="1:3" s="14" customFormat="1" ht="15.75" x14ac:dyDescent="0.25">
      <c r="A652" s="22"/>
      <c r="B652" s="45"/>
      <c r="C652" s="46"/>
    </row>
    <row r="653" spans="1:3" s="14" customFormat="1" ht="15.75" x14ac:dyDescent="0.25">
      <c r="A653" s="22"/>
      <c r="B653" s="45"/>
      <c r="C653" s="46"/>
    </row>
    <row r="654" spans="1:3" s="14" customFormat="1" ht="15.75" x14ac:dyDescent="0.25">
      <c r="A654" s="22"/>
      <c r="B654" s="45"/>
      <c r="C654" s="46"/>
    </row>
    <row r="655" spans="1:3" s="14" customFormat="1" ht="15.75" x14ac:dyDescent="0.25">
      <c r="A655" s="22"/>
      <c r="B655" s="45"/>
      <c r="C655" s="46"/>
    </row>
    <row r="656" spans="1:3" s="14" customFormat="1" ht="15.75" x14ac:dyDescent="0.25">
      <c r="A656" s="22"/>
      <c r="B656" s="45"/>
      <c r="C656" s="46"/>
    </row>
    <row r="657" spans="1:3" s="14" customFormat="1" ht="15.75" x14ac:dyDescent="0.25">
      <c r="A657" s="22"/>
      <c r="B657" s="45"/>
      <c r="C657" s="46"/>
    </row>
    <row r="658" spans="1:3" s="14" customFormat="1" ht="15.75" x14ac:dyDescent="0.25">
      <c r="A658" s="22"/>
      <c r="B658" s="45"/>
      <c r="C658" s="46"/>
    </row>
    <row r="659" spans="1:3" s="14" customFormat="1" ht="15.75" x14ac:dyDescent="0.25">
      <c r="A659" s="22"/>
      <c r="B659" s="45"/>
      <c r="C659" s="46"/>
    </row>
    <row r="660" spans="1:3" s="14" customFormat="1" ht="15.75" x14ac:dyDescent="0.25">
      <c r="A660" s="22"/>
      <c r="B660" s="45"/>
      <c r="C660" s="46"/>
    </row>
    <row r="661" spans="1:3" s="14" customFormat="1" ht="15.75" x14ac:dyDescent="0.25">
      <c r="A661" s="22"/>
      <c r="B661" s="45"/>
      <c r="C661" s="46"/>
    </row>
    <row r="662" spans="1:3" s="14" customFormat="1" ht="15.75" x14ac:dyDescent="0.25">
      <c r="A662" s="22"/>
      <c r="B662" s="45"/>
      <c r="C662" s="46"/>
    </row>
    <row r="663" spans="1:3" s="14" customFormat="1" ht="15.75" x14ac:dyDescent="0.25">
      <c r="A663" s="22"/>
      <c r="B663" s="45"/>
      <c r="C663" s="46"/>
    </row>
    <row r="664" spans="1:3" s="14" customFormat="1" ht="15.75" x14ac:dyDescent="0.25">
      <c r="A664" s="22"/>
      <c r="B664" s="45"/>
      <c r="C664" s="46"/>
    </row>
    <row r="665" spans="1:3" s="14" customFormat="1" ht="15.75" x14ac:dyDescent="0.25">
      <c r="A665" s="22"/>
      <c r="B665" s="45"/>
      <c r="C665" s="46"/>
    </row>
    <row r="666" spans="1:3" s="14" customFormat="1" ht="15.75" x14ac:dyDescent="0.25">
      <c r="A666" s="22"/>
      <c r="B666" s="45"/>
      <c r="C666" s="46"/>
    </row>
    <row r="667" spans="1:3" s="14" customFormat="1" ht="15.75" x14ac:dyDescent="0.25">
      <c r="A667" s="22"/>
      <c r="B667" s="45"/>
      <c r="C667" s="46"/>
    </row>
    <row r="668" spans="1:3" s="14" customFormat="1" ht="15.75" x14ac:dyDescent="0.25">
      <c r="A668" s="22"/>
      <c r="B668" s="45"/>
      <c r="C668" s="46"/>
    </row>
    <row r="669" spans="1:3" s="14" customFormat="1" ht="15.75" x14ac:dyDescent="0.25">
      <c r="A669" s="22"/>
      <c r="B669" s="45"/>
      <c r="C669" s="46"/>
    </row>
    <row r="670" spans="1:3" s="14" customFormat="1" ht="15.75" x14ac:dyDescent="0.25">
      <c r="A670" s="22"/>
      <c r="B670" s="45"/>
      <c r="C670" s="46"/>
    </row>
    <row r="671" spans="1:3" s="14" customFormat="1" ht="15.75" x14ac:dyDescent="0.25">
      <c r="A671" s="22"/>
      <c r="B671" s="45"/>
      <c r="C671" s="46"/>
    </row>
    <row r="672" spans="1:3" s="14" customFormat="1" ht="15.75" x14ac:dyDescent="0.25">
      <c r="A672" s="22"/>
      <c r="B672" s="45"/>
      <c r="C672" s="46"/>
    </row>
    <row r="673" spans="1:3" s="14" customFormat="1" ht="15.75" x14ac:dyDescent="0.25">
      <c r="A673" s="22"/>
      <c r="B673" s="45"/>
      <c r="C673" s="46"/>
    </row>
    <row r="674" spans="1:3" s="14" customFormat="1" ht="15.75" x14ac:dyDescent="0.25">
      <c r="A674" s="22"/>
      <c r="B674" s="45"/>
      <c r="C674" s="46"/>
    </row>
    <row r="675" spans="1:3" s="14" customFormat="1" ht="15.75" x14ac:dyDescent="0.25">
      <c r="A675" s="22"/>
      <c r="B675" s="45"/>
      <c r="C675" s="46"/>
    </row>
    <row r="676" spans="1:3" s="14" customFormat="1" ht="15.75" x14ac:dyDescent="0.25">
      <c r="A676" s="22"/>
      <c r="B676" s="45"/>
      <c r="C676" s="46"/>
    </row>
    <row r="677" spans="1:3" s="14" customFormat="1" x14ac:dyDescent="0.25">
      <c r="C677" s="63"/>
    </row>
    <row r="678" spans="1:3" s="14" customFormat="1" ht="15.75" x14ac:dyDescent="0.25">
      <c r="B678" s="57" t="s">
        <v>51</v>
      </c>
      <c r="C678" s="64"/>
    </row>
    <row r="679" spans="1:3" s="14" customFormat="1" ht="14.25" customHeight="1" thickBot="1" x14ac:dyDescent="0.3">
      <c r="C679" s="64" t="s">
        <v>38</v>
      </c>
    </row>
    <row r="680" spans="1:3" s="14" customFormat="1" ht="32.25" thickBot="1" x14ac:dyDescent="0.3">
      <c r="A680" s="7" t="s">
        <v>0</v>
      </c>
      <c r="B680" s="8" t="s">
        <v>10</v>
      </c>
      <c r="C680" s="65" t="s">
        <v>11</v>
      </c>
    </row>
    <row r="681" spans="1:3" s="14" customFormat="1" ht="15.75" x14ac:dyDescent="0.25">
      <c r="A681" s="9"/>
      <c r="B681" s="10" t="s">
        <v>12</v>
      </c>
      <c r="C681" s="61">
        <v>1</v>
      </c>
    </row>
    <row r="682" spans="1:3" s="14" customFormat="1" ht="15.75" x14ac:dyDescent="0.25">
      <c r="A682" s="9"/>
      <c r="B682" s="10" t="s">
        <v>13</v>
      </c>
      <c r="C682" s="16">
        <v>4</v>
      </c>
    </row>
    <row r="683" spans="1:3" s="14" customFormat="1" ht="31.5" x14ac:dyDescent="0.25">
      <c r="A683" s="12"/>
      <c r="B683" s="83" t="s">
        <v>360</v>
      </c>
      <c r="C683" s="16">
        <f>C14</f>
        <v>2.83</v>
      </c>
    </row>
    <row r="684" spans="1:3" s="14" customFormat="1" ht="32.25" thickBot="1" x14ac:dyDescent="0.3">
      <c r="A684" s="75"/>
      <c r="B684" s="77" t="s">
        <v>361</v>
      </c>
      <c r="C684" s="76">
        <v>0</v>
      </c>
    </row>
    <row r="685" spans="1:3" s="14" customFormat="1" ht="15.75" x14ac:dyDescent="0.25">
      <c r="A685" s="29">
        <v>211</v>
      </c>
      <c r="B685" s="30" t="s">
        <v>19</v>
      </c>
      <c r="C685" s="39">
        <f>C683*C682</f>
        <v>11.32</v>
      </c>
    </row>
    <row r="686" spans="1:3" s="14" customFormat="1" ht="31.5" x14ac:dyDescent="0.25">
      <c r="A686" s="33">
        <v>211</v>
      </c>
      <c r="B686" s="28" t="s">
        <v>20</v>
      </c>
      <c r="C686" s="40">
        <f>C684*C682</f>
        <v>0</v>
      </c>
    </row>
    <row r="687" spans="1:3" s="14" customFormat="1" ht="15.75" x14ac:dyDescent="0.25">
      <c r="A687" s="33">
        <v>213</v>
      </c>
      <c r="B687" s="28" t="s">
        <v>14</v>
      </c>
      <c r="C687" s="40">
        <f>(C685+C686)*30.2%</f>
        <v>3.4186399999999999</v>
      </c>
    </row>
    <row r="688" spans="1:3" s="14" customFormat="1" ht="15.75" x14ac:dyDescent="0.25">
      <c r="A688" s="33">
        <v>212</v>
      </c>
      <c r="B688" s="28" t="s">
        <v>3</v>
      </c>
      <c r="C688" s="40">
        <f>(C685+C686)*$D$19</f>
        <v>1.8112E-2</v>
      </c>
    </row>
    <row r="689" spans="1:3" s="14" customFormat="1" ht="15.75" x14ac:dyDescent="0.25">
      <c r="A689" s="33">
        <v>221</v>
      </c>
      <c r="B689" s="28" t="s">
        <v>4</v>
      </c>
      <c r="C689" s="40">
        <f>(C685+C686)*$D$20</f>
        <v>9.7352000000000008E-2</v>
      </c>
    </row>
    <row r="690" spans="1:3" s="14" customFormat="1" ht="15.75" x14ac:dyDescent="0.25">
      <c r="A690" s="33">
        <v>222</v>
      </c>
      <c r="B690" s="28" t="s">
        <v>15</v>
      </c>
      <c r="C690" s="40">
        <f>(C685+C686)*$D$21</f>
        <v>1.8112E-2</v>
      </c>
    </row>
    <row r="691" spans="1:3" s="14" customFormat="1" ht="15.75" x14ac:dyDescent="0.25">
      <c r="A691" s="33">
        <v>223</v>
      </c>
      <c r="B691" s="28" t="s">
        <v>5</v>
      </c>
      <c r="C691" s="40">
        <f>(C685+C686)*$D$22</f>
        <v>0.48110000000000003</v>
      </c>
    </row>
    <row r="692" spans="1:3" s="14" customFormat="1" ht="15.75" x14ac:dyDescent="0.25">
      <c r="A692" s="33">
        <v>224</v>
      </c>
      <c r="B692" s="28" t="s">
        <v>21</v>
      </c>
      <c r="C692" s="40">
        <f>(C685+C686)*$D$23</f>
        <v>0.159612</v>
      </c>
    </row>
    <row r="693" spans="1:3" s="14" customFormat="1" ht="15.75" x14ac:dyDescent="0.25">
      <c r="A693" s="33">
        <v>225</v>
      </c>
      <c r="B693" s="28" t="s">
        <v>16</v>
      </c>
      <c r="C693" s="40">
        <f>(C685+C686)*$D$24</f>
        <v>0.60222399999999998</v>
      </c>
    </row>
    <row r="694" spans="1:3" s="14" customFormat="1" ht="15.75" x14ac:dyDescent="0.25">
      <c r="A694" s="33">
        <v>226</v>
      </c>
      <c r="B694" s="28" t="s">
        <v>22</v>
      </c>
      <c r="C694" s="40">
        <f>(C685+C686)*$D$25</f>
        <v>4.0536919999999999</v>
      </c>
    </row>
    <row r="695" spans="1:3" s="14" customFormat="1" ht="15.75" x14ac:dyDescent="0.25">
      <c r="A695" s="33">
        <v>271</v>
      </c>
      <c r="B695" s="28" t="s">
        <v>23</v>
      </c>
      <c r="C695" s="40">
        <f>(C685+C686)*$D$26</f>
        <v>0.25243599999999999</v>
      </c>
    </row>
    <row r="696" spans="1:3" s="14" customFormat="1" ht="15.75" x14ac:dyDescent="0.25">
      <c r="A696" s="33">
        <v>272</v>
      </c>
      <c r="B696" s="28" t="s">
        <v>24</v>
      </c>
      <c r="C696" s="40">
        <f>(C685+C686)*$D$27</f>
        <v>0.23658799999999999</v>
      </c>
    </row>
    <row r="697" spans="1:3" s="14" customFormat="1" ht="31.5" x14ac:dyDescent="0.25">
      <c r="A697" s="33">
        <v>211</v>
      </c>
      <c r="B697" s="28" t="s">
        <v>25</v>
      </c>
      <c r="C697" s="40">
        <f>(C685+C686)*$D$28</f>
        <v>2.5922800000000001</v>
      </c>
    </row>
    <row r="698" spans="1:3" s="14" customFormat="1" ht="31.5" x14ac:dyDescent="0.25">
      <c r="A698" s="33">
        <v>213</v>
      </c>
      <c r="B698" s="28" t="s">
        <v>26</v>
      </c>
      <c r="C698" s="40">
        <f>(C685+C686)*$D$29</f>
        <v>0.78221199999999991</v>
      </c>
    </row>
    <row r="699" spans="1:3" s="14" customFormat="1" ht="15.75" x14ac:dyDescent="0.25">
      <c r="A699" s="33">
        <v>290</v>
      </c>
      <c r="B699" s="28" t="s">
        <v>6</v>
      </c>
      <c r="C699" s="40">
        <f>(C685+C686)*$D$30</f>
        <v>4.4148E-2</v>
      </c>
    </row>
    <row r="700" spans="1:3" s="14" customFormat="1" ht="15.75" x14ac:dyDescent="0.25">
      <c r="A700" s="33">
        <v>290</v>
      </c>
      <c r="B700" s="28" t="s">
        <v>27</v>
      </c>
      <c r="C700" s="40">
        <f>(C685+C686)*$D$31</f>
        <v>0.13244400000000001</v>
      </c>
    </row>
    <row r="701" spans="1:3" s="14" customFormat="1" ht="15.75" x14ac:dyDescent="0.25">
      <c r="A701" s="33">
        <v>225</v>
      </c>
      <c r="B701" s="28" t="s">
        <v>28</v>
      </c>
      <c r="C701" s="40">
        <f>(C685+C686)*$D$32</f>
        <v>0</v>
      </c>
    </row>
    <row r="702" spans="1:3" s="14" customFormat="1" ht="15.75" x14ac:dyDescent="0.25">
      <c r="A702" s="37">
        <v>310</v>
      </c>
      <c r="B702" s="28" t="s">
        <v>7</v>
      </c>
      <c r="C702" s="40">
        <f>(C685+C686)*$D$33</f>
        <v>0.26375600000000005</v>
      </c>
    </row>
    <row r="703" spans="1:3" s="14" customFormat="1" ht="16.5" thickBot="1" x14ac:dyDescent="0.3">
      <c r="A703" s="38">
        <v>340</v>
      </c>
      <c r="B703" s="36" t="s">
        <v>8</v>
      </c>
      <c r="C703" s="41">
        <f>(C685+C686)*$D$34</f>
        <v>1.0244599999999999</v>
      </c>
    </row>
    <row r="704" spans="1:3" s="14" customFormat="1" ht="16.5" thickBot="1" x14ac:dyDescent="0.3">
      <c r="A704" s="15"/>
      <c r="B704" s="42" t="s">
        <v>9</v>
      </c>
      <c r="C704" s="88">
        <f>SUM(C685:C703)</f>
        <v>25.497168000000002</v>
      </c>
    </row>
    <row r="705" spans="1:3" s="14" customFormat="1" ht="16.5" thickBot="1" x14ac:dyDescent="0.3">
      <c r="A705" s="15"/>
      <c r="B705" s="43" t="s">
        <v>29</v>
      </c>
      <c r="C705" s="90">
        <f>C704*118%</f>
        <v>30.086658240000002</v>
      </c>
    </row>
    <row r="706" spans="1:3" s="14" customFormat="1" ht="15.75" x14ac:dyDescent="0.25">
      <c r="A706" s="22"/>
      <c r="B706" s="45"/>
      <c r="C706" s="46"/>
    </row>
    <row r="707" spans="1:3" s="14" customFormat="1" ht="15.75" x14ac:dyDescent="0.25">
      <c r="A707" s="22"/>
      <c r="B707" s="45"/>
      <c r="C707" s="46"/>
    </row>
    <row r="708" spans="1:3" s="14" customFormat="1" ht="15.75" x14ac:dyDescent="0.25">
      <c r="A708" s="22"/>
      <c r="B708" s="45"/>
      <c r="C708" s="46"/>
    </row>
    <row r="709" spans="1:3" s="14" customFormat="1" ht="15.75" x14ac:dyDescent="0.25">
      <c r="A709" s="22"/>
      <c r="B709" s="45"/>
      <c r="C709" s="46"/>
    </row>
    <row r="710" spans="1:3" s="14" customFormat="1" ht="15.75" x14ac:dyDescent="0.25">
      <c r="A710" s="22"/>
      <c r="B710" s="45"/>
      <c r="C710" s="46"/>
    </row>
    <row r="711" spans="1:3" s="14" customFormat="1" ht="15.75" x14ac:dyDescent="0.25">
      <c r="A711" s="22"/>
      <c r="B711" s="45"/>
      <c r="C711" s="46"/>
    </row>
    <row r="712" spans="1:3" s="14" customFormat="1" ht="15.75" x14ac:dyDescent="0.25">
      <c r="A712" s="22"/>
      <c r="B712" s="45"/>
      <c r="C712" s="46"/>
    </row>
    <row r="713" spans="1:3" s="14" customFormat="1" ht="15.75" x14ac:dyDescent="0.25">
      <c r="A713" s="22"/>
      <c r="B713" s="45"/>
      <c r="C713" s="46"/>
    </row>
    <row r="714" spans="1:3" s="14" customFormat="1" ht="15.75" x14ac:dyDescent="0.25">
      <c r="A714" s="22"/>
      <c r="B714" s="45"/>
      <c r="C714" s="46"/>
    </row>
    <row r="715" spans="1:3" s="14" customFormat="1" ht="15.75" x14ac:dyDescent="0.25">
      <c r="A715" s="22"/>
      <c r="B715" s="45"/>
      <c r="C715" s="46"/>
    </row>
    <row r="716" spans="1:3" s="14" customFormat="1" ht="15.75" x14ac:dyDescent="0.25">
      <c r="A716" s="22"/>
      <c r="B716" s="45"/>
      <c r="C716" s="46"/>
    </row>
    <row r="717" spans="1:3" s="14" customFormat="1" ht="15.75" x14ac:dyDescent="0.25">
      <c r="A717" s="22"/>
      <c r="B717" s="45"/>
      <c r="C717" s="46"/>
    </row>
    <row r="718" spans="1:3" s="14" customFormat="1" ht="15.75" x14ac:dyDescent="0.25">
      <c r="A718" s="22"/>
      <c r="B718" s="45"/>
      <c r="C718" s="46"/>
    </row>
    <row r="719" spans="1:3" s="14" customFormat="1" ht="15.75" x14ac:dyDescent="0.25">
      <c r="A719" s="22"/>
      <c r="B719" s="45"/>
      <c r="C719" s="46"/>
    </row>
    <row r="720" spans="1:3" s="14" customFormat="1" ht="15.75" x14ac:dyDescent="0.25">
      <c r="A720" s="22"/>
      <c r="B720" s="45"/>
      <c r="C720" s="46"/>
    </row>
    <row r="721" spans="1:3" s="14" customFormat="1" ht="15.75" x14ac:dyDescent="0.25">
      <c r="A721" s="22"/>
      <c r="B721" s="45"/>
      <c r="C721" s="46"/>
    </row>
    <row r="722" spans="1:3" s="14" customFormat="1" ht="15.75" x14ac:dyDescent="0.25">
      <c r="A722" s="22"/>
      <c r="B722" s="45"/>
      <c r="C722" s="46"/>
    </row>
    <row r="723" spans="1:3" s="14" customFormat="1" ht="15.75" x14ac:dyDescent="0.25">
      <c r="A723" s="22"/>
      <c r="B723" s="45"/>
      <c r="C723" s="46"/>
    </row>
    <row r="724" spans="1:3" s="14" customFormat="1" ht="15.75" x14ac:dyDescent="0.25">
      <c r="A724" s="22"/>
      <c r="B724" s="45"/>
      <c r="C724" s="46"/>
    </row>
    <row r="725" spans="1:3" s="14" customFormat="1" ht="15.75" x14ac:dyDescent="0.25">
      <c r="A725" s="22"/>
      <c r="B725" s="45"/>
      <c r="C725" s="46"/>
    </row>
    <row r="726" spans="1:3" s="14" customFormat="1" ht="15.75" x14ac:dyDescent="0.25">
      <c r="A726" s="22"/>
      <c r="B726" s="45"/>
      <c r="C726" s="46"/>
    </row>
    <row r="727" spans="1:3" s="14" customFormat="1" ht="15.75" x14ac:dyDescent="0.25">
      <c r="A727" s="22"/>
      <c r="B727" s="45"/>
      <c r="C727" s="46"/>
    </row>
    <row r="728" spans="1:3" s="14" customFormat="1" ht="15.75" x14ac:dyDescent="0.25">
      <c r="A728" s="22"/>
      <c r="B728" s="45"/>
      <c r="C728" s="46"/>
    </row>
    <row r="729" spans="1:3" s="14" customFormat="1" ht="15.75" x14ac:dyDescent="0.25">
      <c r="A729" s="22"/>
      <c r="B729" s="45"/>
      <c r="C729" s="46"/>
    </row>
    <row r="730" spans="1:3" s="14" customFormat="1" ht="15.75" x14ac:dyDescent="0.25">
      <c r="A730" s="22"/>
      <c r="B730" s="45"/>
      <c r="C730" s="46"/>
    </row>
    <row r="731" spans="1:3" s="14" customFormat="1" ht="15.75" x14ac:dyDescent="0.25">
      <c r="A731" s="22"/>
      <c r="B731" s="45"/>
      <c r="C731" s="46"/>
    </row>
    <row r="732" spans="1:3" s="14" customFormat="1" ht="15.75" x14ac:dyDescent="0.25">
      <c r="A732" s="22"/>
      <c r="B732" s="45"/>
      <c r="C732" s="46"/>
    </row>
    <row r="733" spans="1:3" s="14" customFormat="1" ht="15.75" x14ac:dyDescent="0.25">
      <c r="A733" s="22"/>
      <c r="B733" s="45"/>
      <c r="C733" s="46"/>
    </row>
    <row r="734" spans="1:3" s="14" customFormat="1" ht="15.75" x14ac:dyDescent="0.25">
      <c r="A734" s="22"/>
      <c r="B734" s="45"/>
      <c r="C734" s="46"/>
    </row>
    <row r="735" spans="1:3" s="14" customFormat="1" x14ac:dyDescent="0.25">
      <c r="C735" s="63"/>
    </row>
    <row r="736" spans="1:3" s="14" customFormat="1" ht="15.75" x14ac:dyDescent="0.25">
      <c r="B736" s="57" t="s">
        <v>52</v>
      </c>
      <c r="C736" s="64"/>
    </row>
    <row r="737" spans="1:3" s="14" customFormat="1" ht="15.75" thickBot="1" x14ac:dyDescent="0.3">
      <c r="C737" s="64" t="s">
        <v>38</v>
      </c>
    </row>
    <row r="738" spans="1:3" s="14" customFormat="1" ht="32.25" thickBot="1" x14ac:dyDescent="0.3">
      <c r="A738" s="7" t="s">
        <v>0</v>
      </c>
      <c r="B738" s="8" t="s">
        <v>10</v>
      </c>
      <c r="C738" s="65" t="s">
        <v>11</v>
      </c>
    </row>
    <row r="739" spans="1:3" s="14" customFormat="1" ht="15.75" x14ac:dyDescent="0.25">
      <c r="A739" s="9"/>
      <c r="B739" s="10" t="s">
        <v>12</v>
      </c>
      <c r="C739" s="61">
        <v>1</v>
      </c>
    </row>
    <row r="740" spans="1:3" s="14" customFormat="1" ht="15.75" x14ac:dyDescent="0.25">
      <c r="A740" s="9"/>
      <c r="B740" s="10" t="s">
        <v>13</v>
      </c>
      <c r="C740" s="16">
        <v>3.5</v>
      </c>
    </row>
    <row r="741" spans="1:3" s="14" customFormat="1" ht="31.5" x14ac:dyDescent="0.25">
      <c r="A741" s="12"/>
      <c r="B741" s="83" t="s">
        <v>360</v>
      </c>
      <c r="C741" s="16">
        <f>C14</f>
        <v>2.83</v>
      </c>
    </row>
    <row r="742" spans="1:3" s="14" customFormat="1" ht="32.25" thickBot="1" x14ac:dyDescent="0.3">
      <c r="A742" s="75"/>
      <c r="B742" s="77" t="s">
        <v>361</v>
      </c>
      <c r="C742" s="76">
        <v>0</v>
      </c>
    </row>
    <row r="743" spans="1:3" s="14" customFormat="1" ht="15.75" x14ac:dyDescent="0.25">
      <c r="A743" s="29">
        <v>211</v>
      </c>
      <c r="B743" s="30" t="s">
        <v>19</v>
      </c>
      <c r="C743" s="39">
        <f>C741*C740</f>
        <v>9.9050000000000011</v>
      </c>
    </row>
    <row r="744" spans="1:3" s="14" customFormat="1" ht="31.5" x14ac:dyDescent="0.25">
      <c r="A744" s="33">
        <v>211</v>
      </c>
      <c r="B744" s="28" t="s">
        <v>20</v>
      </c>
      <c r="C744" s="40">
        <f>C742*C740</f>
        <v>0</v>
      </c>
    </row>
    <row r="745" spans="1:3" s="14" customFormat="1" ht="15.75" x14ac:dyDescent="0.25">
      <c r="A745" s="33">
        <v>213</v>
      </c>
      <c r="B745" s="28" t="s">
        <v>14</v>
      </c>
      <c r="C745" s="40">
        <f>(C743+C744)*30.2%</f>
        <v>2.9913100000000004</v>
      </c>
    </row>
    <row r="746" spans="1:3" s="14" customFormat="1" ht="15.75" x14ac:dyDescent="0.25">
      <c r="A746" s="33">
        <v>212</v>
      </c>
      <c r="B746" s="28" t="s">
        <v>3</v>
      </c>
      <c r="C746" s="40">
        <f>(C743+C744)*$D$19</f>
        <v>1.5848000000000001E-2</v>
      </c>
    </row>
    <row r="747" spans="1:3" s="14" customFormat="1" ht="15.75" x14ac:dyDescent="0.25">
      <c r="A747" s="33">
        <v>221</v>
      </c>
      <c r="B747" s="28" t="s">
        <v>4</v>
      </c>
      <c r="C747" s="40">
        <f>(C743+C744)*$D$20</f>
        <v>8.5183000000000009E-2</v>
      </c>
    </row>
    <row r="748" spans="1:3" s="14" customFormat="1" ht="15.75" x14ac:dyDescent="0.25">
      <c r="A748" s="33">
        <v>222</v>
      </c>
      <c r="B748" s="28" t="s">
        <v>15</v>
      </c>
      <c r="C748" s="40">
        <f>(C743+C744)*$D$21</f>
        <v>1.5848000000000001E-2</v>
      </c>
    </row>
    <row r="749" spans="1:3" s="14" customFormat="1" ht="15.75" x14ac:dyDescent="0.25">
      <c r="A749" s="33">
        <v>223</v>
      </c>
      <c r="B749" s="28" t="s">
        <v>5</v>
      </c>
      <c r="C749" s="40">
        <f>(C743+C744)*$D$22</f>
        <v>0.42096250000000007</v>
      </c>
    </row>
    <row r="750" spans="1:3" s="14" customFormat="1" ht="15.75" x14ac:dyDescent="0.25">
      <c r="A750" s="33">
        <v>224</v>
      </c>
      <c r="B750" s="28" t="s">
        <v>21</v>
      </c>
      <c r="C750" s="40">
        <f>(C743+C744)*$D$23</f>
        <v>0.13966050000000002</v>
      </c>
    </row>
    <row r="751" spans="1:3" s="14" customFormat="1" ht="15.75" x14ac:dyDescent="0.25">
      <c r="A751" s="33">
        <v>225</v>
      </c>
      <c r="B751" s="28" t="s">
        <v>16</v>
      </c>
      <c r="C751" s="40">
        <f>(C743+C744)*$D$24</f>
        <v>0.52694600000000003</v>
      </c>
    </row>
    <row r="752" spans="1:3" s="14" customFormat="1" ht="15.75" x14ac:dyDescent="0.25">
      <c r="A752" s="33">
        <v>226</v>
      </c>
      <c r="B752" s="28" t="s">
        <v>22</v>
      </c>
      <c r="C752" s="40">
        <f>(C743+C744)*$D$25</f>
        <v>3.5469805000000001</v>
      </c>
    </row>
    <row r="753" spans="1:3" s="14" customFormat="1" ht="15.75" x14ac:dyDescent="0.25">
      <c r="A753" s="33">
        <v>271</v>
      </c>
      <c r="B753" s="28" t="s">
        <v>23</v>
      </c>
      <c r="C753" s="40">
        <f>(C743+C744)*$D$26</f>
        <v>0.22088150000000004</v>
      </c>
    </row>
    <row r="754" spans="1:3" s="14" customFormat="1" ht="15.75" x14ac:dyDescent="0.25">
      <c r="A754" s="33">
        <v>272</v>
      </c>
      <c r="B754" s="28" t="s">
        <v>24</v>
      </c>
      <c r="C754" s="40">
        <f>(C743+C744)*$D$27</f>
        <v>0.20701450000000002</v>
      </c>
    </row>
    <row r="755" spans="1:3" s="14" customFormat="1" ht="31.5" x14ac:dyDescent="0.25">
      <c r="A755" s="33">
        <v>211</v>
      </c>
      <c r="B755" s="28" t="s">
        <v>25</v>
      </c>
      <c r="C755" s="40">
        <f>(C743+C744)*$D$28</f>
        <v>2.2682450000000003</v>
      </c>
    </row>
    <row r="756" spans="1:3" s="14" customFormat="1" ht="31.5" x14ac:dyDescent="0.25">
      <c r="A756" s="33">
        <v>213</v>
      </c>
      <c r="B756" s="28" t="s">
        <v>26</v>
      </c>
      <c r="C756" s="40">
        <f>(C743+C744)*$D$29</f>
        <v>0.68443549999999997</v>
      </c>
    </row>
    <row r="757" spans="1:3" s="14" customFormat="1" ht="15.75" x14ac:dyDescent="0.25">
      <c r="A757" s="33">
        <v>290</v>
      </c>
      <c r="B757" s="28" t="s">
        <v>6</v>
      </c>
      <c r="C757" s="40">
        <f>(C743+C744)*$D$30</f>
        <v>3.8629500000000004E-2</v>
      </c>
    </row>
    <row r="758" spans="1:3" s="14" customFormat="1" ht="15.75" x14ac:dyDescent="0.25">
      <c r="A758" s="33">
        <v>290</v>
      </c>
      <c r="B758" s="28" t="s">
        <v>27</v>
      </c>
      <c r="C758" s="40">
        <f>(C743+C744)*$D$31</f>
        <v>0.11588850000000002</v>
      </c>
    </row>
    <row r="759" spans="1:3" s="14" customFormat="1" ht="15.75" x14ac:dyDescent="0.25">
      <c r="A759" s="33">
        <v>225</v>
      </c>
      <c r="B759" s="28" t="s">
        <v>28</v>
      </c>
      <c r="C759" s="40">
        <f>(C743+C744)*$D$32</f>
        <v>0</v>
      </c>
    </row>
    <row r="760" spans="1:3" s="14" customFormat="1" ht="15.75" x14ac:dyDescent="0.25">
      <c r="A760" s="37">
        <v>310</v>
      </c>
      <c r="B760" s="28" t="s">
        <v>7</v>
      </c>
      <c r="C760" s="40">
        <f>(C743+C744)*$D$33</f>
        <v>0.23078650000000003</v>
      </c>
    </row>
    <row r="761" spans="1:3" s="14" customFormat="1" ht="16.5" thickBot="1" x14ac:dyDescent="0.3">
      <c r="A761" s="38">
        <v>340</v>
      </c>
      <c r="B761" s="36" t="s">
        <v>8</v>
      </c>
      <c r="C761" s="41">
        <f>(C743+C744)*$D$34</f>
        <v>0.8964025000000001</v>
      </c>
    </row>
    <row r="762" spans="1:3" s="14" customFormat="1" ht="16.5" thickBot="1" x14ac:dyDescent="0.3">
      <c r="A762" s="15"/>
      <c r="B762" s="42" t="s">
        <v>9</v>
      </c>
      <c r="C762" s="88">
        <f>SUM(C743:C761)</f>
        <v>22.310022000000004</v>
      </c>
    </row>
    <row r="763" spans="1:3" s="14" customFormat="1" ht="16.5" thickBot="1" x14ac:dyDescent="0.3">
      <c r="A763" s="15"/>
      <c r="B763" s="43" t="s">
        <v>29</v>
      </c>
      <c r="C763" s="90">
        <f>C762*118%</f>
        <v>26.325825960000003</v>
      </c>
    </row>
    <row r="764" spans="1:3" s="14" customFormat="1" ht="15.75" x14ac:dyDescent="0.25">
      <c r="A764" s="22"/>
      <c r="B764" s="45"/>
      <c r="C764" s="46"/>
    </row>
    <row r="765" spans="1:3" s="14" customFormat="1" ht="15.75" x14ac:dyDescent="0.25">
      <c r="A765" s="22"/>
      <c r="B765" s="45"/>
      <c r="C765" s="46"/>
    </row>
    <row r="766" spans="1:3" s="14" customFormat="1" ht="15.75" x14ac:dyDescent="0.25">
      <c r="A766" s="22"/>
      <c r="B766" s="45"/>
      <c r="C766" s="46"/>
    </row>
    <row r="767" spans="1:3" s="14" customFormat="1" ht="15.75" x14ac:dyDescent="0.25">
      <c r="A767" s="22"/>
      <c r="B767" s="45"/>
      <c r="C767" s="46"/>
    </row>
    <row r="768" spans="1:3" s="14" customFormat="1" ht="15.75" x14ac:dyDescent="0.25">
      <c r="A768" s="22"/>
      <c r="B768" s="45"/>
      <c r="C768" s="46"/>
    </row>
    <row r="769" spans="1:3" s="14" customFormat="1" ht="15.75" x14ac:dyDescent="0.25">
      <c r="A769" s="22"/>
      <c r="B769" s="45"/>
      <c r="C769" s="46"/>
    </row>
    <row r="770" spans="1:3" s="14" customFormat="1" ht="15.75" x14ac:dyDescent="0.25">
      <c r="A770" s="22"/>
      <c r="B770" s="45"/>
      <c r="C770" s="46"/>
    </row>
    <row r="771" spans="1:3" s="14" customFormat="1" ht="15.75" x14ac:dyDescent="0.25">
      <c r="A771" s="22"/>
      <c r="B771" s="45"/>
      <c r="C771" s="46"/>
    </row>
    <row r="772" spans="1:3" s="14" customFormat="1" ht="15.75" x14ac:dyDescent="0.25">
      <c r="A772" s="22"/>
      <c r="B772" s="45"/>
      <c r="C772" s="46"/>
    </row>
    <row r="773" spans="1:3" s="14" customFormat="1" ht="15.75" x14ac:dyDescent="0.25">
      <c r="A773" s="22"/>
      <c r="B773" s="45"/>
      <c r="C773" s="46"/>
    </row>
    <row r="774" spans="1:3" s="14" customFormat="1" ht="15.75" x14ac:dyDescent="0.25">
      <c r="A774" s="22"/>
      <c r="B774" s="45"/>
      <c r="C774" s="46"/>
    </row>
    <row r="775" spans="1:3" s="14" customFormat="1" ht="15.75" x14ac:dyDescent="0.25">
      <c r="A775" s="22"/>
      <c r="B775" s="45"/>
      <c r="C775" s="46"/>
    </row>
    <row r="776" spans="1:3" s="14" customFormat="1" ht="15.75" x14ac:dyDescent="0.25">
      <c r="A776" s="22"/>
      <c r="B776" s="45"/>
      <c r="C776" s="46"/>
    </row>
    <row r="777" spans="1:3" s="14" customFormat="1" ht="15.75" x14ac:dyDescent="0.25">
      <c r="A777" s="22"/>
      <c r="B777" s="45"/>
      <c r="C777" s="46"/>
    </row>
    <row r="778" spans="1:3" s="14" customFormat="1" ht="15.75" x14ac:dyDescent="0.25">
      <c r="A778" s="22"/>
      <c r="B778" s="45"/>
      <c r="C778" s="46"/>
    </row>
    <row r="779" spans="1:3" s="14" customFormat="1" ht="15.75" x14ac:dyDescent="0.25">
      <c r="A779" s="22"/>
      <c r="B779" s="45"/>
      <c r="C779" s="46"/>
    </row>
    <row r="780" spans="1:3" s="14" customFormat="1" ht="15.75" x14ac:dyDescent="0.25">
      <c r="A780" s="22"/>
      <c r="B780" s="45"/>
      <c r="C780" s="46"/>
    </row>
    <row r="781" spans="1:3" s="14" customFormat="1" ht="15.75" x14ac:dyDescent="0.25">
      <c r="A781" s="22"/>
      <c r="B781" s="45"/>
      <c r="C781" s="46"/>
    </row>
    <row r="782" spans="1:3" s="14" customFormat="1" ht="15.75" x14ac:dyDescent="0.25">
      <c r="A782" s="22"/>
      <c r="B782" s="45"/>
      <c r="C782" s="46"/>
    </row>
    <row r="783" spans="1:3" s="14" customFormat="1" ht="15.75" x14ac:dyDescent="0.25">
      <c r="A783" s="22"/>
      <c r="B783" s="45"/>
      <c r="C783" s="46"/>
    </row>
    <row r="784" spans="1:3" s="14" customFormat="1" ht="15.75" x14ac:dyDescent="0.25">
      <c r="A784" s="22"/>
      <c r="B784" s="45"/>
      <c r="C784" s="46"/>
    </row>
    <row r="785" spans="1:3" s="14" customFormat="1" ht="15.75" x14ac:dyDescent="0.25">
      <c r="A785" s="22"/>
      <c r="B785" s="45"/>
      <c r="C785" s="46"/>
    </row>
    <row r="786" spans="1:3" s="14" customFormat="1" ht="15.75" x14ac:dyDescent="0.25">
      <c r="A786" s="22"/>
      <c r="B786" s="45"/>
      <c r="C786" s="46"/>
    </row>
    <row r="787" spans="1:3" s="14" customFormat="1" ht="15.75" x14ac:dyDescent="0.25">
      <c r="A787" s="22"/>
      <c r="B787" s="45"/>
      <c r="C787" s="46"/>
    </row>
    <row r="788" spans="1:3" s="14" customFormat="1" ht="15.75" x14ac:dyDescent="0.25">
      <c r="A788" s="22"/>
      <c r="B788" s="45"/>
      <c r="C788" s="46"/>
    </row>
    <row r="789" spans="1:3" s="14" customFormat="1" ht="15.75" x14ac:dyDescent="0.25">
      <c r="A789" s="22"/>
      <c r="B789" s="45"/>
      <c r="C789" s="46"/>
    </row>
    <row r="790" spans="1:3" s="14" customFormat="1" ht="15.75" x14ac:dyDescent="0.25">
      <c r="A790" s="22"/>
      <c r="B790" s="45"/>
      <c r="C790" s="46"/>
    </row>
    <row r="791" spans="1:3" s="14" customFormat="1" x14ac:dyDescent="0.25">
      <c r="C791" s="63"/>
    </row>
    <row r="792" spans="1:3" s="14" customFormat="1" ht="15.75" x14ac:dyDescent="0.25">
      <c r="B792" s="57" t="s">
        <v>53</v>
      </c>
      <c r="C792" s="64"/>
    </row>
    <row r="793" spans="1:3" s="14" customFormat="1" ht="15.75" thickBot="1" x14ac:dyDescent="0.3">
      <c r="C793" s="64" t="s">
        <v>38</v>
      </c>
    </row>
    <row r="794" spans="1:3" s="14" customFormat="1" ht="32.25" thickBot="1" x14ac:dyDescent="0.3">
      <c r="A794" s="7" t="s">
        <v>0</v>
      </c>
      <c r="B794" s="8" t="s">
        <v>10</v>
      </c>
      <c r="C794" s="65" t="s">
        <v>11</v>
      </c>
    </row>
    <row r="795" spans="1:3" s="14" customFormat="1" ht="15.75" x14ac:dyDescent="0.25">
      <c r="A795" s="9"/>
      <c r="B795" s="10" t="s">
        <v>12</v>
      </c>
      <c r="C795" s="61">
        <v>1</v>
      </c>
    </row>
    <row r="796" spans="1:3" s="14" customFormat="1" ht="15.75" x14ac:dyDescent="0.25">
      <c r="A796" s="9"/>
      <c r="B796" s="10" t="s">
        <v>13</v>
      </c>
      <c r="C796" s="16">
        <v>2</v>
      </c>
    </row>
    <row r="797" spans="1:3" s="14" customFormat="1" ht="31.5" x14ac:dyDescent="0.25">
      <c r="A797" s="12"/>
      <c r="B797" s="83" t="s">
        <v>360</v>
      </c>
      <c r="C797" s="16">
        <f>C14</f>
        <v>2.83</v>
      </c>
    </row>
    <row r="798" spans="1:3" s="14" customFormat="1" ht="32.25" thickBot="1" x14ac:dyDescent="0.3">
      <c r="A798" s="75"/>
      <c r="B798" s="77" t="s">
        <v>361</v>
      </c>
      <c r="C798" s="76">
        <v>0</v>
      </c>
    </row>
    <row r="799" spans="1:3" s="14" customFormat="1" ht="15.75" x14ac:dyDescent="0.25">
      <c r="A799" s="29">
        <v>211</v>
      </c>
      <c r="B799" s="30" t="s">
        <v>19</v>
      </c>
      <c r="C799" s="39">
        <f>C797*C796</f>
        <v>5.66</v>
      </c>
    </row>
    <row r="800" spans="1:3" s="14" customFormat="1" ht="31.5" x14ac:dyDescent="0.25">
      <c r="A800" s="33">
        <v>211</v>
      </c>
      <c r="B800" s="28" t="s">
        <v>20</v>
      </c>
      <c r="C800" s="40">
        <f>C798*C796</f>
        <v>0</v>
      </c>
    </row>
    <row r="801" spans="1:3" s="14" customFormat="1" ht="15.75" x14ac:dyDescent="0.25">
      <c r="A801" s="33">
        <v>213</v>
      </c>
      <c r="B801" s="28" t="s">
        <v>14</v>
      </c>
      <c r="C801" s="40">
        <f>(C799+C800)*30.2%</f>
        <v>1.70932</v>
      </c>
    </row>
    <row r="802" spans="1:3" s="14" customFormat="1" ht="15.75" x14ac:dyDescent="0.25">
      <c r="A802" s="33">
        <v>212</v>
      </c>
      <c r="B802" s="28" t="s">
        <v>3</v>
      </c>
      <c r="C802" s="40">
        <f>(C799+C800)*$D$19</f>
        <v>9.0559999999999998E-3</v>
      </c>
    </row>
    <row r="803" spans="1:3" s="14" customFormat="1" ht="15.75" x14ac:dyDescent="0.25">
      <c r="A803" s="33">
        <v>221</v>
      </c>
      <c r="B803" s="28" t="s">
        <v>4</v>
      </c>
      <c r="C803" s="40">
        <f>(C799+C800)*$D$20</f>
        <v>4.8676000000000004E-2</v>
      </c>
    </row>
    <row r="804" spans="1:3" s="14" customFormat="1" ht="15.75" x14ac:dyDescent="0.25">
      <c r="A804" s="33">
        <v>222</v>
      </c>
      <c r="B804" s="28" t="s">
        <v>15</v>
      </c>
      <c r="C804" s="40">
        <f>(C799+C800)*$D$21</f>
        <v>9.0559999999999998E-3</v>
      </c>
    </row>
    <row r="805" spans="1:3" s="14" customFormat="1" ht="15.75" x14ac:dyDescent="0.25">
      <c r="A805" s="33">
        <v>223</v>
      </c>
      <c r="B805" s="28" t="s">
        <v>5</v>
      </c>
      <c r="C805" s="40">
        <f>(C799+C800)*$D$22</f>
        <v>0.24055000000000001</v>
      </c>
    </row>
    <row r="806" spans="1:3" s="14" customFormat="1" ht="15.75" x14ac:dyDescent="0.25">
      <c r="A806" s="33">
        <v>224</v>
      </c>
      <c r="B806" s="28" t="s">
        <v>21</v>
      </c>
      <c r="C806" s="40">
        <f>(C799+C800)*$D$23</f>
        <v>7.9806000000000002E-2</v>
      </c>
    </row>
    <row r="807" spans="1:3" s="14" customFormat="1" ht="15.75" x14ac:dyDescent="0.25">
      <c r="A807" s="33">
        <v>225</v>
      </c>
      <c r="B807" s="28" t="s">
        <v>16</v>
      </c>
      <c r="C807" s="40">
        <f>(C799+C800)*$D$24</f>
        <v>0.30111199999999999</v>
      </c>
    </row>
    <row r="808" spans="1:3" s="14" customFormat="1" ht="15.75" x14ac:dyDescent="0.25">
      <c r="A808" s="33">
        <v>226</v>
      </c>
      <c r="B808" s="28" t="s">
        <v>22</v>
      </c>
      <c r="C808" s="40">
        <f>(C799+C800)*$D$25</f>
        <v>2.0268459999999999</v>
      </c>
    </row>
    <row r="809" spans="1:3" s="14" customFormat="1" ht="15.75" x14ac:dyDescent="0.25">
      <c r="A809" s="33">
        <v>271</v>
      </c>
      <c r="B809" s="28" t="s">
        <v>23</v>
      </c>
      <c r="C809" s="40">
        <f>(C799+C800)*$D$26</f>
        <v>0.126218</v>
      </c>
    </row>
    <row r="810" spans="1:3" s="14" customFormat="1" ht="15.75" x14ac:dyDescent="0.25">
      <c r="A810" s="33">
        <v>272</v>
      </c>
      <c r="B810" s="28" t="s">
        <v>24</v>
      </c>
      <c r="C810" s="40">
        <f>(C799+C800)*$D$27</f>
        <v>0.118294</v>
      </c>
    </row>
    <row r="811" spans="1:3" s="14" customFormat="1" ht="31.5" x14ac:dyDescent="0.25">
      <c r="A811" s="33">
        <v>211</v>
      </c>
      <c r="B811" s="28" t="s">
        <v>25</v>
      </c>
      <c r="C811" s="40">
        <f>(C799+C800)*$D$28</f>
        <v>1.2961400000000001</v>
      </c>
    </row>
    <row r="812" spans="1:3" s="14" customFormat="1" ht="31.5" x14ac:dyDescent="0.25">
      <c r="A812" s="33">
        <v>213</v>
      </c>
      <c r="B812" s="28" t="s">
        <v>26</v>
      </c>
      <c r="C812" s="40">
        <f>(C799+C800)*$D$29</f>
        <v>0.39110599999999995</v>
      </c>
    </row>
    <row r="813" spans="1:3" s="14" customFormat="1" ht="15.75" x14ac:dyDescent="0.25">
      <c r="A813" s="33">
        <v>290</v>
      </c>
      <c r="B813" s="28" t="s">
        <v>6</v>
      </c>
      <c r="C813" s="40">
        <f>(C799+C800)*$D$30</f>
        <v>2.2074E-2</v>
      </c>
    </row>
    <row r="814" spans="1:3" s="14" customFormat="1" ht="15.75" x14ac:dyDescent="0.25">
      <c r="A814" s="33">
        <v>290</v>
      </c>
      <c r="B814" s="28" t="s">
        <v>27</v>
      </c>
      <c r="C814" s="40">
        <f>(C799+C800)*$D$31</f>
        <v>6.6222000000000003E-2</v>
      </c>
    </row>
    <row r="815" spans="1:3" s="14" customFormat="1" ht="15.75" x14ac:dyDescent="0.25">
      <c r="A815" s="33">
        <v>225</v>
      </c>
      <c r="B815" s="28" t="s">
        <v>28</v>
      </c>
      <c r="C815" s="40">
        <f>(C799+C800)*$D$32</f>
        <v>0</v>
      </c>
    </row>
    <row r="816" spans="1:3" s="14" customFormat="1" ht="15.75" x14ac:dyDescent="0.25">
      <c r="A816" s="37">
        <v>310</v>
      </c>
      <c r="B816" s="28" t="s">
        <v>7</v>
      </c>
      <c r="C816" s="40">
        <f>(C799+C800)*$D$33</f>
        <v>0.13187800000000002</v>
      </c>
    </row>
    <row r="817" spans="1:3" s="14" customFormat="1" ht="16.5" thickBot="1" x14ac:dyDescent="0.3">
      <c r="A817" s="38">
        <v>340</v>
      </c>
      <c r="B817" s="36" t="s">
        <v>8</v>
      </c>
      <c r="C817" s="41">
        <f>(C799+C800)*$D$34</f>
        <v>0.51222999999999996</v>
      </c>
    </row>
    <row r="818" spans="1:3" s="14" customFormat="1" ht="16.5" thickBot="1" x14ac:dyDescent="0.3">
      <c r="A818" s="15"/>
      <c r="B818" s="42" t="s">
        <v>9</v>
      </c>
      <c r="C818" s="88">
        <f>SUM(C799:C817)</f>
        <v>12.748584000000001</v>
      </c>
    </row>
    <row r="819" spans="1:3" s="14" customFormat="1" ht="16.5" thickBot="1" x14ac:dyDescent="0.3">
      <c r="A819" s="15"/>
      <c r="B819" s="43" t="s">
        <v>29</v>
      </c>
      <c r="C819" s="90">
        <f>C818*118%</f>
        <v>15.043329120000001</v>
      </c>
    </row>
    <row r="820" spans="1:3" s="14" customFormat="1" ht="15.75" x14ac:dyDescent="0.25">
      <c r="A820" s="22"/>
      <c r="B820" s="45"/>
      <c r="C820" s="46"/>
    </row>
    <row r="821" spans="1:3" s="14" customFormat="1" ht="15.75" x14ac:dyDescent="0.25">
      <c r="A821" s="22"/>
      <c r="B821" s="45"/>
      <c r="C821" s="46"/>
    </row>
    <row r="822" spans="1:3" s="14" customFormat="1" ht="15.75" x14ac:dyDescent="0.25">
      <c r="A822" s="22"/>
      <c r="B822" s="45"/>
      <c r="C822" s="46"/>
    </row>
    <row r="823" spans="1:3" s="14" customFormat="1" ht="15.75" x14ac:dyDescent="0.25">
      <c r="A823" s="22"/>
      <c r="B823" s="45"/>
      <c r="C823" s="46"/>
    </row>
    <row r="824" spans="1:3" s="14" customFormat="1" ht="15.75" x14ac:dyDescent="0.25">
      <c r="A824" s="22"/>
      <c r="B824" s="45"/>
      <c r="C824" s="46"/>
    </row>
    <row r="825" spans="1:3" s="14" customFormat="1" ht="15.75" x14ac:dyDescent="0.25">
      <c r="A825" s="22"/>
      <c r="B825" s="45"/>
      <c r="C825" s="46"/>
    </row>
    <row r="826" spans="1:3" s="14" customFormat="1" ht="15.75" x14ac:dyDescent="0.25">
      <c r="A826" s="22"/>
      <c r="B826" s="45"/>
      <c r="C826" s="46"/>
    </row>
    <row r="827" spans="1:3" s="14" customFormat="1" ht="15.75" x14ac:dyDescent="0.25">
      <c r="A827" s="22"/>
      <c r="B827" s="45"/>
      <c r="C827" s="46"/>
    </row>
    <row r="828" spans="1:3" s="14" customFormat="1" ht="15.75" x14ac:dyDescent="0.25">
      <c r="A828" s="22"/>
      <c r="B828" s="45"/>
      <c r="C828" s="46"/>
    </row>
    <row r="829" spans="1:3" s="14" customFormat="1" ht="15.75" x14ac:dyDescent="0.25">
      <c r="A829" s="22"/>
      <c r="B829" s="45"/>
      <c r="C829" s="46"/>
    </row>
    <row r="830" spans="1:3" s="14" customFormat="1" ht="15.75" x14ac:dyDescent="0.25">
      <c r="A830" s="22"/>
      <c r="B830" s="45"/>
      <c r="C830" s="46"/>
    </row>
    <row r="831" spans="1:3" s="14" customFormat="1" ht="15.75" x14ac:dyDescent="0.25">
      <c r="A831" s="22"/>
      <c r="B831" s="45"/>
      <c r="C831" s="46"/>
    </row>
    <row r="832" spans="1:3" s="14" customFormat="1" ht="15.75" x14ac:dyDescent="0.25">
      <c r="A832" s="22"/>
      <c r="B832" s="45"/>
      <c r="C832" s="46"/>
    </row>
    <row r="833" spans="1:3" s="14" customFormat="1" ht="15.75" x14ac:dyDescent="0.25">
      <c r="A833" s="22"/>
      <c r="B833" s="45"/>
      <c r="C833" s="46"/>
    </row>
    <row r="834" spans="1:3" s="14" customFormat="1" ht="15.75" x14ac:dyDescent="0.25">
      <c r="A834" s="22"/>
      <c r="B834" s="45"/>
      <c r="C834" s="46"/>
    </row>
    <row r="835" spans="1:3" s="14" customFormat="1" ht="15.75" x14ac:dyDescent="0.25">
      <c r="A835" s="22"/>
      <c r="B835" s="45"/>
      <c r="C835" s="46"/>
    </row>
    <row r="836" spans="1:3" s="14" customFormat="1" ht="15.75" x14ac:dyDescent="0.25">
      <c r="A836" s="22"/>
      <c r="B836" s="45"/>
      <c r="C836" s="46"/>
    </row>
    <row r="837" spans="1:3" s="14" customFormat="1" ht="15.75" x14ac:dyDescent="0.25">
      <c r="A837" s="22"/>
      <c r="B837" s="45"/>
      <c r="C837" s="46"/>
    </row>
    <row r="838" spans="1:3" s="14" customFormat="1" ht="15.75" x14ac:dyDescent="0.25">
      <c r="A838" s="22"/>
      <c r="B838" s="45"/>
      <c r="C838" s="46"/>
    </row>
    <row r="839" spans="1:3" s="14" customFormat="1" ht="15.75" x14ac:dyDescent="0.25">
      <c r="A839" s="22"/>
      <c r="B839" s="45"/>
      <c r="C839" s="46"/>
    </row>
    <row r="840" spans="1:3" s="14" customFormat="1" ht="15.75" x14ac:dyDescent="0.25">
      <c r="A840" s="22"/>
      <c r="B840" s="45"/>
      <c r="C840" s="46"/>
    </row>
    <row r="841" spans="1:3" s="14" customFormat="1" ht="15.75" x14ac:dyDescent="0.25">
      <c r="A841" s="22"/>
      <c r="B841" s="45"/>
      <c r="C841" s="46"/>
    </row>
    <row r="842" spans="1:3" s="14" customFormat="1" ht="15.75" x14ac:dyDescent="0.25">
      <c r="A842" s="22"/>
      <c r="B842" s="45"/>
      <c r="C842" s="46"/>
    </row>
    <row r="843" spans="1:3" s="14" customFormat="1" ht="15.75" x14ac:dyDescent="0.25">
      <c r="A843" s="22"/>
      <c r="B843" s="45"/>
      <c r="C843" s="46"/>
    </row>
    <row r="844" spans="1:3" s="14" customFormat="1" ht="15.75" x14ac:dyDescent="0.25">
      <c r="A844" s="22"/>
      <c r="B844" s="45"/>
      <c r="C844" s="46"/>
    </row>
    <row r="845" spans="1:3" s="14" customFormat="1" ht="15.75" x14ac:dyDescent="0.25">
      <c r="A845" s="22"/>
      <c r="B845" s="45"/>
      <c r="C845" s="46"/>
    </row>
    <row r="846" spans="1:3" s="14" customFormat="1" ht="15.75" x14ac:dyDescent="0.25">
      <c r="A846" s="22"/>
      <c r="B846" s="45"/>
      <c r="C846" s="46"/>
    </row>
    <row r="847" spans="1:3" s="14" customFormat="1" ht="15.75" x14ac:dyDescent="0.25">
      <c r="A847" s="22"/>
      <c r="B847" s="45"/>
      <c r="C847" s="46"/>
    </row>
    <row r="848" spans="1:3" s="14" customFormat="1" x14ac:dyDescent="0.25">
      <c r="C848" s="63"/>
    </row>
    <row r="849" spans="1:3" s="14" customFormat="1" ht="15.75" x14ac:dyDescent="0.25">
      <c r="B849" s="57" t="s">
        <v>54</v>
      </c>
      <c r="C849" s="63"/>
    </row>
    <row r="850" spans="1:3" s="14" customFormat="1" ht="15.75" thickBot="1" x14ac:dyDescent="0.3">
      <c r="C850" s="64" t="s">
        <v>38</v>
      </c>
    </row>
    <row r="851" spans="1:3" s="14" customFormat="1" ht="32.25" thickBot="1" x14ac:dyDescent="0.3">
      <c r="A851" s="7" t="s">
        <v>0</v>
      </c>
      <c r="B851" s="8" t="s">
        <v>10</v>
      </c>
      <c r="C851" s="65" t="s">
        <v>11</v>
      </c>
    </row>
    <row r="852" spans="1:3" s="14" customFormat="1" ht="15.75" x14ac:dyDescent="0.25">
      <c r="A852" s="9"/>
      <c r="B852" s="10" t="s">
        <v>12</v>
      </c>
      <c r="C852" s="61">
        <v>1</v>
      </c>
    </row>
    <row r="853" spans="1:3" s="14" customFormat="1" ht="15.75" x14ac:dyDescent="0.25">
      <c r="A853" s="9"/>
      <c r="B853" s="10" t="s">
        <v>13</v>
      </c>
      <c r="C853" s="16">
        <v>0.39</v>
      </c>
    </row>
    <row r="854" spans="1:3" s="14" customFormat="1" ht="31.5" x14ac:dyDescent="0.25">
      <c r="A854" s="12"/>
      <c r="B854" s="83" t="s">
        <v>360</v>
      </c>
      <c r="C854" s="16">
        <f>$C$14</f>
        <v>2.83</v>
      </c>
    </row>
    <row r="855" spans="1:3" s="14" customFormat="1" ht="32.25" thickBot="1" x14ac:dyDescent="0.3">
      <c r="A855" s="75"/>
      <c r="B855" s="77" t="s">
        <v>361</v>
      </c>
      <c r="C855" s="76">
        <v>0</v>
      </c>
    </row>
    <row r="856" spans="1:3" s="14" customFormat="1" ht="15.75" x14ac:dyDescent="0.25">
      <c r="A856" s="29">
        <v>211</v>
      </c>
      <c r="B856" s="30" t="s">
        <v>19</v>
      </c>
      <c r="C856" s="39">
        <f>C854*C853</f>
        <v>1.1037000000000001</v>
      </c>
    </row>
    <row r="857" spans="1:3" s="14" customFormat="1" ht="31.5" x14ac:dyDescent="0.25">
      <c r="A857" s="33">
        <v>211</v>
      </c>
      <c r="B857" s="28" t="s">
        <v>20</v>
      </c>
      <c r="C857" s="40">
        <f>C855*C853</f>
        <v>0</v>
      </c>
    </row>
    <row r="858" spans="1:3" s="14" customFormat="1" ht="15.75" x14ac:dyDescent="0.25">
      <c r="A858" s="33">
        <v>213</v>
      </c>
      <c r="B858" s="28" t="s">
        <v>14</v>
      </c>
      <c r="C858" s="40">
        <f>(C856+C857)*30.2%</f>
        <v>0.33331740000000004</v>
      </c>
    </row>
    <row r="859" spans="1:3" s="14" customFormat="1" ht="15.75" x14ac:dyDescent="0.25">
      <c r="A859" s="33">
        <v>212</v>
      </c>
      <c r="B859" s="28" t="s">
        <v>3</v>
      </c>
      <c r="C859" s="40">
        <f>(C856+C857)*$D$19</f>
        <v>1.7659200000000002E-3</v>
      </c>
    </row>
    <row r="860" spans="1:3" s="14" customFormat="1" ht="15.75" x14ac:dyDescent="0.25">
      <c r="A860" s="33">
        <v>221</v>
      </c>
      <c r="B860" s="28" t="s">
        <v>4</v>
      </c>
      <c r="C860" s="40">
        <f>(C856+C857)*$D$20</f>
        <v>9.4918200000000015E-3</v>
      </c>
    </row>
    <row r="861" spans="1:3" s="14" customFormat="1" ht="15.75" x14ac:dyDescent="0.25">
      <c r="A861" s="33">
        <v>222</v>
      </c>
      <c r="B861" s="28" t="s">
        <v>15</v>
      </c>
      <c r="C861" s="40">
        <f>(C856+C857)*$D$21</f>
        <v>1.7659200000000002E-3</v>
      </c>
    </row>
    <row r="862" spans="1:3" s="14" customFormat="1" ht="15.75" x14ac:dyDescent="0.25">
      <c r="A862" s="33">
        <v>223</v>
      </c>
      <c r="B862" s="28" t="s">
        <v>5</v>
      </c>
      <c r="C862" s="40">
        <f>(C856+C857)*$D$22</f>
        <v>4.6907250000000011E-2</v>
      </c>
    </row>
    <row r="863" spans="1:3" s="14" customFormat="1" ht="15.75" x14ac:dyDescent="0.25">
      <c r="A863" s="33">
        <v>224</v>
      </c>
      <c r="B863" s="28" t="s">
        <v>21</v>
      </c>
      <c r="C863" s="40">
        <f>(C856+C857)*$D$23</f>
        <v>1.5562170000000002E-2</v>
      </c>
    </row>
    <row r="864" spans="1:3" s="14" customFormat="1" ht="15.75" x14ac:dyDescent="0.25">
      <c r="A864" s="33">
        <v>225</v>
      </c>
      <c r="B864" s="28" t="s">
        <v>16</v>
      </c>
      <c r="C864" s="40">
        <f>(C856+C857)*$D$24</f>
        <v>5.8716840000000006E-2</v>
      </c>
    </row>
    <row r="865" spans="1:3" s="14" customFormat="1" ht="15.75" x14ac:dyDescent="0.25">
      <c r="A865" s="33">
        <v>226</v>
      </c>
      <c r="B865" s="28" t="s">
        <v>22</v>
      </c>
      <c r="C865" s="40">
        <f>(C856+C857)*$D$25</f>
        <v>0.39523497000000002</v>
      </c>
    </row>
    <row r="866" spans="1:3" s="14" customFormat="1" ht="15.75" x14ac:dyDescent="0.25">
      <c r="A866" s="33">
        <v>271</v>
      </c>
      <c r="B866" s="28" t="s">
        <v>23</v>
      </c>
      <c r="C866" s="40">
        <f>(C856+C857)*$D$26</f>
        <v>2.4612510000000004E-2</v>
      </c>
    </row>
    <row r="867" spans="1:3" s="14" customFormat="1" ht="15.75" x14ac:dyDescent="0.25">
      <c r="A867" s="33">
        <v>272</v>
      </c>
      <c r="B867" s="28" t="s">
        <v>24</v>
      </c>
      <c r="C867" s="40">
        <f>(C856+C857)*$D$27</f>
        <v>2.306733E-2</v>
      </c>
    </row>
    <row r="868" spans="1:3" s="14" customFormat="1" ht="31.5" x14ac:dyDescent="0.25">
      <c r="A868" s="33">
        <v>211</v>
      </c>
      <c r="B868" s="28" t="s">
        <v>25</v>
      </c>
      <c r="C868" s="40">
        <f>(C856+C857)*$D$28</f>
        <v>0.25274730000000006</v>
      </c>
    </row>
    <row r="869" spans="1:3" s="14" customFormat="1" ht="31.5" x14ac:dyDescent="0.25">
      <c r="A869" s="33">
        <v>213</v>
      </c>
      <c r="B869" s="28" t="s">
        <v>26</v>
      </c>
      <c r="C869" s="40">
        <f>(C856+C857)*$D$29</f>
        <v>7.6265670000000008E-2</v>
      </c>
    </row>
    <row r="870" spans="1:3" s="14" customFormat="1" ht="15.75" x14ac:dyDescent="0.25">
      <c r="A870" s="33">
        <v>290</v>
      </c>
      <c r="B870" s="28" t="s">
        <v>6</v>
      </c>
      <c r="C870" s="40">
        <f>(C856+C857)*$D$30</f>
        <v>4.3044300000000006E-3</v>
      </c>
    </row>
    <row r="871" spans="1:3" s="14" customFormat="1" ht="15.75" x14ac:dyDescent="0.25">
      <c r="A871" s="33">
        <v>290</v>
      </c>
      <c r="B871" s="28" t="s">
        <v>27</v>
      </c>
      <c r="C871" s="40">
        <f>(C856+C857)*$D$31</f>
        <v>1.2913290000000003E-2</v>
      </c>
    </row>
    <row r="872" spans="1:3" s="14" customFormat="1" ht="15.75" x14ac:dyDescent="0.25">
      <c r="A872" s="33">
        <v>225</v>
      </c>
      <c r="B872" s="28" t="s">
        <v>28</v>
      </c>
      <c r="C872" s="40">
        <f>(C856+C857)*$D$32</f>
        <v>0</v>
      </c>
    </row>
    <row r="873" spans="1:3" s="14" customFormat="1" ht="15.75" x14ac:dyDescent="0.25">
      <c r="A873" s="37">
        <v>310</v>
      </c>
      <c r="B873" s="28" t="s">
        <v>7</v>
      </c>
      <c r="C873" s="40">
        <f>(C856+C857)*$D$33</f>
        <v>2.5716210000000003E-2</v>
      </c>
    </row>
    <row r="874" spans="1:3" s="14" customFormat="1" ht="16.5" thickBot="1" x14ac:dyDescent="0.3">
      <c r="A874" s="38">
        <v>340</v>
      </c>
      <c r="B874" s="36" t="s">
        <v>8</v>
      </c>
      <c r="C874" s="41">
        <f>(C856+C857)*$D$34</f>
        <v>9.9884850000000011E-2</v>
      </c>
    </row>
    <row r="875" spans="1:3" s="14" customFormat="1" ht="16.5" thickBot="1" x14ac:dyDescent="0.3">
      <c r="A875" s="15"/>
      <c r="B875" s="42" t="s">
        <v>9</v>
      </c>
      <c r="C875" s="88">
        <f>SUM(C856:C874)</f>
        <v>2.4859738800000009</v>
      </c>
    </row>
    <row r="876" spans="1:3" s="14" customFormat="1" ht="16.5" thickBot="1" x14ac:dyDescent="0.3">
      <c r="A876" s="15"/>
      <c r="B876" s="43" t="s">
        <v>29</v>
      </c>
      <c r="C876" s="90">
        <f>C875*118%-1</f>
        <v>1.933449178400001</v>
      </c>
    </row>
    <row r="877" spans="1:3" s="14" customFormat="1" ht="15.75" x14ac:dyDescent="0.25">
      <c r="A877" s="22"/>
      <c r="B877" s="45"/>
      <c r="C877" s="46"/>
    </row>
    <row r="878" spans="1:3" s="14" customFormat="1" ht="15.75" x14ac:dyDescent="0.25">
      <c r="A878" s="22"/>
      <c r="B878" s="45"/>
      <c r="C878" s="46"/>
    </row>
    <row r="879" spans="1:3" s="14" customFormat="1" ht="15.75" x14ac:dyDescent="0.25">
      <c r="A879" s="22"/>
      <c r="B879" s="45"/>
      <c r="C879" s="46"/>
    </row>
    <row r="880" spans="1:3" s="14" customFormat="1" ht="15.75" x14ac:dyDescent="0.25">
      <c r="A880" s="22"/>
      <c r="B880" s="45"/>
      <c r="C880" s="46"/>
    </row>
    <row r="881" spans="1:3" s="14" customFormat="1" ht="15.75" x14ac:dyDescent="0.25">
      <c r="A881" s="22"/>
      <c r="B881" s="45"/>
      <c r="C881" s="46"/>
    </row>
    <row r="882" spans="1:3" s="14" customFormat="1" ht="15.75" x14ac:dyDescent="0.25">
      <c r="A882" s="22"/>
      <c r="B882" s="45"/>
      <c r="C882" s="46"/>
    </row>
    <row r="883" spans="1:3" s="14" customFormat="1" ht="15.75" x14ac:dyDescent="0.25">
      <c r="A883" s="22"/>
      <c r="B883" s="45"/>
      <c r="C883" s="46"/>
    </row>
    <row r="884" spans="1:3" s="14" customFormat="1" ht="15.75" x14ac:dyDescent="0.25">
      <c r="A884" s="22"/>
      <c r="B884" s="45"/>
      <c r="C884" s="46"/>
    </row>
    <row r="885" spans="1:3" s="14" customFormat="1" ht="15.75" x14ac:dyDescent="0.25">
      <c r="A885" s="22"/>
      <c r="B885" s="45"/>
      <c r="C885" s="46"/>
    </row>
    <row r="886" spans="1:3" s="14" customFormat="1" ht="15.75" x14ac:dyDescent="0.25">
      <c r="A886" s="22"/>
      <c r="B886" s="45"/>
      <c r="C886" s="46"/>
    </row>
    <row r="887" spans="1:3" s="14" customFormat="1" ht="15.75" x14ac:dyDescent="0.25">
      <c r="A887" s="22"/>
      <c r="B887" s="45"/>
      <c r="C887" s="46"/>
    </row>
    <row r="888" spans="1:3" s="14" customFormat="1" ht="15.75" x14ac:dyDescent="0.25">
      <c r="A888" s="22"/>
      <c r="B888" s="45"/>
      <c r="C888" s="46"/>
    </row>
    <row r="889" spans="1:3" s="14" customFormat="1" ht="15.75" x14ac:dyDescent="0.25">
      <c r="A889" s="22"/>
      <c r="B889" s="45"/>
      <c r="C889" s="46"/>
    </row>
    <row r="890" spans="1:3" s="14" customFormat="1" ht="15.75" x14ac:dyDescent="0.25">
      <c r="A890" s="22"/>
      <c r="B890" s="45"/>
      <c r="C890" s="46"/>
    </row>
    <row r="891" spans="1:3" s="14" customFormat="1" ht="15.75" x14ac:dyDescent="0.25">
      <c r="A891" s="22"/>
      <c r="B891" s="45"/>
      <c r="C891" s="46"/>
    </row>
    <row r="892" spans="1:3" s="14" customFormat="1" ht="15.75" x14ac:dyDescent="0.25">
      <c r="A892" s="22"/>
      <c r="B892" s="45"/>
      <c r="C892" s="46"/>
    </row>
    <row r="893" spans="1:3" s="14" customFormat="1" ht="15.75" x14ac:dyDescent="0.25">
      <c r="A893" s="22"/>
      <c r="B893" s="45"/>
      <c r="C893" s="46"/>
    </row>
    <row r="894" spans="1:3" s="14" customFormat="1" ht="15.75" x14ac:dyDescent="0.25">
      <c r="A894" s="22"/>
      <c r="B894" s="45"/>
      <c r="C894" s="46"/>
    </row>
    <row r="895" spans="1:3" s="14" customFormat="1" ht="15.75" x14ac:dyDescent="0.25">
      <c r="A895" s="22"/>
      <c r="B895" s="45"/>
      <c r="C895" s="46"/>
    </row>
    <row r="896" spans="1:3" s="14" customFormat="1" ht="15.75" x14ac:dyDescent="0.25">
      <c r="A896" s="22"/>
      <c r="B896" s="45"/>
      <c r="C896" s="46"/>
    </row>
    <row r="897" spans="1:3" s="14" customFormat="1" ht="15.75" x14ac:dyDescent="0.25">
      <c r="A897" s="22"/>
      <c r="B897" s="45"/>
      <c r="C897" s="46"/>
    </row>
    <row r="898" spans="1:3" s="14" customFormat="1" ht="15.75" x14ac:dyDescent="0.25">
      <c r="A898" s="22"/>
      <c r="B898" s="45"/>
      <c r="C898" s="46"/>
    </row>
    <row r="899" spans="1:3" s="14" customFormat="1" ht="15.75" x14ac:dyDescent="0.25">
      <c r="A899" s="22"/>
      <c r="B899" s="45"/>
      <c r="C899" s="46"/>
    </row>
    <row r="900" spans="1:3" s="14" customFormat="1" ht="15.75" x14ac:dyDescent="0.25">
      <c r="A900" s="22"/>
      <c r="B900" s="45"/>
      <c r="C900" s="46"/>
    </row>
    <row r="901" spans="1:3" s="14" customFormat="1" ht="15.75" x14ac:dyDescent="0.25">
      <c r="A901" s="22"/>
      <c r="B901" s="45"/>
      <c r="C901" s="46"/>
    </row>
    <row r="902" spans="1:3" s="14" customFormat="1" ht="15.75" x14ac:dyDescent="0.25">
      <c r="A902" s="22"/>
      <c r="B902" s="45"/>
      <c r="C902" s="46"/>
    </row>
    <row r="903" spans="1:3" s="14" customFormat="1" ht="15.75" x14ac:dyDescent="0.25">
      <c r="A903" s="22"/>
      <c r="B903" s="45"/>
      <c r="C903" s="46"/>
    </row>
    <row r="904" spans="1:3" s="14" customFormat="1" ht="15.75" x14ac:dyDescent="0.25">
      <c r="A904" s="22"/>
      <c r="B904" s="45"/>
      <c r="C904" s="46"/>
    </row>
    <row r="905" spans="1:3" s="14" customFormat="1" ht="15.75" x14ac:dyDescent="0.25">
      <c r="A905" s="22"/>
      <c r="B905" s="45"/>
      <c r="C905" s="46"/>
    </row>
    <row r="906" spans="1:3" s="14" customFormat="1" x14ac:dyDescent="0.25">
      <c r="C906" s="63"/>
    </row>
    <row r="907" spans="1:3" s="14" customFormat="1" ht="15.75" x14ac:dyDescent="0.25">
      <c r="B907" s="57" t="s">
        <v>55</v>
      </c>
      <c r="C907" s="64"/>
    </row>
    <row r="908" spans="1:3" s="14" customFormat="1" ht="15.75" thickBot="1" x14ac:dyDescent="0.3">
      <c r="C908" s="64" t="s">
        <v>41</v>
      </c>
    </row>
    <row r="909" spans="1:3" s="14" customFormat="1" ht="32.25" thickBot="1" x14ac:dyDescent="0.3">
      <c r="A909" s="7" t="s">
        <v>0</v>
      </c>
      <c r="B909" s="8" t="s">
        <v>10</v>
      </c>
      <c r="C909" s="65" t="s">
        <v>11</v>
      </c>
    </row>
    <row r="910" spans="1:3" s="14" customFormat="1" ht="15.75" x14ac:dyDescent="0.25">
      <c r="A910" s="9"/>
      <c r="B910" s="10" t="s">
        <v>12</v>
      </c>
      <c r="C910" s="61">
        <v>1</v>
      </c>
    </row>
    <row r="911" spans="1:3" s="14" customFormat="1" ht="15.75" x14ac:dyDescent="0.25">
      <c r="A911" s="9"/>
      <c r="B911" s="10" t="s">
        <v>13</v>
      </c>
      <c r="C911" s="16">
        <v>1.6</v>
      </c>
    </row>
    <row r="912" spans="1:3" s="14" customFormat="1" ht="31.5" x14ac:dyDescent="0.25">
      <c r="A912" s="12"/>
      <c r="B912" s="83" t="s">
        <v>360</v>
      </c>
      <c r="C912" s="16">
        <f>C14</f>
        <v>2.83</v>
      </c>
    </row>
    <row r="913" spans="1:3" s="14" customFormat="1" ht="32.25" thickBot="1" x14ac:dyDescent="0.3">
      <c r="A913" s="75"/>
      <c r="B913" s="77" t="s">
        <v>361</v>
      </c>
      <c r="C913" s="76">
        <v>0</v>
      </c>
    </row>
    <row r="914" spans="1:3" s="14" customFormat="1" ht="15.75" x14ac:dyDescent="0.25">
      <c r="A914" s="29">
        <v>211</v>
      </c>
      <c r="B914" s="30" t="s">
        <v>19</v>
      </c>
      <c r="C914" s="39">
        <f>C912*C911</f>
        <v>4.5280000000000005</v>
      </c>
    </row>
    <row r="915" spans="1:3" s="14" customFormat="1" ht="31.5" x14ac:dyDescent="0.25">
      <c r="A915" s="33">
        <v>211</v>
      </c>
      <c r="B915" s="28" t="s">
        <v>20</v>
      </c>
      <c r="C915" s="40">
        <f>C913*C911</f>
        <v>0</v>
      </c>
    </row>
    <row r="916" spans="1:3" s="14" customFormat="1" ht="15.75" x14ac:dyDescent="0.25">
      <c r="A916" s="33">
        <v>213</v>
      </c>
      <c r="B916" s="28" t="s">
        <v>14</v>
      </c>
      <c r="C916" s="40">
        <f>(C914+C915)*30.2%</f>
        <v>1.367456</v>
      </c>
    </row>
    <row r="917" spans="1:3" s="14" customFormat="1" ht="15.75" x14ac:dyDescent="0.25">
      <c r="A917" s="33">
        <v>212</v>
      </c>
      <c r="B917" s="28" t="s">
        <v>3</v>
      </c>
      <c r="C917" s="40">
        <f>(C914+C915)*$D$19</f>
        <v>7.2448000000000009E-3</v>
      </c>
    </row>
    <row r="918" spans="1:3" s="14" customFormat="1" ht="15.75" x14ac:dyDescent="0.25">
      <c r="A918" s="33">
        <v>221</v>
      </c>
      <c r="B918" s="28" t="s">
        <v>4</v>
      </c>
      <c r="C918" s="40">
        <f>(C914+C915)*$D$20</f>
        <v>3.8940800000000005E-2</v>
      </c>
    </row>
    <row r="919" spans="1:3" s="14" customFormat="1" ht="15.75" x14ac:dyDescent="0.25">
      <c r="A919" s="33">
        <v>222</v>
      </c>
      <c r="B919" s="28" t="s">
        <v>15</v>
      </c>
      <c r="C919" s="40">
        <f>(C914+C915)*$D$21</f>
        <v>7.2448000000000009E-3</v>
      </c>
    </row>
    <row r="920" spans="1:3" s="14" customFormat="1" ht="15.75" x14ac:dyDescent="0.25">
      <c r="A920" s="33">
        <v>223</v>
      </c>
      <c r="B920" s="28" t="s">
        <v>5</v>
      </c>
      <c r="C920" s="40">
        <f>(C914+C915)*$D$22</f>
        <v>0.19244000000000003</v>
      </c>
    </row>
    <row r="921" spans="1:3" s="14" customFormat="1" ht="15.75" x14ac:dyDescent="0.25">
      <c r="A921" s="33">
        <v>224</v>
      </c>
      <c r="B921" s="28" t="s">
        <v>21</v>
      </c>
      <c r="C921" s="40">
        <f>(C914+C915)*$D$23</f>
        <v>6.3844800000000007E-2</v>
      </c>
    </row>
    <row r="922" spans="1:3" s="14" customFormat="1" ht="15.75" x14ac:dyDescent="0.25">
      <c r="A922" s="33">
        <v>225</v>
      </c>
      <c r="B922" s="28" t="s">
        <v>16</v>
      </c>
      <c r="C922" s="40">
        <f>(C914+C915)*$D$24</f>
        <v>0.24088960000000001</v>
      </c>
    </row>
    <row r="923" spans="1:3" s="14" customFormat="1" ht="15.75" x14ac:dyDescent="0.25">
      <c r="A923" s="33">
        <v>226</v>
      </c>
      <c r="B923" s="28" t="s">
        <v>22</v>
      </c>
      <c r="C923" s="40">
        <f>(C914+C915)*$D$25</f>
        <v>1.6214767999999999</v>
      </c>
    </row>
    <row r="924" spans="1:3" s="14" customFormat="1" ht="15.75" x14ac:dyDescent="0.25">
      <c r="A924" s="33">
        <v>271</v>
      </c>
      <c r="B924" s="28" t="s">
        <v>23</v>
      </c>
      <c r="C924" s="40">
        <f>(C914+C915)*$D$26</f>
        <v>0.10097440000000001</v>
      </c>
    </row>
    <row r="925" spans="1:3" s="14" customFormat="1" ht="15.75" x14ac:dyDescent="0.25">
      <c r="A925" s="33">
        <v>272</v>
      </c>
      <c r="B925" s="28" t="s">
        <v>24</v>
      </c>
      <c r="C925" s="40">
        <f>(C914+C915)*$D$27</f>
        <v>9.4635200000000003E-2</v>
      </c>
    </row>
    <row r="926" spans="1:3" s="14" customFormat="1" ht="31.5" x14ac:dyDescent="0.25">
      <c r="A926" s="33">
        <v>211</v>
      </c>
      <c r="B926" s="28" t="s">
        <v>25</v>
      </c>
      <c r="C926" s="40">
        <f>(C914+C915)*$D$28</f>
        <v>1.0369120000000001</v>
      </c>
    </row>
    <row r="927" spans="1:3" s="14" customFormat="1" ht="31.5" x14ac:dyDescent="0.25">
      <c r="A927" s="33">
        <v>213</v>
      </c>
      <c r="B927" s="28" t="s">
        <v>26</v>
      </c>
      <c r="C927" s="40">
        <f>(C914+C915)*$D$29</f>
        <v>0.31288480000000002</v>
      </c>
    </row>
    <row r="928" spans="1:3" s="14" customFormat="1" ht="15.75" x14ac:dyDescent="0.25">
      <c r="A928" s="33">
        <v>290</v>
      </c>
      <c r="B928" s="28" t="s">
        <v>6</v>
      </c>
      <c r="C928" s="40">
        <f>(C914+C915)*$D$30</f>
        <v>1.76592E-2</v>
      </c>
    </row>
    <row r="929" spans="1:3" s="14" customFormat="1" ht="15.75" x14ac:dyDescent="0.25">
      <c r="A929" s="33">
        <v>290</v>
      </c>
      <c r="B929" s="28" t="s">
        <v>27</v>
      </c>
      <c r="C929" s="40">
        <f>(C914+C915)*$D$31</f>
        <v>5.2977600000000007E-2</v>
      </c>
    </row>
    <row r="930" spans="1:3" s="14" customFormat="1" ht="15.75" x14ac:dyDescent="0.25">
      <c r="A930" s="33">
        <v>225</v>
      </c>
      <c r="B930" s="28" t="s">
        <v>28</v>
      </c>
      <c r="C930" s="40">
        <f>(C914+C915)*$D$32</f>
        <v>0</v>
      </c>
    </row>
    <row r="931" spans="1:3" s="14" customFormat="1" ht="15.75" x14ac:dyDescent="0.25">
      <c r="A931" s="37">
        <v>310</v>
      </c>
      <c r="B931" s="28" t="s">
        <v>7</v>
      </c>
      <c r="C931" s="40">
        <f>(C914+C915)*$D$33</f>
        <v>0.10550240000000001</v>
      </c>
    </row>
    <row r="932" spans="1:3" s="14" customFormat="1" ht="16.5" thickBot="1" x14ac:dyDescent="0.3">
      <c r="A932" s="38">
        <v>340</v>
      </c>
      <c r="B932" s="36" t="s">
        <v>8</v>
      </c>
      <c r="C932" s="41">
        <f>(C914+C915)*$D$34</f>
        <v>0.40978400000000004</v>
      </c>
    </row>
    <row r="933" spans="1:3" s="14" customFormat="1" ht="16.5" thickBot="1" x14ac:dyDescent="0.3">
      <c r="A933" s="15"/>
      <c r="B933" s="42" t="s">
        <v>9</v>
      </c>
      <c r="C933" s="88">
        <f>SUM(C914:C932)</f>
        <v>10.198867200000002</v>
      </c>
    </row>
    <row r="934" spans="1:3" s="14" customFormat="1" ht="16.5" thickBot="1" x14ac:dyDescent="0.3">
      <c r="A934" s="15"/>
      <c r="B934" s="43" t="s">
        <v>29</v>
      </c>
      <c r="C934" s="90">
        <f>C933*118%</f>
        <v>12.034663296000002</v>
      </c>
    </row>
    <row r="935" spans="1:3" s="14" customFormat="1" ht="15.75" x14ac:dyDescent="0.25">
      <c r="A935" s="22"/>
      <c r="B935" s="45"/>
      <c r="C935" s="46"/>
    </row>
    <row r="936" spans="1:3" s="14" customFormat="1" ht="15.75" x14ac:dyDescent="0.25">
      <c r="A936" s="22"/>
      <c r="B936" s="45"/>
      <c r="C936" s="46"/>
    </row>
    <row r="937" spans="1:3" s="14" customFormat="1" ht="15.75" x14ac:dyDescent="0.25">
      <c r="A937" s="22"/>
      <c r="B937" s="45"/>
      <c r="C937" s="46"/>
    </row>
    <row r="938" spans="1:3" s="14" customFormat="1" ht="15.75" x14ac:dyDescent="0.25">
      <c r="A938" s="22"/>
      <c r="B938" s="45"/>
      <c r="C938" s="46"/>
    </row>
    <row r="939" spans="1:3" s="14" customFormat="1" ht="15.75" x14ac:dyDescent="0.25">
      <c r="A939" s="22"/>
      <c r="B939" s="45"/>
      <c r="C939" s="46"/>
    </row>
    <row r="940" spans="1:3" s="14" customFormat="1" ht="15.75" x14ac:dyDescent="0.25">
      <c r="A940" s="22"/>
      <c r="B940" s="45"/>
      <c r="C940" s="46"/>
    </row>
    <row r="941" spans="1:3" s="14" customFormat="1" ht="15.75" x14ac:dyDescent="0.25">
      <c r="A941" s="22"/>
      <c r="B941" s="45"/>
      <c r="C941" s="46"/>
    </row>
    <row r="942" spans="1:3" s="14" customFormat="1" ht="15.75" x14ac:dyDescent="0.25">
      <c r="A942" s="22"/>
      <c r="B942" s="45"/>
      <c r="C942" s="46"/>
    </row>
    <row r="943" spans="1:3" s="14" customFormat="1" ht="15.75" x14ac:dyDescent="0.25">
      <c r="A943" s="22"/>
      <c r="B943" s="45"/>
      <c r="C943" s="46"/>
    </row>
    <row r="944" spans="1:3" s="14" customFormat="1" ht="15.75" x14ac:dyDescent="0.25">
      <c r="A944" s="22"/>
      <c r="B944" s="45"/>
      <c r="C944" s="46"/>
    </row>
    <row r="945" spans="1:3" s="14" customFormat="1" ht="15.75" x14ac:dyDescent="0.25">
      <c r="A945" s="22"/>
      <c r="B945" s="45"/>
      <c r="C945" s="46"/>
    </row>
    <row r="946" spans="1:3" s="14" customFormat="1" ht="15.75" x14ac:dyDescent="0.25">
      <c r="A946" s="22"/>
      <c r="B946" s="45"/>
      <c r="C946" s="46"/>
    </row>
    <row r="947" spans="1:3" s="14" customFormat="1" ht="15.75" x14ac:dyDescent="0.25">
      <c r="A947" s="22"/>
      <c r="B947" s="45"/>
      <c r="C947" s="46"/>
    </row>
    <row r="948" spans="1:3" s="14" customFormat="1" ht="15.75" x14ac:dyDescent="0.25">
      <c r="A948" s="22"/>
      <c r="B948" s="45"/>
      <c r="C948" s="46"/>
    </row>
    <row r="949" spans="1:3" s="14" customFormat="1" ht="15.75" x14ac:dyDescent="0.25">
      <c r="A949" s="22"/>
      <c r="B949" s="45"/>
      <c r="C949" s="46"/>
    </row>
    <row r="950" spans="1:3" s="14" customFormat="1" ht="15.75" x14ac:dyDescent="0.25">
      <c r="A950" s="22"/>
      <c r="B950" s="45"/>
      <c r="C950" s="46"/>
    </row>
    <row r="951" spans="1:3" s="14" customFormat="1" ht="15.75" x14ac:dyDescent="0.25">
      <c r="A951" s="22"/>
      <c r="B951" s="45"/>
      <c r="C951" s="46"/>
    </row>
    <row r="952" spans="1:3" s="14" customFormat="1" ht="15.75" x14ac:dyDescent="0.25">
      <c r="A952" s="22"/>
      <c r="B952" s="45"/>
      <c r="C952" s="46"/>
    </row>
    <row r="953" spans="1:3" s="14" customFormat="1" ht="15.75" x14ac:dyDescent="0.25">
      <c r="A953" s="22"/>
      <c r="B953" s="45"/>
      <c r="C953" s="46"/>
    </row>
    <row r="954" spans="1:3" s="14" customFormat="1" ht="15.75" x14ac:dyDescent="0.25">
      <c r="A954" s="22"/>
      <c r="B954" s="45"/>
      <c r="C954" s="46"/>
    </row>
    <row r="955" spans="1:3" s="14" customFormat="1" ht="15.75" x14ac:dyDescent="0.25">
      <c r="A955" s="22"/>
      <c r="B955" s="45"/>
      <c r="C955" s="46"/>
    </row>
    <row r="956" spans="1:3" s="14" customFormat="1" ht="15.75" x14ac:dyDescent="0.25">
      <c r="A956" s="22"/>
      <c r="B956" s="45"/>
      <c r="C956" s="46"/>
    </row>
    <row r="957" spans="1:3" s="14" customFormat="1" ht="15.75" x14ac:dyDescent="0.25">
      <c r="A957" s="22"/>
      <c r="B957" s="45"/>
      <c r="C957" s="46"/>
    </row>
    <row r="958" spans="1:3" s="14" customFormat="1" ht="15.75" x14ac:dyDescent="0.25">
      <c r="A958" s="22"/>
      <c r="B958" s="45"/>
      <c r="C958" s="46"/>
    </row>
    <row r="959" spans="1:3" s="14" customFormat="1" ht="15.75" x14ac:dyDescent="0.25">
      <c r="A959" s="22"/>
      <c r="B959" s="45"/>
      <c r="C959" s="46"/>
    </row>
    <row r="960" spans="1:3" s="14" customFormat="1" ht="15.75" x14ac:dyDescent="0.25">
      <c r="A960" s="22"/>
      <c r="B960" s="45"/>
      <c r="C960" s="46"/>
    </row>
    <row r="961" spans="1:3" s="14" customFormat="1" ht="15.75" x14ac:dyDescent="0.25">
      <c r="A961" s="22"/>
      <c r="B961" s="45"/>
      <c r="C961" s="46"/>
    </row>
    <row r="962" spans="1:3" s="14" customFormat="1" x14ac:dyDescent="0.25">
      <c r="C962" s="63"/>
    </row>
    <row r="963" spans="1:3" s="14" customFormat="1" ht="15.75" x14ac:dyDescent="0.25">
      <c r="B963" s="57" t="s">
        <v>56</v>
      </c>
      <c r="C963" s="64"/>
    </row>
    <row r="964" spans="1:3" s="14" customFormat="1" ht="16.5" thickBot="1" x14ac:dyDescent="0.3">
      <c r="B964" s="21"/>
      <c r="C964" s="64" t="s">
        <v>41</v>
      </c>
    </row>
    <row r="965" spans="1:3" s="14" customFormat="1" ht="32.25" thickBot="1" x14ac:dyDescent="0.3">
      <c r="A965" s="7" t="s">
        <v>0</v>
      </c>
      <c r="B965" s="8" t="s">
        <v>10</v>
      </c>
      <c r="C965" s="65" t="s">
        <v>11</v>
      </c>
    </row>
    <row r="966" spans="1:3" s="14" customFormat="1" ht="15.75" x14ac:dyDescent="0.25">
      <c r="A966" s="9"/>
      <c r="B966" s="10" t="s">
        <v>12</v>
      </c>
      <c r="C966" s="61">
        <v>1</v>
      </c>
    </row>
    <row r="967" spans="1:3" s="14" customFormat="1" ht="15.75" x14ac:dyDescent="0.25">
      <c r="A967" s="9"/>
      <c r="B967" s="10" t="s">
        <v>13</v>
      </c>
      <c r="C967" s="16">
        <v>1.4</v>
      </c>
    </row>
    <row r="968" spans="1:3" s="14" customFormat="1" ht="31.5" x14ac:dyDescent="0.25">
      <c r="A968" s="12"/>
      <c r="B968" s="83" t="s">
        <v>360</v>
      </c>
      <c r="C968" s="16">
        <f>C14</f>
        <v>2.83</v>
      </c>
    </row>
    <row r="969" spans="1:3" s="14" customFormat="1" ht="32.25" thickBot="1" x14ac:dyDescent="0.3">
      <c r="A969" s="75"/>
      <c r="B969" s="77" t="s">
        <v>361</v>
      </c>
      <c r="C969" s="76">
        <v>0</v>
      </c>
    </row>
    <row r="970" spans="1:3" s="14" customFormat="1" ht="15.75" x14ac:dyDescent="0.25">
      <c r="A970" s="29">
        <v>211</v>
      </c>
      <c r="B970" s="30" t="s">
        <v>19</v>
      </c>
      <c r="C970" s="39">
        <f>C968*C967</f>
        <v>3.9619999999999997</v>
      </c>
    </row>
    <row r="971" spans="1:3" s="14" customFormat="1" ht="31.5" x14ac:dyDescent="0.25">
      <c r="A971" s="33">
        <v>211</v>
      </c>
      <c r="B971" s="28" t="s">
        <v>20</v>
      </c>
      <c r="C971" s="40">
        <f>C969*C967</f>
        <v>0</v>
      </c>
    </row>
    <row r="972" spans="1:3" s="14" customFormat="1" ht="15.75" x14ac:dyDescent="0.25">
      <c r="A972" s="33">
        <v>213</v>
      </c>
      <c r="B972" s="28" t="s">
        <v>14</v>
      </c>
      <c r="C972" s="40">
        <f>(C970+C971)*30.2%</f>
        <v>1.1965239999999999</v>
      </c>
    </row>
    <row r="973" spans="1:3" s="14" customFormat="1" ht="15.75" x14ac:dyDescent="0.25">
      <c r="A973" s="33">
        <v>212</v>
      </c>
      <c r="B973" s="28" t="s">
        <v>3</v>
      </c>
      <c r="C973" s="40">
        <f>(C970+C971)*$D$19</f>
        <v>6.3391999999999997E-3</v>
      </c>
    </row>
    <row r="974" spans="1:3" s="14" customFormat="1" ht="15.75" x14ac:dyDescent="0.25">
      <c r="A974" s="33">
        <v>221</v>
      </c>
      <c r="B974" s="28" t="s">
        <v>4</v>
      </c>
      <c r="C974" s="40">
        <f>(C970+C971)*$D$20</f>
        <v>3.4073199999999998E-2</v>
      </c>
    </row>
    <row r="975" spans="1:3" s="14" customFormat="1" ht="15.75" x14ac:dyDescent="0.25">
      <c r="A975" s="33">
        <v>222</v>
      </c>
      <c r="B975" s="28" t="s">
        <v>15</v>
      </c>
      <c r="C975" s="40">
        <f>(C970+C971)*$D$21</f>
        <v>6.3391999999999997E-3</v>
      </c>
    </row>
    <row r="976" spans="1:3" s="14" customFormat="1" ht="15.75" x14ac:dyDescent="0.25">
      <c r="A976" s="33">
        <v>223</v>
      </c>
      <c r="B976" s="28" t="s">
        <v>5</v>
      </c>
      <c r="C976" s="40">
        <f>(C970+C971)*$D$22</f>
        <v>0.16838500000000001</v>
      </c>
    </row>
    <row r="977" spans="1:3" s="14" customFormat="1" ht="15.75" x14ac:dyDescent="0.25">
      <c r="A977" s="33">
        <v>224</v>
      </c>
      <c r="B977" s="28" t="s">
        <v>21</v>
      </c>
      <c r="C977" s="40">
        <f>(C970+C971)*$D$23</f>
        <v>5.5864199999999996E-2</v>
      </c>
    </row>
    <row r="978" spans="1:3" s="14" customFormat="1" ht="15.75" x14ac:dyDescent="0.25">
      <c r="A978" s="33">
        <v>225</v>
      </c>
      <c r="B978" s="28" t="s">
        <v>16</v>
      </c>
      <c r="C978" s="40">
        <f>(C970+C971)*$D$24</f>
        <v>0.21077839999999998</v>
      </c>
    </row>
    <row r="979" spans="1:3" s="14" customFormat="1" ht="15.75" x14ac:dyDescent="0.25">
      <c r="A979" s="33">
        <v>226</v>
      </c>
      <c r="B979" s="28" t="s">
        <v>22</v>
      </c>
      <c r="C979" s="40">
        <f>(C970+C971)*$D$25</f>
        <v>1.4187921999999997</v>
      </c>
    </row>
    <row r="980" spans="1:3" s="14" customFormat="1" ht="15.75" x14ac:dyDescent="0.25">
      <c r="A980" s="33">
        <v>271</v>
      </c>
      <c r="B980" s="28" t="s">
        <v>23</v>
      </c>
      <c r="C980" s="40">
        <f>(C970+C971)*$D$26</f>
        <v>8.8352599999999989E-2</v>
      </c>
    </row>
    <row r="981" spans="1:3" s="14" customFormat="1" ht="15.75" x14ac:dyDescent="0.25">
      <c r="A981" s="33">
        <v>272</v>
      </c>
      <c r="B981" s="28" t="s">
        <v>24</v>
      </c>
      <c r="C981" s="40">
        <f>(C970+C971)*$D$27</f>
        <v>8.2805799999999985E-2</v>
      </c>
    </row>
    <row r="982" spans="1:3" s="14" customFormat="1" ht="31.5" x14ac:dyDescent="0.25">
      <c r="A982" s="33">
        <v>211</v>
      </c>
      <c r="B982" s="28" t="s">
        <v>25</v>
      </c>
      <c r="C982" s="40">
        <f>(C970+C971)*$D$28</f>
        <v>0.90729799999999994</v>
      </c>
    </row>
    <row r="983" spans="1:3" s="14" customFormat="1" ht="31.5" x14ac:dyDescent="0.25">
      <c r="A983" s="33">
        <v>213</v>
      </c>
      <c r="B983" s="28" t="s">
        <v>26</v>
      </c>
      <c r="C983" s="40">
        <f>(C970+C971)*$D$29</f>
        <v>0.27377419999999997</v>
      </c>
    </row>
    <row r="984" spans="1:3" s="14" customFormat="1" ht="15.75" x14ac:dyDescent="0.25">
      <c r="A984" s="33">
        <v>290</v>
      </c>
      <c r="B984" s="28" t="s">
        <v>6</v>
      </c>
      <c r="C984" s="40">
        <f>(C970+C971)*$D$30</f>
        <v>1.5451799999999998E-2</v>
      </c>
    </row>
    <row r="985" spans="1:3" s="14" customFormat="1" ht="15.75" x14ac:dyDescent="0.25">
      <c r="A985" s="33">
        <v>290</v>
      </c>
      <c r="B985" s="28" t="s">
        <v>27</v>
      </c>
      <c r="C985" s="40">
        <f>(C970+C971)*$D$31</f>
        <v>4.6355399999999998E-2</v>
      </c>
    </row>
    <row r="986" spans="1:3" s="14" customFormat="1" ht="15.75" x14ac:dyDescent="0.25">
      <c r="A986" s="33">
        <v>225</v>
      </c>
      <c r="B986" s="28" t="s">
        <v>28</v>
      </c>
      <c r="C986" s="40">
        <f>(C970+C971)*$D$32</f>
        <v>0</v>
      </c>
    </row>
    <row r="987" spans="1:3" s="14" customFormat="1" ht="15.75" x14ac:dyDescent="0.25">
      <c r="A987" s="37">
        <v>310</v>
      </c>
      <c r="B987" s="28" t="s">
        <v>7</v>
      </c>
      <c r="C987" s="40">
        <f>(C970+C971)*$D$33</f>
        <v>9.2314599999999997E-2</v>
      </c>
    </row>
    <row r="988" spans="1:3" s="14" customFormat="1" ht="16.5" thickBot="1" x14ac:dyDescent="0.3">
      <c r="A988" s="38">
        <v>340</v>
      </c>
      <c r="B988" s="36" t="s">
        <v>8</v>
      </c>
      <c r="C988" s="41">
        <f>(C970+C971)*$D$34</f>
        <v>0.35856099999999996</v>
      </c>
    </row>
    <row r="989" spans="1:3" s="14" customFormat="1" ht="16.5" thickBot="1" x14ac:dyDescent="0.3">
      <c r="A989" s="15"/>
      <c r="B989" s="42" t="s">
        <v>9</v>
      </c>
      <c r="C989" s="88">
        <f>SUM(C970:C988)</f>
        <v>8.9240087999999993</v>
      </c>
    </row>
    <row r="990" spans="1:3" s="14" customFormat="1" ht="16.5" thickBot="1" x14ac:dyDescent="0.3">
      <c r="A990" s="15"/>
      <c r="B990" s="43" t="s">
        <v>29</v>
      </c>
      <c r="C990" s="90">
        <f>C989*118%</f>
        <v>10.530330383999999</v>
      </c>
    </row>
    <row r="991" spans="1:3" s="14" customFormat="1" ht="15.75" x14ac:dyDescent="0.25">
      <c r="A991" s="22"/>
      <c r="B991" s="45"/>
      <c r="C991" s="46"/>
    </row>
    <row r="992" spans="1:3" s="14" customFormat="1" ht="15.75" x14ac:dyDescent="0.25">
      <c r="A992" s="22"/>
      <c r="B992" s="45"/>
      <c r="C992" s="46"/>
    </row>
    <row r="993" spans="1:3" s="14" customFormat="1" ht="15.75" x14ac:dyDescent="0.25">
      <c r="A993" s="22"/>
      <c r="B993" s="45"/>
      <c r="C993" s="46"/>
    </row>
    <row r="994" spans="1:3" s="14" customFormat="1" ht="15.75" x14ac:dyDescent="0.25">
      <c r="A994" s="22"/>
      <c r="B994" s="45"/>
      <c r="C994" s="46"/>
    </row>
    <row r="995" spans="1:3" s="14" customFormat="1" ht="15.75" x14ac:dyDescent="0.25">
      <c r="A995" s="22"/>
      <c r="B995" s="45"/>
      <c r="C995" s="46"/>
    </row>
    <row r="996" spans="1:3" s="14" customFormat="1" ht="15.75" x14ac:dyDescent="0.25">
      <c r="A996" s="22"/>
      <c r="B996" s="45"/>
      <c r="C996" s="46"/>
    </row>
    <row r="997" spans="1:3" s="14" customFormat="1" ht="15.75" x14ac:dyDescent="0.25">
      <c r="A997" s="22"/>
      <c r="B997" s="45"/>
      <c r="C997" s="46"/>
    </row>
    <row r="998" spans="1:3" s="14" customFormat="1" ht="15.75" x14ac:dyDescent="0.25">
      <c r="A998" s="22"/>
      <c r="B998" s="45"/>
      <c r="C998" s="46"/>
    </row>
    <row r="999" spans="1:3" s="14" customFormat="1" ht="15.75" x14ac:dyDescent="0.25">
      <c r="A999" s="22"/>
      <c r="B999" s="45"/>
      <c r="C999" s="46"/>
    </row>
    <row r="1000" spans="1:3" s="14" customFormat="1" ht="15.75" x14ac:dyDescent="0.25">
      <c r="A1000" s="22"/>
      <c r="B1000" s="45"/>
      <c r="C1000" s="46"/>
    </row>
    <row r="1001" spans="1:3" s="14" customFormat="1" ht="15.75" x14ac:dyDescent="0.25">
      <c r="A1001" s="22"/>
      <c r="B1001" s="45"/>
      <c r="C1001" s="46"/>
    </row>
    <row r="1002" spans="1:3" s="14" customFormat="1" ht="15.75" x14ac:dyDescent="0.25">
      <c r="A1002" s="22"/>
      <c r="B1002" s="45"/>
      <c r="C1002" s="46"/>
    </row>
    <row r="1003" spans="1:3" s="14" customFormat="1" ht="15.75" x14ac:dyDescent="0.25">
      <c r="A1003" s="22"/>
      <c r="B1003" s="45"/>
      <c r="C1003" s="46"/>
    </row>
    <row r="1004" spans="1:3" s="14" customFormat="1" ht="15.75" x14ac:dyDescent="0.25">
      <c r="A1004" s="22"/>
      <c r="B1004" s="45"/>
      <c r="C1004" s="46"/>
    </row>
    <row r="1005" spans="1:3" s="14" customFormat="1" ht="15.75" x14ac:dyDescent="0.25">
      <c r="A1005" s="22"/>
      <c r="B1005" s="45"/>
      <c r="C1005" s="46"/>
    </row>
    <row r="1006" spans="1:3" s="14" customFormat="1" ht="15.75" x14ac:dyDescent="0.25">
      <c r="A1006" s="22"/>
      <c r="B1006" s="45"/>
      <c r="C1006" s="46"/>
    </row>
    <row r="1007" spans="1:3" s="14" customFormat="1" ht="15.75" x14ac:dyDescent="0.25">
      <c r="A1007" s="22"/>
      <c r="B1007" s="45"/>
      <c r="C1007" s="46"/>
    </row>
    <row r="1008" spans="1:3" s="14" customFormat="1" ht="15.75" x14ac:dyDescent="0.25">
      <c r="A1008" s="22"/>
      <c r="B1008" s="45"/>
      <c r="C1008" s="46"/>
    </row>
    <row r="1009" spans="1:3" s="14" customFormat="1" ht="15.75" x14ac:dyDescent="0.25">
      <c r="A1009" s="22"/>
      <c r="B1009" s="45"/>
      <c r="C1009" s="46"/>
    </row>
    <row r="1010" spans="1:3" s="14" customFormat="1" ht="15.75" x14ac:dyDescent="0.25">
      <c r="A1010" s="22"/>
      <c r="B1010" s="45"/>
      <c r="C1010" s="46"/>
    </row>
    <row r="1011" spans="1:3" s="14" customFormat="1" ht="15.75" x14ac:dyDescent="0.25">
      <c r="A1011" s="22"/>
      <c r="B1011" s="45"/>
      <c r="C1011" s="46"/>
    </row>
    <row r="1012" spans="1:3" s="14" customFormat="1" ht="15.75" x14ac:dyDescent="0.25">
      <c r="A1012" s="22"/>
      <c r="B1012" s="45"/>
      <c r="C1012" s="46"/>
    </row>
    <row r="1013" spans="1:3" s="14" customFormat="1" ht="15.75" x14ac:dyDescent="0.25">
      <c r="A1013" s="22"/>
      <c r="B1013" s="45"/>
      <c r="C1013" s="46"/>
    </row>
    <row r="1014" spans="1:3" s="14" customFormat="1" ht="15.75" x14ac:dyDescent="0.25">
      <c r="A1014" s="22"/>
      <c r="B1014" s="45"/>
      <c r="C1014" s="46"/>
    </row>
    <row r="1015" spans="1:3" s="14" customFormat="1" ht="15.75" x14ac:dyDescent="0.25">
      <c r="A1015" s="22"/>
      <c r="B1015" s="45"/>
      <c r="C1015" s="46"/>
    </row>
    <row r="1016" spans="1:3" s="14" customFormat="1" ht="15.75" x14ac:dyDescent="0.25">
      <c r="A1016" s="22"/>
      <c r="B1016" s="45"/>
      <c r="C1016" s="46"/>
    </row>
    <row r="1017" spans="1:3" s="14" customFormat="1" ht="15.75" x14ac:dyDescent="0.25">
      <c r="A1017" s="22"/>
      <c r="B1017" s="45"/>
      <c r="C1017" s="46"/>
    </row>
    <row r="1018" spans="1:3" s="14" customFormat="1" ht="15.75" x14ac:dyDescent="0.25">
      <c r="A1018" s="22"/>
      <c r="B1018" s="45"/>
      <c r="C1018" s="46"/>
    </row>
    <row r="1019" spans="1:3" s="14" customFormat="1" ht="15.75" x14ac:dyDescent="0.25">
      <c r="B1019" s="21"/>
      <c r="C1019" s="64"/>
    </row>
    <row r="1020" spans="1:3" s="14" customFormat="1" ht="15.75" x14ac:dyDescent="0.25">
      <c r="B1020" s="57" t="s">
        <v>57</v>
      </c>
      <c r="C1020" s="64"/>
    </row>
    <row r="1021" spans="1:3" s="14" customFormat="1" ht="16.5" thickBot="1" x14ac:dyDescent="0.3">
      <c r="B1021" s="21"/>
      <c r="C1021" s="64" t="s">
        <v>42</v>
      </c>
    </row>
    <row r="1022" spans="1:3" s="14" customFormat="1" ht="32.25" thickBot="1" x14ac:dyDescent="0.3">
      <c r="A1022" s="7" t="s">
        <v>0</v>
      </c>
      <c r="B1022" s="8" t="s">
        <v>10</v>
      </c>
      <c r="C1022" s="65" t="s">
        <v>11</v>
      </c>
    </row>
    <row r="1023" spans="1:3" s="14" customFormat="1" ht="15.75" x14ac:dyDescent="0.25">
      <c r="A1023" s="9"/>
      <c r="B1023" s="10" t="s">
        <v>12</v>
      </c>
      <c r="C1023" s="61">
        <v>1</v>
      </c>
    </row>
    <row r="1024" spans="1:3" s="14" customFormat="1" ht="15.75" x14ac:dyDescent="0.25">
      <c r="A1024" s="9"/>
      <c r="B1024" s="10" t="s">
        <v>13</v>
      </c>
      <c r="C1024" s="16">
        <v>8</v>
      </c>
    </row>
    <row r="1025" spans="1:3" s="14" customFormat="1" ht="31.5" x14ac:dyDescent="0.25">
      <c r="A1025" s="12"/>
      <c r="B1025" s="83" t="s">
        <v>360</v>
      </c>
      <c r="C1025" s="16">
        <f>C14</f>
        <v>2.83</v>
      </c>
    </row>
    <row r="1026" spans="1:3" s="14" customFormat="1" ht="32.25" thickBot="1" x14ac:dyDescent="0.3">
      <c r="A1026" s="75"/>
      <c r="B1026" s="77" t="s">
        <v>361</v>
      </c>
      <c r="C1026" s="76">
        <v>0</v>
      </c>
    </row>
    <row r="1027" spans="1:3" s="14" customFormat="1" ht="15.75" x14ac:dyDescent="0.25">
      <c r="A1027" s="29">
        <v>211</v>
      </c>
      <c r="B1027" s="30" t="s">
        <v>19</v>
      </c>
      <c r="C1027" s="39">
        <f>C1025*C1024</f>
        <v>22.64</v>
      </c>
    </row>
    <row r="1028" spans="1:3" s="14" customFormat="1" ht="31.5" x14ac:dyDescent="0.25">
      <c r="A1028" s="33">
        <v>211</v>
      </c>
      <c r="B1028" s="28" t="s">
        <v>20</v>
      </c>
      <c r="C1028" s="40">
        <f>C1026*C1024</f>
        <v>0</v>
      </c>
    </row>
    <row r="1029" spans="1:3" s="14" customFormat="1" ht="15.75" x14ac:dyDescent="0.25">
      <c r="A1029" s="33">
        <v>213</v>
      </c>
      <c r="B1029" s="28" t="s">
        <v>14</v>
      </c>
      <c r="C1029" s="40">
        <f>(C1027+C1028)*30.2%</f>
        <v>6.8372799999999998</v>
      </c>
    </row>
    <row r="1030" spans="1:3" s="14" customFormat="1" ht="15.75" x14ac:dyDescent="0.25">
      <c r="A1030" s="33">
        <v>212</v>
      </c>
      <c r="B1030" s="28" t="s">
        <v>3</v>
      </c>
      <c r="C1030" s="40">
        <f>(C1027+C1028)*$D$19</f>
        <v>3.6223999999999999E-2</v>
      </c>
    </row>
    <row r="1031" spans="1:3" s="14" customFormat="1" ht="15.75" x14ac:dyDescent="0.25">
      <c r="A1031" s="33">
        <v>221</v>
      </c>
      <c r="B1031" s="28" t="s">
        <v>4</v>
      </c>
      <c r="C1031" s="40">
        <f>(C1027+C1028)*$D$20</f>
        <v>0.19470400000000002</v>
      </c>
    </row>
    <row r="1032" spans="1:3" s="14" customFormat="1" ht="15.75" x14ac:dyDescent="0.25">
      <c r="A1032" s="33">
        <v>222</v>
      </c>
      <c r="B1032" s="28" t="s">
        <v>15</v>
      </c>
      <c r="C1032" s="40">
        <f>(C1027+C1028)*$D$21</f>
        <v>3.6223999999999999E-2</v>
      </c>
    </row>
    <row r="1033" spans="1:3" s="14" customFormat="1" ht="15.75" x14ac:dyDescent="0.25">
      <c r="A1033" s="33">
        <v>223</v>
      </c>
      <c r="B1033" s="28" t="s">
        <v>5</v>
      </c>
      <c r="C1033" s="40">
        <f>(C1027+C1028)*$D$22</f>
        <v>0.96220000000000006</v>
      </c>
    </row>
    <row r="1034" spans="1:3" s="14" customFormat="1" ht="15.75" x14ac:dyDescent="0.25">
      <c r="A1034" s="33">
        <v>224</v>
      </c>
      <c r="B1034" s="28" t="s">
        <v>21</v>
      </c>
      <c r="C1034" s="40">
        <f>(C1027+C1028)*$D$23</f>
        <v>0.31922400000000001</v>
      </c>
    </row>
    <row r="1035" spans="1:3" s="14" customFormat="1" ht="15.75" x14ac:dyDescent="0.25">
      <c r="A1035" s="33">
        <v>225</v>
      </c>
      <c r="B1035" s="28" t="s">
        <v>16</v>
      </c>
      <c r="C1035" s="40">
        <f>(C1027+C1028)*$D$24</f>
        <v>1.204448</v>
      </c>
    </row>
    <row r="1036" spans="1:3" s="14" customFormat="1" ht="15.75" x14ac:dyDescent="0.25">
      <c r="A1036" s="33">
        <v>226</v>
      </c>
      <c r="B1036" s="28" t="s">
        <v>22</v>
      </c>
      <c r="C1036" s="40">
        <f>(C1027+C1028)*$D$25</f>
        <v>8.1073839999999997</v>
      </c>
    </row>
    <row r="1037" spans="1:3" s="14" customFormat="1" ht="15.75" x14ac:dyDescent="0.25">
      <c r="A1037" s="33">
        <v>271</v>
      </c>
      <c r="B1037" s="28" t="s">
        <v>23</v>
      </c>
      <c r="C1037" s="40">
        <f>(C1027+C1028)*$D$26</f>
        <v>0.50487199999999999</v>
      </c>
    </row>
    <row r="1038" spans="1:3" s="14" customFormat="1" ht="15.75" x14ac:dyDescent="0.25">
      <c r="A1038" s="33">
        <v>272</v>
      </c>
      <c r="B1038" s="28" t="s">
        <v>24</v>
      </c>
      <c r="C1038" s="40">
        <f>(C1027+C1028)*$D$27</f>
        <v>0.47317599999999999</v>
      </c>
    </row>
    <row r="1039" spans="1:3" s="14" customFormat="1" ht="31.5" x14ac:dyDescent="0.25">
      <c r="A1039" s="33">
        <v>211</v>
      </c>
      <c r="B1039" s="28" t="s">
        <v>25</v>
      </c>
      <c r="C1039" s="40">
        <f>(C1027+C1028)*$D$28</f>
        <v>5.1845600000000003</v>
      </c>
    </row>
    <row r="1040" spans="1:3" s="14" customFormat="1" ht="31.5" x14ac:dyDescent="0.25">
      <c r="A1040" s="33">
        <v>213</v>
      </c>
      <c r="B1040" s="28" t="s">
        <v>26</v>
      </c>
      <c r="C1040" s="40">
        <f>(C1027+C1028)*$D$29</f>
        <v>1.5644239999999998</v>
      </c>
    </row>
    <row r="1041" spans="1:3" s="14" customFormat="1" ht="15.75" x14ac:dyDescent="0.25">
      <c r="A1041" s="33">
        <v>290</v>
      </c>
      <c r="B1041" s="28" t="s">
        <v>6</v>
      </c>
      <c r="C1041" s="40">
        <f>(C1027+C1028)*$D$30</f>
        <v>8.8295999999999999E-2</v>
      </c>
    </row>
    <row r="1042" spans="1:3" s="14" customFormat="1" ht="15.75" x14ac:dyDescent="0.25">
      <c r="A1042" s="33">
        <v>290</v>
      </c>
      <c r="B1042" s="28" t="s">
        <v>27</v>
      </c>
      <c r="C1042" s="40">
        <f>(C1027+C1028)*$D$31</f>
        <v>0.26488800000000001</v>
      </c>
    </row>
    <row r="1043" spans="1:3" s="14" customFormat="1" ht="15.75" x14ac:dyDescent="0.25">
      <c r="A1043" s="33">
        <v>225</v>
      </c>
      <c r="B1043" s="28" t="s">
        <v>28</v>
      </c>
      <c r="C1043" s="40">
        <f>(C1027+C1028)*$D$32</f>
        <v>0</v>
      </c>
    </row>
    <row r="1044" spans="1:3" s="14" customFormat="1" ht="15.75" x14ac:dyDescent="0.25">
      <c r="A1044" s="37">
        <v>310</v>
      </c>
      <c r="B1044" s="28" t="s">
        <v>7</v>
      </c>
      <c r="C1044" s="40">
        <f>(C1027+C1028)*$D$33</f>
        <v>0.52751200000000009</v>
      </c>
    </row>
    <row r="1045" spans="1:3" s="14" customFormat="1" ht="16.5" thickBot="1" x14ac:dyDescent="0.3">
      <c r="A1045" s="38">
        <v>340</v>
      </c>
      <c r="B1045" s="36" t="s">
        <v>8</v>
      </c>
      <c r="C1045" s="41">
        <f>(C1027+C1028)*$D$34</f>
        <v>2.0489199999999999</v>
      </c>
    </row>
    <row r="1046" spans="1:3" s="14" customFormat="1" ht="16.5" thickBot="1" x14ac:dyDescent="0.3">
      <c r="A1046" s="15"/>
      <c r="B1046" s="42" t="s">
        <v>9</v>
      </c>
      <c r="C1046" s="88">
        <f>SUM(C1027:C1045)</f>
        <v>50.994336000000004</v>
      </c>
    </row>
    <row r="1047" spans="1:3" s="14" customFormat="1" ht="16.5" thickBot="1" x14ac:dyDescent="0.3">
      <c r="A1047" s="15"/>
      <c r="B1047" s="43" t="s">
        <v>29</v>
      </c>
      <c r="C1047" s="90">
        <f>C1046*118%</f>
        <v>60.173316480000004</v>
      </c>
    </row>
    <row r="1048" spans="1:3" s="14" customFormat="1" ht="15.75" x14ac:dyDescent="0.25">
      <c r="A1048" s="22"/>
      <c r="B1048" s="45"/>
      <c r="C1048" s="46"/>
    </row>
    <row r="1049" spans="1:3" s="14" customFormat="1" ht="15.75" x14ac:dyDescent="0.25">
      <c r="A1049" s="22"/>
      <c r="B1049" s="45"/>
      <c r="C1049" s="46"/>
    </row>
    <row r="1050" spans="1:3" s="14" customFormat="1" ht="15.75" x14ac:dyDescent="0.25">
      <c r="A1050" s="22"/>
      <c r="B1050" s="45"/>
      <c r="C1050" s="46"/>
    </row>
    <row r="1051" spans="1:3" s="14" customFormat="1" ht="15.75" x14ac:dyDescent="0.25">
      <c r="A1051" s="22"/>
      <c r="B1051" s="45"/>
      <c r="C1051" s="46"/>
    </row>
    <row r="1052" spans="1:3" s="14" customFormat="1" ht="15.75" x14ac:dyDescent="0.25">
      <c r="A1052" s="22"/>
      <c r="B1052" s="45"/>
      <c r="C1052" s="46"/>
    </row>
    <row r="1053" spans="1:3" s="14" customFormat="1" ht="15.75" x14ac:dyDescent="0.25">
      <c r="A1053" s="22"/>
      <c r="B1053" s="45"/>
      <c r="C1053" s="46"/>
    </row>
    <row r="1054" spans="1:3" s="14" customFormat="1" ht="15.75" x14ac:dyDescent="0.25">
      <c r="A1054" s="22"/>
      <c r="B1054" s="45"/>
      <c r="C1054" s="46"/>
    </row>
    <row r="1055" spans="1:3" s="14" customFormat="1" ht="15.75" x14ac:dyDescent="0.25">
      <c r="A1055" s="22"/>
      <c r="B1055" s="45"/>
      <c r="C1055" s="46"/>
    </row>
    <row r="1056" spans="1:3" s="14" customFormat="1" ht="15.75" x14ac:dyDescent="0.25">
      <c r="A1056" s="22"/>
      <c r="B1056" s="45"/>
      <c r="C1056" s="46"/>
    </row>
    <row r="1057" spans="1:3" s="14" customFormat="1" ht="15.75" x14ac:dyDescent="0.25">
      <c r="A1057" s="22"/>
      <c r="B1057" s="45"/>
      <c r="C1057" s="46"/>
    </row>
    <row r="1058" spans="1:3" s="14" customFormat="1" ht="15.75" x14ac:dyDescent="0.25">
      <c r="A1058" s="22"/>
      <c r="B1058" s="45"/>
      <c r="C1058" s="46"/>
    </row>
    <row r="1059" spans="1:3" s="14" customFormat="1" ht="15.75" x14ac:dyDescent="0.25">
      <c r="A1059" s="22"/>
      <c r="B1059" s="45"/>
      <c r="C1059" s="46"/>
    </row>
    <row r="1060" spans="1:3" s="14" customFormat="1" ht="15.75" x14ac:dyDescent="0.25">
      <c r="A1060" s="22"/>
      <c r="B1060" s="45"/>
      <c r="C1060" s="46"/>
    </row>
    <row r="1061" spans="1:3" s="14" customFormat="1" ht="15.75" x14ac:dyDescent="0.25">
      <c r="A1061" s="22"/>
      <c r="B1061" s="45"/>
      <c r="C1061" s="46"/>
    </row>
    <row r="1062" spans="1:3" s="14" customFormat="1" ht="15.75" x14ac:dyDescent="0.25">
      <c r="A1062" s="22"/>
      <c r="B1062" s="45"/>
      <c r="C1062" s="46"/>
    </row>
    <row r="1063" spans="1:3" s="14" customFormat="1" ht="15.75" x14ac:dyDescent="0.25">
      <c r="A1063" s="22"/>
      <c r="B1063" s="45"/>
      <c r="C1063" s="46"/>
    </row>
    <row r="1064" spans="1:3" s="14" customFormat="1" ht="15.75" x14ac:dyDescent="0.25">
      <c r="A1064" s="22"/>
      <c r="B1064" s="45"/>
      <c r="C1064" s="46"/>
    </row>
    <row r="1065" spans="1:3" s="14" customFormat="1" ht="15.75" x14ac:dyDescent="0.25">
      <c r="A1065" s="22"/>
      <c r="B1065" s="45"/>
      <c r="C1065" s="46"/>
    </row>
    <row r="1066" spans="1:3" s="14" customFormat="1" ht="15.75" x14ac:dyDescent="0.25">
      <c r="A1066" s="22"/>
      <c r="B1066" s="45"/>
      <c r="C1066" s="46"/>
    </row>
    <row r="1067" spans="1:3" s="14" customFormat="1" ht="15.75" x14ac:dyDescent="0.25">
      <c r="A1067" s="22"/>
      <c r="B1067" s="45"/>
      <c r="C1067" s="46"/>
    </row>
    <row r="1068" spans="1:3" s="14" customFormat="1" ht="15.75" x14ac:dyDescent="0.25">
      <c r="A1068" s="22"/>
      <c r="B1068" s="45"/>
      <c r="C1068" s="46"/>
    </row>
    <row r="1069" spans="1:3" s="14" customFormat="1" ht="15.75" x14ac:dyDescent="0.25">
      <c r="A1069" s="22"/>
      <c r="B1069" s="45"/>
      <c r="C1069" s="46"/>
    </row>
    <row r="1070" spans="1:3" s="14" customFormat="1" ht="15.75" x14ac:dyDescent="0.25">
      <c r="A1070" s="22"/>
      <c r="B1070" s="45"/>
      <c r="C1070" s="46"/>
    </row>
    <row r="1071" spans="1:3" s="14" customFormat="1" ht="15.75" x14ac:dyDescent="0.25">
      <c r="A1071" s="22"/>
      <c r="B1071" s="45"/>
      <c r="C1071" s="46"/>
    </row>
    <row r="1072" spans="1:3" s="14" customFormat="1" ht="15.75" x14ac:dyDescent="0.25">
      <c r="A1072" s="22"/>
      <c r="B1072" s="45"/>
      <c r="C1072" s="46"/>
    </row>
    <row r="1073" spans="1:3" s="14" customFormat="1" ht="15.75" x14ac:dyDescent="0.25">
      <c r="A1073" s="22"/>
      <c r="B1073" s="45"/>
      <c r="C1073" s="46"/>
    </row>
    <row r="1074" spans="1:3" s="14" customFormat="1" ht="15.75" x14ac:dyDescent="0.25">
      <c r="A1074" s="22"/>
      <c r="B1074" s="45"/>
      <c r="C1074" s="46"/>
    </row>
    <row r="1075" spans="1:3" s="14" customFormat="1" ht="15.75" x14ac:dyDescent="0.25">
      <c r="A1075" s="22"/>
      <c r="B1075" s="45"/>
      <c r="C1075" s="46"/>
    </row>
    <row r="1076" spans="1:3" s="14" customFormat="1" ht="15.75" x14ac:dyDescent="0.25">
      <c r="A1076" s="22"/>
      <c r="B1076" s="45"/>
      <c r="C1076" s="46"/>
    </row>
    <row r="1077" spans="1:3" s="14" customFormat="1" ht="15.75" x14ac:dyDescent="0.25">
      <c r="A1077" s="22"/>
      <c r="B1077" s="57" t="s">
        <v>58</v>
      </c>
      <c r="C1077" s="46"/>
    </row>
    <row r="1078" spans="1:3" s="14" customFormat="1" ht="16.5" thickBot="1" x14ac:dyDescent="0.3">
      <c r="A1078" s="22"/>
      <c r="B1078" s="45"/>
      <c r="C1078" s="59" t="s">
        <v>59</v>
      </c>
    </row>
    <row r="1079" spans="1:3" s="14" customFormat="1" ht="32.25" thickBot="1" x14ac:dyDescent="0.3">
      <c r="A1079" s="7" t="s">
        <v>0</v>
      </c>
      <c r="B1079" s="8" t="s">
        <v>10</v>
      </c>
      <c r="C1079" s="65" t="s">
        <v>11</v>
      </c>
    </row>
    <row r="1080" spans="1:3" s="14" customFormat="1" ht="15.75" x14ac:dyDescent="0.25">
      <c r="A1080" s="9"/>
      <c r="B1080" s="10" t="s">
        <v>12</v>
      </c>
      <c r="C1080" s="61">
        <v>1</v>
      </c>
    </row>
    <row r="1081" spans="1:3" s="14" customFormat="1" ht="15.75" x14ac:dyDescent="0.25">
      <c r="A1081" s="9"/>
      <c r="B1081" s="10" t="s">
        <v>13</v>
      </c>
      <c r="C1081" s="16">
        <v>10</v>
      </c>
    </row>
    <row r="1082" spans="1:3" s="14" customFormat="1" ht="31.5" x14ac:dyDescent="0.25">
      <c r="A1082" s="12"/>
      <c r="B1082" s="83" t="s">
        <v>360</v>
      </c>
      <c r="C1082" s="16">
        <f>$C$14</f>
        <v>2.83</v>
      </c>
    </row>
    <row r="1083" spans="1:3" s="14" customFormat="1" ht="32.25" thickBot="1" x14ac:dyDescent="0.3">
      <c r="A1083" s="75"/>
      <c r="B1083" s="77" t="s">
        <v>361</v>
      </c>
      <c r="C1083" s="76">
        <v>0</v>
      </c>
    </row>
    <row r="1084" spans="1:3" s="14" customFormat="1" ht="15.75" x14ac:dyDescent="0.25">
      <c r="A1084" s="29">
        <v>211</v>
      </c>
      <c r="B1084" s="30" t="s">
        <v>19</v>
      </c>
      <c r="C1084" s="39">
        <f>C1082*C1081</f>
        <v>28.3</v>
      </c>
    </row>
    <row r="1085" spans="1:3" s="14" customFormat="1" ht="31.5" x14ac:dyDescent="0.25">
      <c r="A1085" s="33">
        <v>211</v>
      </c>
      <c r="B1085" s="28" t="s">
        <v>20</v>
      </c>
      <c r="C1085" s="40">
        <f>C1083*C1081</f>
        <v>0</v>
      </c>
    </row>
    <row r="1086" spans="1:3" s="14" customFormat="1" ht="15.75" x14ac:dyDescent="0.25">
      <c r="A1086" s="33">
        <v>213</v>
      </c>
      <c r="B1086" s="28" t="s">
        <v>14</v>
      </c>
      <c r="C1086" s="40">
        <f>(C1084+C1085)*30.2%</f>
        <v>8.5465999999999998</v>
      </c>
    </row>
    <row r="1087" spans="1:3" s="14" customFormat="1" ht="15.75" x14ac:dyDescent="0.25">
      <c r="A1087" s="33">
        <v>212</v>
      </c>
      <c r="B1087" s="28" t="s">
        <v>3</v>
      </c>
      <c r="C1087" s="40">
        <f>(C1084+C1085)*$D$19</f>
        <v>4.5280000000000001E-2</v>
      </c>
    </row>
    <row r="1088" spans="1:3" s="14" customFormat="1" ht="15.75" x14ac:dyDescent="0.25">
      <c r="A1088" s="33">
        <v>221</v>
      </c>
      <c r="B1088" s="28" t="s">
        <v>4</v>
      </c>
      <c r="C1088" s="40">
        <f>(C1084+C1085)*$D$20</f>
        <v>0.24338000000000001</v>
      </c>
    </row>
    <row r="1089" spans="1:3" s="14" customFormat="1" ht="15.75" x14ac:dyDescent="0.25">
      <c r="A1089" s="33">
        <v>222</v>
      </c>
      <c r="B1089" s="28" t="s">
        <v>15</v>
      </c>
      <c r="C1089" s="40">
        <f>(C1084+C1085)*$D$21</f>
        <v>4.5280000000000001E-2</v>
      </c>
    </row>
    <row r="1090" spans="1:3" s="14" customFormat="1" ht="15.75" x14ac:dyDescent="0.25">
      <c r="A1090" s="33">
        <v>223</v>
      </c>
      <c r="B1090" s="28" t="s">
        <v>5</v>
      </c>
      <c r="C1090" s="40">
        <f>(C1084+C1085)*$D$22</f>
        <v>1.2027500000000002</v>
      </c>
    </row>
    <row r="1091" spans="1:3" s="14" customFormat="1" ht="15.75" x14ac:dyDescent="0.25">
      <c r="A1091" s="33">
        <v>224</v>
      </c>
      <c r="B1091" s="28" t="s">
        <v>21</v>
      </c>
      <c r="C1091" s="40">
        <f>(C1084+C1085)*$D$23</f>
        <v>0.39903</v>
      </c>
    </row>
    <row r="1092" spans="1:3" s="14" customFormat="1" ht="15.75" x14ac:dyDescent="0.25">
      <c r="A1092" s="33">
        <v>225</v>
      </c>
      <c r="B1092" s="28" t="s">
        <v>16</v>
      </c>
      <c r="C1092" s="40">
        <f>(C1084+C1085)*$D$24</f>
        <v>1.50556</v>
      </c>
    </row>
    <row r="1093" spans="1:3" s="14" customFormat="1" ht="15.75" x14ac:dyDescent="0.25">
      <c r="A1093" s="33">
        <v>226</v>
      </c>
      <c r="B1093" s="28" t="s">
        <v>22</v>
      </c>
      <c r="C1093" s="40">
        <f>(C1084+C1085)*$D$25</f>
        <v>10.134229999999999</v>
      </c>
    </row>
    <row r="1094" spans="1:3" s="14" customFormat="1" ht="15.75" x14ac:dyDescent="0.25">
      <c r="A1094" s="33">
        <v>271</v>
      </c>
      <c r="B1094" s="28" t="s">
        <v>23</v>
      </c>
      <c r="C1094" s="40">
        <f>(C1084+C1085)*$D$26</f>
        <v>0.63109000000000004</v>
      </c>
    </row>
    <row r="1095" spans="1:3" s="14" customFormat="1" ht="15.75" x14ac:dyDescent="0.25">
      <c r="A1095" s="33">
        <v>272</v>
      </c>
      <c r="B1095" s="28" t="s">
        <v>24</v>
      </c>
      <c r="C1095" s="40">
        <f>(C1084+C1085)*$D$27</f>
        <v>0.59146999999999994</v>
      </c>
    </row>
    <row r="1096" spans="1:3" s="14" customFormat="1" ht="31.5" x14ac:dyDescent="0.25">
      <c r="A1096" s="33">
        <v>211</v>
      </c>
      <c r="B1096" s="28" t="s">
        <v>25</v>
      </c>
      <c r="C1096" s="40">
        <f>(C1084+C1085)*$D$28</f>
        <v>6.4807000000000006</v>
      </c>
    </row>
    <row r="1097" spans="1:3" s="14" customFormat="1" ht="31.5" x14ac:dyDescent="0.25">
      <c r="A1097" s="33">
        <v>213</v>
      </c>
      <c r="B1097" s="28" t="s">
        <v>26</v>
      </c>
      <c r="C1097" s="40">
        <f>(C1084+C1085)*$D$29</f>
        <v>1.95553</v>
      </c>
    </row>
    <row r="1098" spans="1:3" s="14" customFormat="1" ht="15.75" x14ac:dyDescent="0.25">
      <c r="A1098" s="33">
        <v>290</v>
      </c>
      <c r="B1098" s="28" t="s">
        <v>6</v>
      </c>
      <c r="C1098" s="40">
        <f>(C1084+C1085)*$D$30</f>
        <v>0.11037</v>
      </c>
    </row>
    <row r="1099" spans="1:3" s="14" customFormat="1" ht="15.75" x14ac:dyDescent="0.25">
      <c r="A1099" s="33">
        <v>290</v>
      </c>
      <c r="B1099" s="28" t="s">
        <v>27</v>
      </c>
      <c r="C1099" s="40">
        <f>(C1084+C1085)*$D$31</f>
        <v>0.33111000000000002</v>
      </c>
    </row>
    <row r="1100" spans="1:3" s="14" customFormat="1" ht="15.75" x14ac:dyDescent="0.25">
      <c r="A1100" s="33">
        <v>225</v>
      </c>
      <c r="B1100" s="28" t="s">
        <v>28</v>
      </c>
      <c r="C1100" s="40">
        <f>(C1084+C1085)*$D$32</f>
        <v>0</v>
      </c>
    </row>
    <row r="1101" spans="1:3" s="14" customFormat="1" ht="15.75" x14ac:dyDescent="0.25">
      <c r="A1101" s="37">
        <v>310</v>
      </c>
      <c r="B1101" s="28" t="s">
        <v>7</v>
      </c>
      <c r="C1101" s="40">
        <f>(C1084+C1085)*$D$33</f>
        <v>0.65939000000000003</v>
      </c>
    </row>
    <row r="1102" spans="1:3" s="14" customFormat="1" ht="16.5" thickBot="1" x14ac:dyDescent="0.3">
      <c r="A1102" s="38">
        <v>340</v>
      </c>
      <c r="B1102" s="36" t="s">
        <v>8</v>
      </c>
      <c r="C1102" s="41">
        <f>(C1084+C1085)*$D$34</f>
        <v>2.56115</v>
      </c>
    </row>
    <row r="1103" spans="1:3" s="14" customFormat="1" ht="16.5" thickBot="1" x14ac:dyDescent="0.3">
      <c r="A1103" s="15"/>
      <c r="B1103" s="42" t="s">
        <v>9</v>
      </c>
      <c r="C1103" s="88">
        <f>SUM(C1084:C1102)</f>
        <v>63.742920000000012</v>
      </c>
    </row>
    <row r="1104" spans="1:3" s="14" customFormat="1" ht="16.5" thickBot="1" x14ac:dyDescent="0.3">
      <c r="A1104" s="15"/>
      <c r="B1104" s="43" t="s">
        <v>29</v>
      </c>
      <c r="C1104" s="90">
        <f>C1103*118%</f>
        <v>75.216645600000007</v>
      </c>
    </row>
    <row r="1105" spans="1:3" s="14" customFormat="1" ht="15.75" x14ac:dyDescent="0.25">
      <c r="A1105" s="22"/>
      <c r="B1105" s="45"/>
      <c r="C1105" s="46"/>
    </row>
    <row r="1106" spans="1:3" s="14" customFormat="1" ht="15.75" x14ac:dyDescent="0.25">
      <c r="A1106" s="22"/>
      <c r="B1106" s="45"/>
      <c r="C1106" s="46"/>
    </row>
    <row r="1107" spans="1:3" s="14" customFormat="1" ht="15.75" x14ac:dyDescent="0.25">
      <c r="A1107" s="22"/>
      <c r="B1107" s="45"/>
      <c r="C1107" s="46"/>
    </row>
    <row r="1108" spans="1:3" s="14" customFormat="1" ht="15.75" x14ac:dyDescent="0.25">
      <c r="A1108" s="22"/>
      <c r="B1108" s="45"/>
      <c r="C1108" s="46"/>
    </row>
    <row r="1109" spans="1:3" s="14" customFormat="1" ht="15.75" x14ac:dyDescent="0.25">
      <c r="A1109" s="22"/>
      <c r="B1109" s="45"/>
      <c r="C1109" s="46"/>
    </row>
    <row r="1110" spans="1:3" s="14" customFormat="1" ht="15.75" x14ac:dyDescent="0.25">
      <c r="A1110" s="22"/>
      <c r="B1110" s="45"/>
      <c r="C1110" s="46"/>
    </row>
    <row r="1111" spans="1:3" s="14" customFormat="1" ht="15.75" x14ac:dyDescent="0.25">
      <c r="A1111" s="22"/>
      <c r="B1111" s="45"/>
      <c r="C1111" s="46"/>
    </row>
    <row r="1112" spans="1:3" s="14" customFormat="1" ht="15.75" x14ac:dyDescent="0.25">
      <c r="A1112" s="22"/>
      <c r="B1112" s="45"/>
      <c r="C1112" s="46"/>
    </row>
    <row r="1113" spans="1:3" s="14" customFormat="1" ht="15.75" x14ac:dyDescent="0.25">
      <c r="A1113" s="22"/>
      <c r="B1113" s="45"/>
      <c r="C1113" s="46"/>
    </row>
    <row r="1114" spans="1:3" s="14" customFormat="1" ht="15.75" x14ac:dyDescent="0.25">
      <c r="A1114" s="22"/>
      <c r="B1114" s="45"/>
      <c r="C1114" s="46"/>
    </row>
    <row r="1115" spans="1:3" s="14" customFormat="1" ht="15.75" x14ac:dyDescent="0.25">
      <c r="A1115" s="22"/>
      <c r="B1115" s="45"/>
      <c r="C1115" s="46"/>
    </row>
    <row r="1116" spans="1:3" s="14" customFormat="1" ht="15.75" x14ac:dyDescent="0.25">
      <c r="A1116" s="22"/>
      <c r="B1116" s="45"/>
      <c r="C1116" s="46"/>
    </row>
    <row r="1117" spans="1:3" s="14" customFormat="1" ht="15.75" x14ac:dyDescent="0.25">
      <c r="A1117" s="22"/>
      <c r="B1117" s="45"/>
      <c r="C1117" s="46"/>
    </row>
    <row r="1118" spans="1:3" s="14" customFormat="1" ht="15.75" x14ac:dyDescent="0.25">
      <c r="A1118" s="22"/>
      <c r="B1118" s="45"/>
      <c r="C1118" s="46"/>
    </row>
    <row r="1119" spans="1:3" s="14" customFormat="1" ht="15.75" x14ac:dyDescent="0.25">
      <c r="A1119" s="22"/>
      <c r="B1119" s="45"/>
      <c r="C1119" s="46"/>
    </row>
    <row r="1120" spans="1:3" s="14" customFormat="1" ht="15.75" x14ac:dyDescent="0.25">
      <c r="A1120" s="22"/>
      <c r="B1120" s="45"/>
      <c r="C1120" s="46"/>
    </row>
    <row r="1121" spans="1:3" s="14" customFormat="1" ht="15.75" x14ac:dyDescent="0.25">
      <c r="A1121" s="22"/>
      <c r="B1121" s="45"/>
      <c r="C1121" s="46"/>
    </row>
    <row r="1122" spans="1:3" s="14" customFormat="1" ht="15.75" x14ac:dyDescent="0.25">
      <c r="A1122" s="22"/>
      <c r="B1122" s="45"/>
      <c r="C1122" s="46"/>
    </row>
    <row r="1123" spans="1:3" s="14" customFormat="1" ht="15.75" x14ac:dyDescent="0.25">
      <c r="A1123" s="22"/>
      <c r="B1123" s="45"/>
      <c r="C1123" s="46"/>
    </row>
    <row r="1124" spans="1:3" s="14" customFormat="1" ht="15.75" x14ac:dyDescent="0.25">
      <c r="A1124" s="22"/>
      <c r="B1124" s="45"/>
      <c r="C1124" s="46"/>
    </row>
    <row r="1125" spans="1:3" s="14" customFormat="1" ht="15.75" x14ac:dyDescent="0.25">
      <c r="A1125" s="22"/>
      <c r="B1125" s="45"/>
      <c r="C1125" s="46"/>
    </row>
    <row r="1126" spans="1:3" s="14" customFormat="1" ht="15.75" x14ac:dyDescent="0.25">
      <c r="A1126" s="22"/>
      <c r="B1126" s="45"/>
      <c r="C1126" s="46"/>
    </row>
    <row r="1127" spans="1:3" s="14" customFormat="1" ht="15.75" x14ac:dyDescent="0.25">
      <c r="A1127" s="22"/>
      <c r="B1127" s="45"/>
      <c r="C1127" s="46"/>
    </row>
    <row r="1128" spans="1:3" s="14" customFormat="1" ht="15.75" x14ac:dyDescent="0.25">
      <c r="A1128" s="22"/>
      <c r="B1128" s="45"/>
      <c r="C1128" s="46"/>
    </row>
    <row r="1129" spans="1:3" s="14" customFormat="1" ht="15.75" x14ac:dyDescent="0.25">
      <c r="A1129" s="22"/>
      <c r="B1129" s="45"/>
      <c r="C1129" s="46"/>
    </row>
    <row r="1130" spans="1:3" s="14" customFormat="1" ht="15.75" x14ac:dyDescent="0.25">
      <c r="A1130" s="22"/>
      <c r="B1130" s="45"/>
      <c r="C1130" s="46"/>
    </row>
    <row r="1131" spans="1:3" s="14" customFormat="1" ht="15.75" x14ac:dyDescent="0.25">
      <c r="A1131" s="22"/>
      <c r="B1131" s="45"/>
      <c r="C1131" s="46"/>
    </row>
    <row r="1132" spans="1:3" s="14" customFormat="1" ht="15.75" x14ac:dyDescent="0.25">
      <c r="A1132" s="22"/>
      <c r="B1132" s="45"/>
      <c r="C1132" s="46"/>
    </row>
    <row r="1133" spans="1:3" s="14" customFormat="1" ht="15.75" x14ac:dyDescent="0.25">
      <c r="A1133" s="22"/>
      <c r="B1133" s="45"/>
      <c r="C1133" s="46"/>
    </row>
    <row r="1134" spans="1:3" s="14" customFormat="1" ht="15.75" x14ac:dyDescent="0.25">
      <c r="A1134" s="22"/>
      <c r="B1134" s="57" t="s">
        <v>60</v>
      </c>
      <c r="C1134" s="46"/>
    </row>
    <row r="1135" spans="1:3" s="14" customFormat="1" ht="16.5" thickBot="1" x14ac:dyDescent="0.3">
      <c r="A1135" s="22"/>
      <c r="B1135" s="45"/>
      <c r="C1135" s="59" t="s">
        <v>42</v>
      </c>
    </row>
    <row r="1136" spans="1:3" s="14" customFormat="1" ht="32.25" thickBot="1" x14ac:dyDescent="0.3">
      <c r="A1136" s="7" t="s">
        <v>0</v>
      </c>
      <c r="B1136" s="8" t="s">
        <v>10</v>
      </c>
      <c r="C1136" s="65" t="s">
        <v>11</v>
      </c>
    </row>
    <row r="1137" spans="1:3" s="14" customFormat="1" ht="15.75" x14ac:dyDescent="0.25">
      <c r="A1137" s="9"/>
      <c r="B1137" s="10" t="s">
        <v>12</v>
      </c>
      <c r="C1137" s="61">
        <v>1</v>
      </c>
    </row>
    <row r="1138" spans="1:3" s="14" customFormat="1" ht="15.75" x14ac:dyDescent="0.25">
      <c r="A1138" s="9"/>
      <c r="B1138" s="10" t="s">
        <v>13</v>
      </c>
      <c r="C1138" s="16">
        <v>7</v>
      </c>
    </row>
    <row r="1139" spans="1:3" s="14" customFormat="1" ht="31.5" x14ac:dyDescent="0.25">
      <c r="A1139" s="12"/>
      <c r="B1139" s="83" t="s">
        <v>360</v>
      </c>
      <c r="C1139" s="16">
        <f>$C$14</f>
        <v>2.83</v>
      </c>
    </row>
    <row r="1140" spans="1:3" s="14" customFormat="1" ht="32.25" thickBot="1" x14ac:dyDescent="0.3">
      <c r="A1140" s="75"/>
      <c r="B1140" s="77" t="s">
        <v>361</v>
      </c>
      <c r="C1140" s="76">
        <v>0</v>
      </c>
    </row>
    <row r="1141" spans="1:3" s="14" customFormat="1" ht="15.75" x14ac:dyDescent="0.25">
      <c r="A1141" s="29">
        <v>211</v>
      </c>
      <c r="B1141" s="30" t="s">
        <v>19</v>
      </c>
      <c r="C1141" s="39">
        <f>C1139*C1138</f>
        <v>19.810000000000002</v>
      </c>
    </row>
    <row r="1142" spans="1:3" s="14" customFormat="1" ht="31.5" x14ac:dyDescent="0.25">
      <c r="A1142" s="33">
        <v>211</v>
      </c>
      <c r="B1142" s="28" t="s">
        <v>20</v>
      </c>
      <c r="C1142" s="40">
        <f>C1140*C1138</f>
        <v>0</v>
      </c>
    </row>
    <row r="1143" spans="1:3" s="14" customFormat="1" ht="15.75" x14ac:dyDescent="0.25">
      <c r="A1143" s="33">
        <v>213</v>
      </c>
      <c r="B1143" s="28" t="s">
        <v>14</v>
      </c>
      <c r="C1143" s="40">
        <f>(C1141+C1142)*30.2%</f>
        <v>5.9826200000000007</v>
      </c>
    </row>
    <row r="1144" spans="1:3" s="14" customFormat="1" ht="15.75" x14ac:dyDescent="0.25">
      <c r="A1144" s="33">
        <v>212</v>
      </c>
      <c r="B1144" s="28" t="s">
        <v>3</v>
      </c>
      <c r="C1144" s="40">
        <f>(C1141+C1142)*$D$19</f>
        <v>3.1696000000000002E-2</v>
      </c>
    </row>
    <row r="1145" spans="1:3" s="14" customFormat="1" ht="15.75" x14ac:dyDescent="0.25">
      <c r="A1145" s="33">
        <v>221</v>
      </c>
      <c r="B1145" s="28" t="s">
        <v>4</v>
      </c>
      <c r="C1145" s="40">
        <f>(C1141+C1142)*$D$20</f>
        <v>0.17036600000000002</v>
      </c>
    </row>
    <row r="1146" spans="1:3" s="14" customFormat="1" ht="15.75" x14ac:dyDescent="0.25">
      <c r="A1146" s="33">
        <v>222</v>
      </c>
      <c r="B1146" s="28" t="s">
        <v>15</v>
      </c>
      <c r="C1146" s="40">
        <f>(C1141+C1142)*$D$21</f>
        <v>3.1696000000000002E-2</v>
      </c>
    </row>
    <row r="1147" spans="1:3" s="14" customFormat="1" ht="15.75" x14ac:dyDescent="0.25">
      <c r="A1147" s="33">
        <v>223</v>
      </c>
      <c r="B1147" s="28" t="s">
        <v>5</v>
      </c>
      <c r="C1147" s="40">
        <f>(C1141+C1142)*$D$22</f>
        <v>0.84192500000000015</v>
      </c>
    </row>
    <row r="1148" spans="1:3" s="14" customFormat="1" ht="15.75" x14ac:dyDescent="0.25">
      <c r="A1148" s="33">
        <v>224</v>
      </c>
      <c r="B1148" s="28" t="s">
        <v>21</v>
      </c>
      <c r="C1148" s="40">
        <f>(C1141+C1142)*$D$23</f>
        <v>0.27932100000000004</v>
      </c>
    </row>
    <row r="1149" spans="1:3" s="14" customFormat="1" ht="15.75" x14ac:dyDescent="0.25">
      <c r="A1149" s="33">
        <v>225</v>
      </c>
      <c r="B1149" s="28" t="s">
        <v>16</v>
      </c>
      <c r="C1149" s="40">
        <f>(C1141+C1142)*$D$24</f>
        <v>1.0538920000000001</v>
      </c>
    </row>
    <row r="1150" spans="1:3" s="14" customFormat="1" ht="15.75" x14ac:dyDescent="0.25">
      <c r="A1150" s="33">
        <v>226</v>
      </c>
      <c r="B1150" s="28" t="s">
        <v>22</v>
      </c>
      <c r="C1150" s="40">
        <f>(C1141+C1142)*$D$25</f>
        <v>7.0939610000000002</v>
      </c>
    </row>
    <row r="1151" spans="1:3" s="14" customFormat="1" ht="15.75" x14ac:dyDescent="0.25">
      <c r="A1151" s="33">
        <v>271</v>
      </c>
      <c r="B1151" s="28" t="s">
        <v>23</v>
      </c>
      <c r="C1151" s="40">
        <f>(C1141+C1142)*$D$26</f>
        <v>0.44176300000000007</v>
      </c>
    </row>
    <row r="1152" spans="1:3" s="14" customFormat="1" ht="15.75" x14ac:dyDescent="0.25">
      <c r="A1152" s="33">
        <v>272</v>
      </c>
      <c r="B1152" s="28" t="s">
        <v>24</v>
      </c>
      <c r="C1152" s="40">
        <f>(C1141+C1142)*$D$27</f>
        <v>0.41402900000000004</v>
      </c>
    </row>
    <row r="1153" spans="1:3" s="14" customFormat="1" ht="31.5" x14ac:dyDescent="0.25">
      <c r="A1153" s="33">
        <v>211</v>
      </c>
      <c r="B1153" s="28" t="s">
        <v>25</v>
      </c>
      <c r="C1153" s="40">
        <f>(C1141+C1142)*$D$28</f>
        <v>4.5364900000000006</v>
      </c>
    </row>
    <row r="1154" spans="1:3" s="14" customFormat="1" ht="31.5" x14ac:dyDescent="0.25">
      <c r="A1154" s="33">
        <v>213</v>
      </c>
      <c r="B1154" s="28" t="s">
        <v>26</v>
      </c>
      <c r="C1154" s="40">
        <f>(C1141+C1142)*$D$29</f>
        <v>1.3688709999999999</v>
      </c>
    </row>
    <row r="1155" spans="1:3" s="14" customFormat="1" ht="15.75" x14ac:dyDescent="0.25">
      <c r="A1155" s="33">
        <v>290</v>
      </c>
      <c r="B1155" s="28" t="s">
        <v>6</v>
      </c>
      <c r="C1155" s="40">
        <f>(C1141+C1142)*$D$30</f>
        <v>7.7259000000000008E-2</v>
      </c>
    </row>
    <row r="1156" spans="1:3" s="14" customFormat="1" ht="15.75" x14ac:dyDescent="0.25">
      <c r="A1156" s="33">
        <v>290</v>
      </c>
      <c r="B1156" s="28" t="s">
        <v>27</v>
      </c>
      <c r="C1156" s="40">
        <f>(C1141+C1142)*$D$31</f>
        <v>0.23177700000000004</v>
      </c>
    </row>
    <row r="1157" spans="1:3" s="14" customFormat="1" ht="15.75" x14ac:dyDescent="0.25">
      <c r="A1157" s="33">
        <v>225</v>
      </c>
      <c r="B1157" s="28" t="s">
        <v>28</v>
      </c>
      <c r="C1157" s="40">
        <f>(C1141+C1142)*$D$32</f>
        <v>0</v>
      </c>
    </row>
    <row r="1158" spans="1:3" s="14" customFormat="1" ht="15.75" x14ac:dyDescent="0.25">
      <c r="A1158" s="37">
        <v>310</v>
      </c>
      <c r="B1158" s="28" t="s">
        <v>7</v>
      </c>
      <c r="C1158" s="40">
        <f>(C1141+C1142)*$D$33</f>
        <v>0.46157300000000007</v>
      </c>
    </row>
    <row r="1159" spans="1:3" s="14" customFormat="1" ht="16.5" thickBot="1" x14ac:dyDescent="0.3">
      <c r="A1159" s="38">
        <v>340</v>
      </c>
      <c r="B1159" s="36" t="s">
        <v>8</v>
      </c>
      <c r="C1159" s="41">
        <f>(C1141+C1142)*$D$34</f>
        <v>1.7928050000000002</v>
      </c>
    </row>
    <row r="1160" spans="1:3" s="14" customFormat="1" ht="16.5" thickBot="1" x14ac:dyDescent="0.3">
      <c r="A1160" s="15"/>
      <c r="B1160" s="42" t="s">
        <v>9</v>
      </c>
      <c r="C1160" s="88">
        <f>SUM(C1141:C1159)</f>
        <v>44.620044000000007</v>
      </c>
    </row>
    <row r="1161" spans="1:3" s="14" customFormat="1" ht="16.5" thickBot="1" x14ac:dyDescent="0.3">
      <c r="A1161" s="15"/>
      <c r="B1161" s="43" t="s">
        <v>29</v>
      </c>
      <c r="C1161" s="90">
        <f>C1160*118%</f>
        <v>52.651651920000006</v>
      </c>
    </row>
    <row r="1162" spans="1:3" s="14" customFormat="1" ht="15.75" x14ac:dyDescent="0.25">
      <c r="A1162" s="22"/>
      <c r="B1162" s="45"/>
      <c r="C1162" s="46"/>
    </row>
    <row r="1163" spans="1:3" s="14" customFormat="1" ht="15.75" x14ac:dyDescent="0.25">
      <c r="A1163" s="22"/>
      <c r="B1163" s="45"/>
      <c r="C1163" s="46"/>
    </row>
    <row r="1164" spans="1:3" s="14" customFormat="1" ht="15.75" x14ac:dyDescent="0.25">
      <c r="A1164" s="22"/>
      <c r="B1164" s="45"/>
      <c r="C1164" s="46"/>
    </row>
    <row r="1165" spans="1:3" s="14" customFormat="1" ht="15.75" x14ac:dyDescent="0.25">
      <c r="A1165" s="22"/>
      <c r="B1165" s="45"/>
      <c r="C1165" s="46"/>
    </row>
    <row r="1166" spans="1:3" s="14" customFormat="1" ht="15.75" x14ac:dyDescent="0.25">
      <c r="A1166" s="22"/>
      <c r="B1166" s="45"/>
      <c r="C1166" s="46"/>
    </row>
    <row r="1167" spans="1:3" s="14" customFormat="1" ht="15.75" x14ac:dyDescent="0.25">
      <c r="A1167" s="22"/>
      <c r="B1167" s="45"/>
      <c r="C1167" s="46"/>
    </row>
    <row r="1168" spans="1:3" s="14" customFormat="1" ht="15.75" x14ac:dyDescent="0.25">
      <c r="A1168" s="22"/>
      <c r="B1168" s="45"/>
      <c r="C1168" s="46"/>
    </row>
    <row r="1169" spans="1:3" s="14" customFormat="1" ht="15.75" x14ac:dyDescent="0.25">
      <c r="A1169" s="22"/>
      <c r="B1169" s="45"/>
      <c r="C1169" s="46"/>
    </row>
    <row r="1170" spans="1:3" s="14" customFormat="1" ht="15.75" x14ac:dyDescent="0.25">
      <c r="A1170" s="22"/>
      <c r="B1170" s="45"/>
      <c r="C1170" s="46"/>
    </row>
    <row r="1171" spans="1:3" s="14" customFormat="1" ht="15.75" x14ac:dyDescent="0.25">
      <c r="A1171" s="22"/>
      <c r="B1171" s="45"/>
      <c r="C1171" s="46"/>
    </row>
    <row r="1172" spans="1:3" s="14" customFormat="1" ht="15.75" x14ac:dyDescent="0.25">
      <c r="A1172" s="22"/>
      <c r="B1172" s="45"/>
      <c r="C1172" s="46"/>
    </row>
    <row r="1173" spans="1:3" s="14" customFormat="1" ht="15.75" x14ac:dyDescent="0.25">
      <c r="A1173" s="22"/>
      <c r="B1173" s="45"/>
      <c r="C1173" s="46"/>
    </row>
    <row r="1174" spans="1:3" s="14" customFormat="1" ht="15.75" x14ac:dyDescent="0.25">
      <c r="A1174" s="22"/>
      <c r="B1174" s="45"/>
      <c r="C1174" s="46"/>
    </row>
    <row r="1175" spans="1:3" s="14" customFormat="1" ht="15.75" x14ac:dyDescent="0.25">
      <c r="A1175" s="22"/>
      <c r="B1175" s="45"/>
      <c r="C1175" s="46"/>
    </row>
    <row r="1176" spans="1:3" s="14" customFormat="1" ht="15.75" x14ac:dyDescent="0.25">
      <c r="A1176" s="22"/>
      <c r="B1176" s="45"/>
      <c r="C1176" s="46"/>
    </row>
    <row r="1177" spans="1:3" s="14" customFormat="1" ht="15.75" x14ac:dyDescent="0.25">
      <c r="A1177" s="22"/>
      <c r="B1177" s="45"/>
      <c r="C1177" s="46"/>
    </row>
    <row r="1178" spans="1:3" s="14" customFormat="1" ht="15.75" x14ac:dyDescent="0.25">
      <c r="A1178" s="22"/>
      <c r="B1178" s="45"/>
      <c r="C1178" s="46"/>
    </row>
    <row r="1179" spans="1:3" s="14" customFormat="1" ht="15.75" x14ac:dyDescent="0.25">
      <c r="A1179" s="22"/>
      <c r="B1179" s="45"/>
      <c r="C1179" s="46"/>
    </row>
    <row r="1180" spans="1:3" s="14" customFormat="1" ht="15.75" x14ac:dyDescent="0.25">
      <c r="A1180" s="22"/>
      <c r="B1180" s="45"/>
      <c r="C1180" s="46"/>
    </row>
    <row r="1181" spans="1:3" s="14" customFormat="1" ht="15.75" x14ac:dyDescent="0.25">
      <c r="A1181" s="22"/>
      <c r="B1181" s="45"/>
      <c r="C1181" s="46"/>
    </row>
    <row r="1182" spans="1:3" s="14" customFormat="1" ht="15.75" x14ac:dyDescent="0.25">
      <c r="A1182" s="22"/>
      <c r="B1182" s="45"/>
      <c r="C1182" s="46"/>
    </row>
    <row r="1183" spans="1:3" s="14" customFormat="1" ht="15.75" x14ac:dyDescent="0.25">
      <c r="A1183" s="22"/>
      <c r="B1183" s="45"/>
      <c r="C1183" s="46"/>
    </row>
    <row r="1184" spans="1:3" s="14" customFormat="1" ht="15.75" x14ac:dyDescent="0.25">
      <c r="A1184" s="22"/>
      <c r="B1184" s="45"/>
      <c r="C1184" s="46"/>
    </row>
    <row r="1185" spans="1:3" s="14" customFormat="1" ht="15.75" x14ac:dyDescent="0.25">
      <c r="A1185" s="22"/>
      <c r="B1185" s="45"/>
      <c r="C1185" s="46"/>
    </row>
    <row r="1186" spans="1:3" s="14" customFormat="1" ht="15.75" x14ac:dyDescent="0.25">
      <c r="A1186" s="22"/>
      <c r="B1186" s="45"/>
      <c r="C1186" s="46"/>
    </row>
    <row r="1187" spans="1:3" s="14" customFormat="1" ht="15.75" x14ac:dyDescent="0.25">
      <c r="A1187" s="22"/>
      <c r="B1187" s="45"/>
      <c r="C1187" s="46"/>
    </row>
    <row r="1188" spans="1:3" s="14" customFormat="1" ht="15.75" x14ac:dyDescent="0.25">
      <c r="A1188" s="22"/>
      <c r="B1188" s="45"/>
      <c r="C1188" s="46"/>
    </row>
    <row r="1189" spans="1:3" s="14" customFormat="1" ht="15.75" x14ac:dyDescent="0.25">
      <c r="A1189" s="22"/>
      <c r="B1189" s="45"/>
      <c r="C1189" s="46"/>
    </row>
    <row r="1190" spans="1:3" s="14" customFormat="1" ht="15.75" x14ac:dyDescent="0.25">
      <c r="A1190" s="22"/>
      <c r="B1190" s="45"/>
      <c r="C1190" s="46"/>
    </row>
    <row r="1191" spans="1:3" s="14" customFormat="1" ht="15.75" x14ac:dyDescent="0.25">
      <c r="B1191" s="58" t="s">
        <v>61</v>
      </c>
      <c r="C1191" s="64"/>
    </row>
    <row r="1192" spans="1:3" s="14" customFormat="1" ht="15.75" thickBot="1" x14ac:dyDescent="0.3">
      <c r="C1192" s="63" t="s">
        <v>43</v>
      </c>
    </row>
    <row r="1193" spans="1:3" s="14" customFormat="1" ht="32.25" thickBot="1" x14ac:dyDescent="0.3">
      <c r="A1193" s="7" t="s">
        <v>0</v>
      </c>
      <c r="B1193" s="8" t="s">
        <v>10</v>
      </c>
      <c r="C1193" s="65" t="s">
        <v>11</v>
      </c>
    </row>
    <row r="1194" spans="1:3" s="14" customFormat="1" ht="15.75" x14ac:dyDescent="0.25">
      <c r="A1194" s="9"/>
      <c r="B1194" s="10" t="s">
        <v>12</v>
      </c>
      <c r="C1194" s="61">
        <v>1</v>
      </c>
    </row>
    <row r="1195" spans="1:3" s="14" customFormat="1" ht="15.75" x14ac:dyDescent="0.25">
      <c r="A1195" s="9"/>
      <c r="B1195" s="10" t="s">
        <v>13</v>
      </c>
      <c r="C1195" s="16">
        <v>43</v>
      </c>
    </row>
    <row r="1196" spans="1:3" s="14" customFormat="1" ht="31.5" x14ac:dyDescent="0.25">
      <c r="A1196" s="12"/>
      <c r="B1196" s="83" t="s">
        <v>360</v>
      </c>
      <c r="C1196" s="16">
        <f>C14</f>
        <v>2.83</v>
      </c>
    </row>
    <row r="1197" spans="1:3" s="14" customFormat="1" ht="32.25" thickBot="1" x14ac:dyDescent="0.3">
      <c r="A1197" s="75"/>
      <c r="B1197" s="77" t="s">
        <v>361</v>
      </c>
      <c r="C1197" s="76">
        <v>0</v>
      </c>
    </row>
    <row r="1198" spans="1:3" s="14" customFormat="1" ht="15.75" x14ac:dyDescent="0.25">
      <c r="A1198" s="29">
        <v>211</v>
      </c>
      <c r="B1198" s="30" t="s">
        <v>19</v>
      </c>
      <c r="C1198" s="39">
        <f>C1196*C1195</f>
        <v>121.69</v>
      </c>
    </row>
    <row r="1199" spans="1:3" s="14" customFormat="1" ht="31.5" x14ac:dyDescent="0.25">
      <c r="A1199" s="33">
        <v>211</v>
      </c>
      <c r="B1199" s="28" t="s">
        <v>20</v>
      </c>
      <c r="C1199" s="40">
        <f>C1197*C1195</f>
        <v>0</v>
      </c>
    </row>
    <row r="1200" spans="1:3" s="14" customFormat="1" ht="15.75" x14ac:dyDescent="0.25">
      <c r="A1200" s="33">
        <v>213</v>
      </c>
      <c r="B1200" s="28" t="s">
        <v>14</v>
      </c>
      <c r="C1200" s="40">
        <f>(C1198+C1199)*30.2%</f>
        <v>36.75038</v>
      </c>
    </row>
    <row r="1201" spans="1:3" s="14" customFormat="1" ht="15.75" x14ac:dyDescent="0.25">
      <c r="A1201" s="33">
        <v>212</v>
      </c>
      <c r="B1201" s="28" t="s">
        <v>3</v>
      </c>
      <c r="C1201" s="40">
        <f>(C1198+C1199)*$D$19</f>
        <v>0.19470400000000002</v>
      </c>
    </row>
    <row r="1202" spans="1:3" s="14" customFormat="1" ht="15.75" x14ac:dyDescent="0.25">
      <c r="A1202" s="33">
        <v>221</v>
      </c>
      <c r="B1202" s="28" t="s">
        <v>4</v>
      </c>
      <c r="C1202" s="40">
        <f>(C1198+C1199)*$D$20</f>
        <v>1.0465340000000001</v>
      </c>
    </row>
    <row r="1203" spans="1:3" s="14" customFormat="1" ht="15.75" x14ac:dyDescent="0.25">
      <c r="A1203" s="33">
        <v>222</v>
      </c>
      <c r="B1203" s="28" t="s">
        <v>15</v>
      </c>
      <c r="C1203" s="40">
        <f>(C1198+C1199)*$D$21</f>
        <v>0.19470400000000002</v>
      </c>
    </row>
    <row r="1204" spans="1:3" s="14" customFormat="1" ht="15.75" x14ac:dyDescent="0.25">
      <c r="A1204" s="33">
        <v>223</v>
      </c>
      <c r="B1204" s="28" t="s">
        <v>5</v>
      </c>
      <c r="C1204" s="40">
        <f>(C1198+C1199)*$D$22</f>
        <v>5.1718250000000001</v>
      </c>
    </row>
    <row r="1205" spans="1:3" s="14" customFormat="1" ht="15.75" x14ac:dyDescent="0.25">
      <c r="A1205" s="33">
        <v>224</v>
      </c>
      <c r="B1205" s="28" t="s">
        <v>21</v>
      </c>
      <c r="C1205" s="40">
        <f>(C1198+C1199)*$D$23</f>
        <v>1.7158289999999998</v>
      </c>
    </row>
    <row r="1206" spans="1:3" s="14" customFormat="1" ht="15.75" x14ac:dyDescent="0.25">
      <c r="A1206" s="33">
        <v>225</v>
      </c>
      <c r="B1206" s="28" t="s">
        <v>16</v>
      </c>
      <c r="C1206" s="40">
        <f>(C1198+C1199)*$D$24</f>
        <v>6.4739079999999998</v>
      </c>
    </row>
    <row r="1207" spans="1:3" s="14" customFormat="1" ht="15.75" x14ac:dyDescent="0.25">
      <c r="A1207" s="33">
        <v>226</v>
      </c>
      <c r="B1207" s="28" t="s">
        <v>22</v>
      </c>
      <c r="C1207" s="40">
        <f>(C1198+C1199)*$D$25</f>
        <v>43.577188999999997</v>
      </c>
    </row>
    <row r="1208" spans="1:3" s="14" customFormat="1" ht="15.75" x14ac:dyDescent="0.25">
      <c r="A1208" s="33">
        <v>271</v>
      </c>
      <c r="B1208" s="28" t="s">
        <v>23</v>
      </c>
      <c r="C1208" s="40">
        <f>(C1198+C1199)*$D$26</f>
        <v>2.7136870000000002</v>
      </c>
    </row>
    <row r="1209" spans="1:3" s="14" customFormat="1" ht="15.75" x14ac:dyDescent="0.25">
      <c r="A1209" s="33">
        <v>272</v>
      </c>
      <c r="B1209" s="28" t="s">
        <v>24</v>
      </c>
      <c r="C1209" s="40">
        <f>(C1198+C1199)*$D$27</f>
        <v>2.5433209999999997</v>
      </c>
    </row>
    <row r="1210" spans="1:3" s="14" customFormat="1" ht="31.5" x14ac:dyDescent="0.25">
      <c r="A1210" s="33">
        <v>211</v>
      </c>
      <c r="B1210" s="28" t="s">
        <v>25</v>
      </c>
      <c r="C1210" s="40">
        <f>(C1198+C1199)*$D$28</f>
        <v>27.867010000000001</v>
      </c>
    </row>
    <row r="1211" spans="1:3" s="14" customFormat="1" ht="31.5" x14ac:dyDescent="0.25">
      <c r="A1211" s="33">
        <v>213</v>
      </c>
      <c r="B1211" s="28" t="s">
        <v>26</v>
      </c>
      <c r="C1211" s="40">
        <f>(C1198+C1199)*$D$29</f>
        <v>8.4087789999999991</v>
      </c>
    </row>
    <row r="1212" spans="1:3" s="14" customFormat="1" ht="15.75" x14ac:dyDescent="0.25">
      <c r="A1212" s="33">
        <v>290</v>
      </c>
      <c r="B1212" s="28" t="s">
        <v>6</v>
      </c>
      <c r="C1212" s="40">
        <f>(C1198+C1199)*$D$30</f>
        <v>0.47459099999999999</v>
      </c>
    </row>
    <row r="1213" spans="1:3" s="14" customFormat="1" ht="15.75" x14ac:dyDescent="0.25">
      <c r="A1213" s="33">
        <v>290</v>
      </c>
      <c r="B1213" s="28" t="s">
        <v>27</v>
      </c>
      <c r="C1213" s="40">
        <f>(C1198+C1199)*$D$31</f>
        <v>1.423773</v>
      </c>
    </row>
    <row r="1214" spans="1:3" s="14" customFormat="1" ht="15.75" x14ac:dyDescent="0.25">
      <c r="A1214" s="33">
        <v>225</v>
      </c>
      <c r="B1214" s="28" t="s">
        <v>28</v>
      </c>
      <c r="C1214" s="40">
        <f>(C1198+C1199)*$D$32</f>
        <v>0</v>
      </c>
    </row>
    <row r="1215" spans="1:3" s="14" customFormat="1" ht="15.75" x14ac:dyDescent="0.25">
      <c r="A1215" s="37">
        <v>310</v>
      </c>
      <c r="B1215" s="28" t="s">
        <v>7</v>
      </c>
      <c r="C1215" s="40">
        <f>(C1198+C1199)*$D$33</f>
        <v>2.8353770000000003</v>
      </c>
    </row>
    <row r="1216" spans="1:3" s="14" customFormat="1" ht="16.5" thickBot="1" x14ac:dyDescent="0.3">
      <c r="A1216" s="38">
        <v>340</v>
      </c>
      <c r="B1216" s="36" t="s">
        <v>8</v>
      </c>
      <c r="C1216" s="41">
        <f>(C1198+C1199)*$D$34</f>
        <v>11.012945</v>
      </c>
    </row>
    <row r="1217" spans="1:3" s="14" customFormat="1" ht="16.5" thickBot="1" x14ac:dyDescent="0.3">
      <c r="A1217" s="15"/>
      <c r="B1217" s="42" t="s">
        <v>9</v>
      </c>
      <c r="C1217" s="88">
        <f>SUM(C1198:C1216)</f>
        <v>274.09455599999995</v>
      </c>
    </row>
    <row r="1218" spans="1:3" s="14" customFormat="1" ht="16.5" thickBot="1" x14ac:dyDescent="0.3">
      <c r="A1218" s="15"/>
      <c r="B1218" s="43" t="s">
        <v>29</v>
      </c>
      <c r="C1218" s="90">
        <f>C1217*118%</f>
        <v>323.43157607999996</v>
      </c>
    </row>
    <row r="1219" spans="1:3" s="14" customFormat="1" ht="15.75" x14ac:dyDescent="0.25">
      <c r="A1219" s="22"/>
      <c r="B1219" s="45"/>
      <c r="C1219" s="46"/>
    </row>
    <row r="1220" spans="1:3" s="14" customFormat="1" ht="15.75" x14ac:dyDescent="0.25">
      <c r="A1220" s="22"/>
      <c r="B1220" s="45"/>
      <c r="C1220" s="46"/>
    </row>
    <row r="1221" spans="1:3" s="14" customFormat="1" ht="15.75" x14ac:dyDescent="0.25">
      <c r="A1221" s="22"/>
      <c r="B1221" s="45"/>
      <c r="C1221" s="46"/>
    </row>
    <row r="1222" spans="1:3" s="14" customFormat="1" ht="15.75" x14ac:dyDescent="0.25">
      <c r="A1222" s="22"/>
      <c r="B1222" s="45"/>
      <c r="C1222" s="46"/>
    </row>
    <row r="1223" spans="1:3" s="14" customFormat="1" ht="15.75" x14ac:dyDescent="0.25">
      <c r="A1223" s="22"/>
      <c r="B1223" s="45"/>
      <c r="C1223" s="46"/>
    </row>
    <row r="1224" spans="1:3" s="14" customFormat="1" ht="15.75" x14ac:dyDescent="0.25">
      <c r="A1224" s="22"/>
      <c r="B1224" s="45"/>
      <c r="C1224" s="46"/>
    </row>
    <row r="1225" spans="1:3" s="14" customFormat="1" ht="15.75" x14ac:dyDescent="0.25">
      <c r="A1225" s="22"/>
      <c r="B1225" s="45"/>
      <c r="C1225" s="46"/>
    </row>
    <row r="1226" spans="1:3" s="14" customFormat="1" ht="15.75" x14ac:dyDescent="0.25">
      <c r="A1226" s="22"/>
      <c r="B1226" s="45"/>
      <c r="C1226" s="46"/>
    </row>
    <row r="1227" spans="1:3" s="14" customFormat="1" ht="15.75" x14ac:dyDescent="0.25">
      <c r="A1227" s="22"/>
      <c r="B1227" s="45"/>
      <c r="C1227" s="46"/>
    </row>
    <row r="1228" spans="1:3" s="14" customFormat="1" ht="15.75" x14ac:dyDescent="0.25">
      <c r="A1228" s="22"/>
      <c r="B1228" s="45"/>
      <c r="C1228" s="46"/>
    </row>
    <row r="1229" spans="1:3" s="14" customFormat="1" ht="15.75" x14ac:dyDescent="0.25">
      <c r="A1229" s="22"/>
      <c r="B1229" s="45"/>
      <c r="C1229" s="46"/>
    </row>
    <row r="1230" spans="1:3" s="14" customFormat="1" ht="15.75" x14ac:dyDescent="0.25">
      <c r="A1230" s="22"/>
      <c r="B1230" s="45"/>
      <c r="C1230" s="46"/>
    </row>
    <row r="1231" spans="1:3" s="14" customFormat="1" ht="15.75" x14ac:dyDescent="0.25">
      <c r="A1231" s="22"/>
      <c r="B1231" s="45"/>
      <c r="C1231" s="46"/>
    </row>
    <row r="1232" spans="1:3" s="14" customFormat="1" ht="15.75" x14ac:dyDescent="0.25">
      <c r="A1232" s="22"/>
      <c r="B1232" s="45"/>
      <c r="C1232" s="46"/>
    </row>
    <row r="1233" spans="1:3" s="14" customFormat="1" ht="15.75" x14ac:dyDescent="0.25">
      <c r="A1233" s="22"/>
      <c r="B1233" s="45"/>
      <c r="C1233" s="46"/>
    </row>
    <row r="1234" spans="1:3" s="14" customFormat="1" ht="15.75" x14ac:dyDescent="0.25">
      <c r="A1234" s="22"/>
      <c r="B1234" s="45"/>
      <c r="C1234" s="46"/>
    </row>
    <row r="1235" spans="1:3" s="14" customFormat="1" ht="15.75" x14ac:dyDescent="0.25">
      <c r="A1235" s="22"/>
      <c r="B1235" s="45"/>
      <c r="C1235" s="46"/>
    </row>
    <row r="1236" spans="1:3" s="14" customFormat="1" ht="15.75" x14ac:dyDescent="0.25">
      <c r="A1236" s="22"/>
      <c r="B1236" s="45"/>
      <c r="C1236" s="46"/>
    </row>
    <row r="1237" spans="1:3" s="14" customFormat="1" ht="15.75" x14ac:dyDescent="0.25">
      <c r="A1237" s="22"/>
      <c r="B1237" s="45"/>
      <c r="C1237" s="46"/>
    </row>
    <row r="1238" spans="1:3" s="14" customFormat="1" ht="15.75" x14ac:dyDescent="0.25">
      <c r="A1238" s="22"/>
      <c r="B1238" s="45"/>
      <c r="C1238" s="46"/>
    </row>
    <row r="1239" spans="1:3" s="14" customFormat="1" ht="15.75" x14ac:dyDescent="0.25">
      <c r="A1239" s="22"/>
      <c r="B1239" s="45"/>
      <c r="C1239" s="46"/>
    </row>
    <row r="1240" spans="1:3" s="14" customFormat="1" ht="15.75" x14ac:dyDescent="0.25">
      <c r="A1240" s="22"/>
      <c r="B1240" s="45"/>
      <c r="C1240" s="46"/>
    </row>
    <row r="1241" spans="1:3" s="14" customFormat="1" ht="15.75" x14ac:dyDescent="0.25">
      <c r="A1241" s="22"/>
      <c r="B1241" s="45"/>
      <c r="C1241" s="46"/>
    </row>
    <row r="1242" spans="1:3" s="14" customFormat="1" ht="15.75" x14ac:dyDescent="0.25">
      <c r="A1242" s="22"/>
      <c r="B1242" s="45"/>
      <c r="C1242" s="46"/>
    </row>
    <row r="1243" spans="1:3" s="14" customFormat="1" ht="15.75" x14ac:dyDescent="0.25">
      <c r="A1243" s="22"/>
      <c r="B1243" s="45"/>
      <c r="C1243" s="46"/>
    </row>
    <row r="1244" spans="1:3" s="14" customFormat="1" ht="15.75" x14ac:dyDescent="0.25">
      <c r="A1244" s="22"/>
      <c r="B1244" s="45"/>
      <c r="C1244" s="46"/>
    </row>
    <row r="1245" spans="1:3" s="14" customFormat="1" ht="15.75" x14ac:dyDescent="0.25">
      <c r="A1245" s="22"/>
      <c r="B1245" s="45"/>
      <c r="C1245" s="46"/>
    </row>
    <row r="1246" spans="1:3" s="14" customFormat="1" ht="15.75" x14ac:dyDescent="0.25">
      <c r="A1246" s="22"/>
      <c r="B1246" s="45"/>
      <c r="C1246" s="46"/>
    </row>
    <row r="1247" spans="1:3" s="14" customFormat="1" x14ac:dyDescent="0.25">
      <c r="C1247" s="63"/>
    </row>
    <row r="1248" spans="1:3" s="14" customFormat="1" ht="31.5" x14ac:dyDescent="0.25">
      <c r="B1248" s="57" t="s">
        <v>62</v>
      </c>
      <c r="C1248" s="64"/>
    </row>
    <row r="1249" spans="1:3" s="14" customFormat="1" ht="16.5" thickBot="1" x14ac:dyDescent="0.3">
      <c r="B1249" s="21"/>
      <c r="C1249" s="64" t="s">
        <v>38</v>
      </c>
    </row>
    <row r="1250" spans="1:3" s="14" customFormat="1" ht="32.25" thickBot="1" x14ac:dyDescent="0.3">
      <c r="A1250" s="7" t="s">
        <v>0</v>
      </c>
      <c r="B1250" s="8" t="s">
        <v>10</v>
      </c>
      <c r="C1250" s="65" t="s">
        <v>11</v>
      </c>
    </row>
    <row r="1251" spans="1:3" s="14" customFormat="1" ht="15.75" x14ac:dyDescent="0.25">
      <c r="A1251" s="9"/>
      <c r="B1251" s="10" t="s">
        <v>12</v>
      </c>
      <c r="C1251" s="61">
        <v>1</v>
      </c>
    </row>
    <row r="1252" spans="1:3" s="14" customFormat="1" ht="15.75" x14ac:dyDescent="0.25">
      <c r="A1252" s="9"/>
      <c r="B1252" s="10" t="s">
        <v>13</v>
      </c>
      <c r="C1252" s="16">
        <v>4</v>
      </c>
    </row>
    <row r="1253" spans="1:3" s="14" customFormat="1" ht="31.5" x14ac:dyDescent="0.25">
      <c r="A1253" s="12"/>
      <c r="B1253" s="83" t="s">
        <v>360</v>
      </c>
      <c r="C1253" s="16">
        <f>$C$14</f>
        <v>2.83</v>
      </c>
    </row>
    <row r="1254" spans="1:3" s="14" customFormat="1" ht="32.25" thickBot="1" x14ac:dyDescent="0.3">
      <c r="A1254" s="75"/>
      <c r="B1254" s="77" t="s">
        <v>361</v>
      </c>
      <c r="C1254" s="76">
        <v>0</v>
      </c>
    </row>
    <row r="1255" spans="1:3" s="14" customFormat="1" ht="15.75" x14ac:dyDescent="0.25">
      <c r="A1255" s="29">
        <v>211</v>
      </c>
      <c r="B1255" s="30" t="s">
        <v>19</v>
      </c>
      <c r="C1255" s="39">
        <f>C1253*C1252</f>
        <v>11.32</v>
      </c>
    </row>
    <row r="1256" spans="1:3" s="14" customFormat="1" ht="31.5" x14ac:dyDescent="0.25">
      <c r="A1256" s="33">
        <v>211</v>
      </c>
      <c r="B1256" s="28" t="s">
        <v>20</v>
      </c>
      <c r="C1256" s="40">
        <f>C1254*C1252</f>
        <v>0</v>
      </c>
    </row>
    <row r="1257" spans="1:3" s="14" customFormat="1" ht="15.75" x14ac:dyDescent="0.25">
      <c r="A1257" s="33">
        <v>213</v>
      </c>
      <c r="B1257" s="28" t="s">
        <v>14</v>
      </c>
      <c r="C1257" s="40">
        <f>(C1255+C1256)*30.2%</f>
        <v>3.4186399999999999</v>
      </c>
    </row>
    <row r="1258" spans="1:3" s="14" customFormat="1" ht="15.75" x14ac:dyDescent="0.25">
      <c r="A1258" s="33">
        <v>212</v>
      </c>
      <c r="B1258" s="28" t="s">
        <v>3</v>
      </c>
      <c r="C1258" s="40">
        <f>(C1255+C1256)*$D$19</f>
        <v>1.8112E-2</v>
      </c>
    </row>
    <row r="1259" spans="1:3" s="14" customFormat="1" ht="15.75" x14ac:dyDescent="0.25">
      <c r="A1259" s="33">
        <v>221</v>
      </c>
      <c r="B1259" s="28" t="s">
        <v>4</v>
      </c>
      <c r="C1259" s="40">
        <f>(C1255+C1256)*$D$20</f>
        <v>9.7352000000000008E-2</v>
      </c>
    </row>
    <row r="1260" spans="1:3" s="14" customFormat="1" ht="15.75" x14ac:dyDescent="0.25">
      <c r="A1260" s="33">
        <v>222</v>
      </c>
      <c r="B1260" s="28" t="s">
        <v>15</v>
      </c>
      <c r="C1260" s="40">
        <f>(C1255+C1256)*$D$21</f>
        <v>1.8112E-2</v>
      </c>
    </row>
    <row r="1261" spans="1:3" s="14" customFormat="1" ht="15.75" x14ac:dyDescent="0.25">
      <c r="A1261" s="33">
        <v>223</v>
      </c>
      <c r="B1261" s="28" t="s">
        <v>5</v>
      </c>
      <c r="C1261" s="40">
        <f>(C1255+C1256)*$D$22</f>
        <v>0.48110000000000003</v>
      </c>
    </row>
    <row r="1262" spans="1:3" s="14" customFormat="1" ht="15.75" x14ac:dyDescent="0.25">
      <c r="A1262" s="33">
        <v>224</v>
      </c>
      <c r="B1262" s="28" t="s">
        <v>21</v>
      </c>
      <c r="C1262" s="40">
        <f>(C1255+C1256)*$D$23</f>
        <v>0.159612</v>
      </c>
    </row>
    <row r="1263" spans="1:3" s="14" customFormat="1" ht="15.75" x14ac:dyDescent="0.25">
      <c r="A1263" s="33">
        <v>225</v>
      </c>
      <c r="B1263" s="28" t="s">
        <v>16</v>
      </c>
      <c r="C1263" s="40">
        <f>(C1255+C1256)*$D$24</f>
        <v>0.60222399999999998</v>
      </c>
    </row>
    <row r="1264" spans="1:3" s="14" customFormat="1" ht="15.75" x14ac:dyDescent="0.25">
      <c r="A1264" s="33">
        <v>226</v>
      </c>
      <c r="B1264" s="28" t="s">
        <v>22</v>
      </c>
      <c r="C1264" s="40">
        <f>(C1255+C1256)*$D$25</f>
        <v>4.0536919999999999</v>
      </c>
    </row>
    <row r="1265" spans="1:3" s="14" customFormat="1" ht="15.75" x14ac:dyDescent="0.25">
      <c r="A1265" s="33">
        <v>271</v>
      </c>
      <c r="B1265" s="28" t="s">
        <v>23</v>
      </c>
      <c r="C1265" s="40">
        <f>(C1255+C1256)*$D$26</f>
        <v>0.25243599999999999</v>
      </c>
    </row>
    <row r="1266" spans="1:3" s="14" customFormat="1" ht="15.75" x14ac:dyDescent="0.25">
      <c r="A1266" s="33">
        <v>272</v>
      </c>
      <c r="B1266" s="28" t="s">
        <v>24</v>
      </c>
      <c r="C1266" s="40">
        <f>(C1255+C1256)*$D$27</f>
        <v>0.23658799999999999</v>
      </c>
    </row>
    <row r="1267" spans="1:3" s="14" customFormat="1" ht="31.5" x14ac:dyDescent="0.25">
      <c r="A1267" s="33">
        <v>211</v>
      </c>
      <c r="B1267" s="28" t="s">
        <v>25</v>
      </c>
      <c r="C1267" s="40">
        <f>(C1255+C1256)*$D$28</f>
        <v>2.5922800000000001</v>
      </c>
    </row>
    <row r="1268" spans="1:3" s="14" customFormat="1" ht="31.5" x14ac:dyDescent="0.25">
      <c r="A1268" s="33">
        <v>213</v>
      </c>
      <c r="B1268" s="28" t="s">
        <v>26</v>
      </c>
      <c r="C1268" s="40">
        <f>(C1255+C1256)*$D$29</f>
        <v>0.78221199999999991</v>
      </c>
    </row>
    <row r="1269" spans="1:3" s="14" customFormat="1" ht="15.75" x14ac:dyDescent="0.25">
      <c r="A1269" s="33">
        <v>290</v>
      </c>
      <c r="B1269" s="28" t="s">
        <v>6</v>
      </c>
      <c r="C1269" s="40">
        <f>(C1255+C1256)*$D$30</f>
        <v>4.4148E-2</v>
      </c>
    </row>
    <row r="1270" spans="1:3" s="14" customFormat="1" ht="15.75" x14ac:dyDescent="0.25">
      <c r="A1270" s="33">
        <v>290</v>
      </c>
      <c r="B1270" s="28" t="s">
        <v>27</v>
      </c>
      <c r="C1270" s="40">
        <f>(C1255+C1256)*$D$31</f>
        <v>0.13244400000000001</v>
      </c>
    </row>
    <row r="1271" spans="1:3" s="14" customFormat="1" ht="15.75" x14ac:dyDescent="0.25">
      <c r="A1271" s="33">
        <v>225</v>
      </c>
      <c r="B1271" s="28" t="s">
        <v>28</v>
      </c>
      <c r="C1271" s="40">
        <f>(C1255+C1256)*$D$32</f>
        <v>0</v>
      </c>
    </row>
    <row r="1272" spans="1:3" s="14" customFormat="1" ht="15.75" x14ac:dyDescent="0.25">
      <c r="A1272" s="37">
        <v>310</v>
      </c>
      <c r="B1272" s="28" t="s">
        <v>7</v>
      </c>
      <c r="C1272" s="40">
        <f>(C1255+C1256)*$D$33</f>
        <v>0.26375600000000005</v>
      </c>
    </row>
    <row r="1273" spans="1:3" s="14" customFormat="1" ht="16.5" thickBot="1" x14ac:dyDescent="0.3">
      <c r="A1273" s="38">
        <v>340</v>
      </c>
      <c r="B1273" s="36" t="s">
        <v>8</v>
      </c>
      <c r="C1273" s="41">
        <f>(C1255+C1256)*$D$34</f>
        <v>1.0244599999999999</v>
      </c>
    </row>
    <row r="1274" spans="1:3" s="14" customFormat="1" ht="16.5" thickBot="1" x14ac:dyDescent="0.3">
      <c r="A1274" s="15"/>
      <c r="B1274" s="42" t="s">
        <v>9</v>
      </c>
      <c r="C1274" s="88">
        <f>SUM(C1255:C1273)</f>
        <v>25.497168000000002</v>
      </c>
    </row>
    <row r="1275" spans="1:3" s="14" customFormat="1" ht="16.5" thickBot="1" x14ac:dyDescent="0.3">
      <c r="A1275" s="15"/>
      <c r="B1275" s="43" t="s">
        <v>29</v>
      </c>
      <c r="C1275" s="90">
        <f>C1274*118%</f>
        <v>30.086658240000002</v>
      </c>
    </row>
    <row r="1276" spans="1:3" s="14" customFormat="1" ht="15.75" x14ac:dyDescent="0.25">
      <c r="A1276" s="22"/>
      <c r="B1276" s="45"/>
      <c r="C1276" s="46"/>
    </row>
    <row r="1277" spans="1:3" s="14" customFormat="1" ht="15.75" x14ac:dyDescent="0.25">
      <c r="A1277" s="22"/>
      <c r="B1277" s="45"/>
      <c r="C1277" s="46"/>
    </row>
    <row r="1278" spans="1:3" s="14" customFormat="1" ht="15.75" x14ac:dyDescent="0.25">
      <c r="A1278" s="22"/>
      <c r="B1278" s="45"/>
      <c r="C1278" s="46"/>
    </row>
    <row r="1279" spans="1:3" s="14" customFormat="1" ht="15.75" x14ac:dyDescent="0.25">
      <c r="A1279" s="22"/>
      <c r="B1279" s="45"/>
      <c r="C1279" s="46"/>
    </row>
    <row r="1280" spans="1:3" s="14" customFormat="1" ht="15.75" x14ac:dyDescent="0.25">
      <c r="A1280" s="22"/>
      <c r="B1280" s="45"/>
      <c r="C1280" s="46"/>
    </row>
    <row r="1281" spans="1:3" s="14" customFormat="1" ht="15.75" x14ac:dyDescent="0.25">
      <c r="A1281" s="22"/>
      <c r="B1281" s="45"/>
      <c r="C1281" s="46"/>
    </row>
    <row r="1282" spans="1:3" s="14" customFormat="1" ht="15.75" x14ac:dyDescent="0.25">
      <c r="A1282" s="22"/>
      <c r="B1282" s="45"/>
      <c r="C1282" s="46"/>
    </row>
    <row r="1283" spans="1:3" s="14" customFormat="1" ht="15.75" x14ac:dyDescent="0.25">
      <c r="A1283" s="22"/>
      <c r="B1283" s="45"/>
      <c r="C1283" s="46"/>
    </row>
    <row r="1284" spans="1:3" s="14" customFormat="1" ht="15.75" x14ac:dyDescent="0.25">
      <c r="A1284" s="22"/>
      <c r="B1284" s="45"/>
      <c r="C1284" s="46"/>
    </row>
    <row r="1285" spans="1:3" s="14" customFormat="1" ht="15.75" x14ac:dyDescent="0.25">
      <c r="A1285" s="22"/>
      <c r="B1285" s="45"/>
      <c r="C1285" s="46"/>
    </row>
    <row r="1286" spans="1:3" s="14" customFormat="1" ht="15.75" x14ac:dyDescent="0.25">
      <c r="A1286" s="22"/>
      <c r="B1286" s="45"/>
      <c r="C1286" s="46"/>
    </row>
    <row r="1287" spans="1:3" s="14" customFormat="1" ht="15.75" x14ac:dyDescent="0.25">
      <c r="A1287" s="22"/>
      <c r="B1287" s="45"/>
      <c r="C1287" s="46"/>
    </row>
    <row r="1288" spans="1:3" s="14" customFormat="1" ht="15.75" x14ac:dyDescent="0.25">
      <c r="A1288" s="22"/>
      <c r="B1288" s="45"/>
      <c r="C1288" s="46"/>
    </row>
    <row r="1289" spans="1:3" s="14" customFormat="1" ht="15.75" x14ac:dyDescent="0.25">
      <c r="A1289" s="22"/>
      <c r="B1289" s="45"/>
      <c r="C1289" s="46"/>
    </row>
    <row r="1290" spans="1:3" s="14" customFormat="1" ht="15.75" x14ac:dyDescent="0.25">
      <c r="A1290" s="22"/>
      <c r="B1290" s="45"/>
      <c r="C1290" s="46"/>
    </row>
    <row r="1291" spans="1:3" s="14" customFormat="1" ht="15.75" x14ac:dyDescent="0.25">
      <c r="A1291" s="22"/>
      <c r="B1291" s="45"/>
      <c r="C1291" s="46"/>
    </row>
    <row r="1292" spans="1:3" s="14" customFormat="1" ht="15.75" x14ac:dyDescent="0.25">
      <c r="A1292" s="22"/>
      <c r="B1292" s="45"/>
      <c r="C1292" s="46"/>
    </row>
    <row r="1293" spans="1:3" s="14" customFormat="1" ht="15.75" x14ac:dyDescent="0.25">
      <c r="A1293" s="22"/>
      <c r="B1293" s="45"/>
      <c r="C1293" s="46"/>
    </row>
    <row r="1294" spans="1:3" s="14" customFormat="1" ht="15.75" x14ac:dyDescent="0.25">
      <c r="A1294" s="22"/>
      <c r="B1294" s="45"/>
      <c r="C1294" s="46"/>
    </row>
    <row r="1295" spans="1:3" s="14" customFormat="1" ht="15.75" x14ac:dyDescent="0.25">
      <c r="A1295" s="22"/>
      <c r="B1295" s="45"/>
      <c r="C1295" s="46"/>
    </row>
    <row r="1296" spans="1:3" s="14" customFormat="1" ht="15.75" x14ac:dyDescent="0.25">
      <c r="A1296" s="22"/>
      <c r="B1296" s="45"/>
      <c r="C1296" s="46"/>
    </row>
    <row r="1297" spans="1:3" s="14" customFormat="1" ht="15.75" x14ac:dyDescent="0.25">
      <c r="A1297" s="22"/>
      <c r="B1297" s="45"/>
      <c r="C1297" s="46"/>
    </row>
    <row r="1298" spans="1:3" s="14" customFormat="1" ht="15.75" x14ac:dyDescent="0.25">
      <c r="A1298" s="22"/>
      <c r="B1298" s="45"/>
      <c r="C1298" s="46"/>
    </row>
    <row r="1299" spans="1:3" s="14" customFormat="1" ht="15.75" x14ac:dyDescent="0.25">
      <c r="A1299" s="22"/>
      <c r="B1299" s="45"/>
      <c r="C1299" s="46"/>
    </row>
    <row r="1300" spans="1:3" s="14" customFormat="1" ht="15.75" x14ac:dyDescent="0.25">
      <c r="A1300" s="22"/>
      <c r="B1300" s="45"/>
      <c r="C1300" s="46"/>
    </row>
    <row r="1301" spans="1:3" s="14" customFormat="1" ht="15.75" x14ac:dyDescent="0.25">
      <c r="A1301" s="22"/>
      <c r="B1301" s="45"/>
      <c r="C1301" s="46"/>
    </row>
    <row r="1302" spans="1:3" s="14" customFormat="1" ht="15.75" x14ac:dyDescent="0.25">
      <c r="A1302" s="22"/>
      <c r="B1302" s="45"/>
      <c r="C1302" s="46"/>
    </row>
    <row r="1303" spans="1:3" s="14" customFormat="1" x14ac:dyDescent="0.25">
      <c r="C1303" s="63"/>
    </row>
    <row r="1304" spans="1:3" s="14" customFormat="1" ht="31.5" x14ac:dyDescent="0.25">
      <c r="B1304" s="57" t="s">
        <v>63</v>
      </c>
      <c r="C1304" s="64"/>
    </row>
    <row r="1305" spans="1:3" s="14" customFormat="1" ht="15.75" thickBot="1" x14ac:dyDescent="0.3">
      <c r="C1305" s="64" t="s">
        <v>38</v>
      </c>
    </row>
    <row r="1306" spans="1:3" s="14" customFormat="1" ht="32.25" thickBot="1" x14ac:dyDescent="0.3">
      <c r="A1306" s="7" t="s">
        <v>0</v>
      </c>
      <c r="B1306" s="8" t="s">
        <v>10</v>
      </c>
      <c r="C1306" s="65" t="s">
        <v>11</v>
      </c>
    </row>
    <row r="1307" spans="1:3" s="14" customFormat="1" ht="15.75" x14ac:dyDescent="0.25">
      <c r="A1307" s="9"/>
      <c r="B1307" s="10" t="s">
        <v>12</v>
      </c>
      <c r="C1307" s="61">
        <v>1</v>
      </c>
    </row>
    <row r="1308" spans="1:3" s="14" customFormat="1" ht="15.75" x14ac:dyDescent="0.25">
      <c r="A1308" s="9"/>
      <c r="B1308" s="10" t="s">
        <v>13</v>
      </c>
      <c r="C1308" s="16">
        <v>3.5</v>
      </c>
    </row>
    <row r="1309" spans="1:3" s="14" customFormat="1" ht="31.5" x14ac:dyDescent="0.25">
      <c r="A1309" s="12"/>
      <c r="B1309" s="83" t="s">
        <v>360</v>
      </c>
      <c r="C1309" s="16">
        <f>$C$14</f>
        <v>2.83</v>
      </c>
    </row>
    <row r="1310" spans="1:3" s="14" customFormat="1" ht="32.25" thickBot="1" x14ac:dyDescent="0.3">
      <c r="A1310" s="75"/>
      <c r="B1310" s="77" t="s">
        <v>361</v>
      </c>
      <c r="C1310" s="76">
        <v>0</v>
      </c>
    </row>
    <row r="1311" spans="1:3" s="14" customFormat="1" ht="15.75" x14ac:dyDescent="0.25">
      <c r="A1311" s="29">
        <v>211</v>
      </c>
      <c r="B1311" s="30" t="s">
        <v>19</v>
      </c>
      <c r="C1311" s="39">
        <f>C1309*C1308</f>
        <v>9.9050000000000011</v>
      </c>
    </row>
    <row r="1312" spans="1:3" s="14" customFormat="1" ht="31.5" x14ac:dyDescent="0.25">
      <c r="A1312" s="33">
        <v>211</v>
      </c>
      <c r="B1312" s="28" t="s">
        <v>20</v>
      </c>
      <c r="C1312" s="40">
        <f>C1310*C1308</f>
        <v>0</v>
      </c>
    </row>
    <row r="1313" spans="1:3" s="14" customFormat="1" ht="15.75" x14ac:dyDescent="0.25">
      <c r="A1313" s="33">
        <v>213</v>
      </c>
      <c r="B1313" s="28" t="s">
        <v>14</v>
      </c>
      <c r="C1313" s="40">
        <f>(C1311+C1312)*30.2%</f>
        <v>2.9913100000000004</v>
      </c>
    </row>
    <row r="1314" spans="1:3" s="14" customFormat="1" ht="15.75" x14ac:dyDescent="0.25">
      <c r="A1314" s="33">
        <v>212</v>
      </c>
      <c r="B1314" s="28" t="s">
        <v>3</v>
      </c>
      <c r="C1314" s="40">
        <f>(C1311+C1312)*$D$19</f>
        <v>1.5848000000000001E-2</v>
      </c>
    </row>
    <row r="1315" spans="1:3" s="14" customFormat="1" ht="15.75" x14ac:dyDescent="0.25">
      <c r="A1315" s="33">
        <v>221</v>
      </c>
      <c r="B1315" s="28" t="s">
        <v>4</v>
      </c>
      <c r="C1315" s="40">
        <f>(C1311+C1312)*$D$20</f>
        <v>8.5183000000000009E-2</v>
      </c>
    </row>
    <row r="1316" spans="1:3" s="14" customFormat="1" ht="15.75" x14ac:dyDescent="0.25">
      <c r="A1316" s="33">
        <v>222</v>
      </c>
      <c r="B1316" s="28" t="s">
        <v>15</v>
      </c>
      <c r="C1316" s="40">
        <f>(C1311+C1312)*$D$21</f>
        <v>1.5848000000000001E-2</v>
      </c>
    </row>
    <row r="1317" spans="1:3" s="14" customFormat="1" ht="15.75" x14ac:dyDescent="0.25">
      <c r="A1317" s="33">
        <v>223</v>
      </c>
      <c r="B1317" s="28" t="s">
        <v>5</v>
      </c>
      <c r="C1317" s="40">
        <f>(C1311+C1312)*$D$22</f>
        <v>0.42096250000000007</v>
      </c>
    </row>
    <row r="1318" spans="1:3" s="14" customFormat="1" ht="15.75" x14ac:dyDescent="0.25">
      <c r="A1318" s="33">
        <v>224</v>
      </c>
      <c r="B1318" s="28" t="s">
        <v>21</v>
      </c>
      <c r="C1318" s="40">
        <f>(C1311+C1312)*$D$23</f>
        <v>0.13966050000000002</v>
      </c>
    </row>
    <row r="1319" spans="1:3" s="14" customFormat="1" ht="15.75" x14ac:dyDescent="0.25">
      <c r="A1319" s="33">
        <v>225</v>
      </c>
      <c r="B1319" s="28" t="s">
        <v>16</v>
      </c>
      <c r="C1319" s="40">
        <f>(C1311+C1312)*$D$24</f>
        <v>0.52694600000000003</v>
      </c>
    </row>
    <row r="1320" spans="1:3" s="14" customFormat="1" ht="15.75" x14ac:dyDescent="0.25">
      <c r="A1320" s="33">
        <v>226</v>
      </c>
      <c r="B1320" s="28" t="s">
        <v>22</v>
      </c>
      <c r="C1320" s="40">
        <f>(C1311+C1312)*$D$25</f>
        <v>3.5469805000000001</v>
      </c>
    </row>
    <row r="1321" spans="1:3" s="14" customFormat="1" ht="15.75" x14ac:dyDescent="0.25">
      <c r="A1321" s="33">
        <v>271</v>
      </c>
      <c r="B1321" s="28" t="s">
        <v>23</v>
      </c>
      <c r="C1321" s="40">
        <f>(C1311+C1312)*$D$26</f>
        <v>0.22088150000000004</v>
      </c>
    </row>
    <row r="1322" spans="1:3" s="14" customFormat="1" ht="15.75" x14ac:dyDescent="0.25">
      <c r="A1322" s="33">
        <v>272</v>
      </c>
      <c r="B1322" s="28" t="s">
        <v>24</v>
      </c>
      <c r="C1322" s="40">
        <f>(C1311+C1312)*$D$27</f>
        <v>0.20701450000000002</v>
      </c>
    </row>
    <row r="1323" spans="1:3" s="14" customFormat="1" ht="31.5" x14ac:dyDescent="0.25">
      <c r="A1323" s="33">
        <v>211</v>
      </c>
      <c r="B1323" s="28" t="s">
        <v>25</v>
      </c>
      <c r="C1323" s="40">
        <f>(C1311+C1312)*$D$28</f>
        <v>2.2682450000000003</v>
      </c>
    </row>
    <row r="1324" spans="1:3" s="14" customFormat="1" ht="31.5" x14ac:dyDescent="0.25">
      <c r="A1324" s="33">
        <v>213</v>
      </c>
      <c r="B1324" s="28" t="s">
        <v>26</v>
      </c>
      <c r="C1324" s="40">
        <f>(C1311+C1312)*$D$29</f>
        <v>0.68443549999999997</v>
      </c>
    </row>
    <row r="1325" spans="1:3" s="14" customFormat="1" ht="15.75" x14ac:dyDescent="0.25">
      <c r="A1325" s="33">
        <v>290</v>
      </c>
      <c r="B1325" s="28" t="s">
        <v>6</v>
      </c>
      <c r="C1325" s="40">
        <f>(C1311+C1312)*$D$30</f>
        <v>3.8629500000000004E-2</v>
      </c>
    </row>
    <row r="1326" spans="1:3" s="14" customFormat="1" ht="15.75" x14ac:dyDescent="0.25">
      <c r="A1326" s="33">
        <v>290</v>
      </c>
      <c r="B1326" s="28" t="s">
        <v>27</v>
      </c>
      <c r="C1326" s="40">
        <f>(C1311+C1312)*$D$31</f>
        <v>0.11588850000000002</v>
      </c>
    </row>
    <row r="1327" spans="1:3" s="14" customFormat="1" ht="15.75" x14ac:dyDescent="0.25">
      <c r="A1327" s="33">
        <v>225</v>
      </c>
      <c r="B1327" s="28" t="s">
        <v>28</v>
      </c>
      <c r="C1327" s="40">
        <f>(C1311+C1312)*$D$32</f>
        <v>0</v>
      </c>
    </row>
    <row r="1328" spans="1:3" s="14" customFormat="1" ht="15.75" x14ac:dyDescent="0.25">
      <c r="A1328" s="37">
        <v>310</v>
      </c>
      <c r="B1328" s="28" t="s">
        <v>7</v>
      </c>
      <c r="C1328" s="40">
        <f>(C1311+C1312)*$D$33</f>
        <v>0.23078650000000003</v>
      </c>
    </row>
    <row r="1329" spans="1:3" s="14" customFormat="1" ht="16.5" thickBot="1" x14ac:dyDescent="0.3">
      <c r="A1329" s="38">
        <v>340</v>
      </c>
      <c r="B1329" s="36" t="s">
        <v>8</v>
      </c>
      <c r="C1329" s="41">
        <f>(C1311+C1312)*$D$34</f>
        <v>0.8964025000000001</v>
      </c>
    </row>
    <row r="1330" spans="1:3" s="14" customFormat="1" ht="16.5" thickBot="1" x14ac:dyDescent="0.3">
      <c r="A1330" s="15"/>
      <c r="B1330" s="42" t="s">
        <v>9</v>
      </c>
      <c r="C1330" s="88">
        <f>SUM(C1311:C1329)</f>
        <v>22.310022000000004</v>
      </c>
    </row>
    <row r="1331" spans="1:3" s="14" customFormat="1" ht="16.5" thickBot="1" x14ac:dyDescent="0.3">
      <c r="A1331" s="15"/>
      <c r="B1331" s="43" t="s">
        <v>29</v>
      </c>
      <c r="C1331" s="90">
        <f>C1330*118%</f>
        <v>26.325825960000003</v>
      </c>
    </row>
    <row r="1332" spans="1:3" s="14" customFormat="1" ht="15.75" x14ac:dyDescent="0.25">
      <c r="A1332" s="22"/>
      <c r="B1332" s="45"/>
      <c r="C1332" s="46"/>
    </row>
    <row r="1333" spans="1:3" s="14" customFormat="1" ht="15.75" x14ac:dyDescent="0.25">
      <c r="A1333" s="22"/>
      <c r="B1333" s="45"/>
      <c r="C1333" s="46"/>
    </row>
    <row r="1334" spans="1:3" s="14" customFormat="1" ht="15.75" x14ac:dyDescent="0.25">
      <c r="A1334" s="22"/>
      <c r="B1334" s="45"/>
      <c r="C1334" s="46"/>
    </row>
    <row r="1335" spans="1:3" s="14" customFormat="1" ht="15.75" x14ac:dyDescent="0.25">
      <c r="A1335" s="22"/>
      <c r="B1335" s="45"/>
      <c r="C1335" s="46"/>
    </row>
    <row r="1336" spans="1:3" s="14" customFormat="1" ht="15.75" x14ac:dyDescent="0.25">
      <c r="A1336" s="22"/>
      <c r="B1336" s="45"/>
      <c r="C1336" s="46"/>
    </row>
    <row r="1337" spans="1:3" s="14" customFormat="1" ht="15.75" x14ac:dyDescent="0.25">
      <c r="A1337" s="22"/>
      <c r="B1337" s="45"/>
      <c r="C1337" s="46"/>
    </row>
    <row r="1338" spans="1:3" s="14" customFormat="1" ht="15.75" x14ac:dyDescent="0.25">
      <c r="A1338" s="22"/>
      <c r="B1338" s="45"/>
      <c r="C1338" s="46"/>
    </row>
    <row r="1339" spans="1:3" s="14" customFormat="1" ht="15.75" x14ac:dyDescent="0.25">
      <c r="A1339" s="22"/>
      <c r="B1339" s="45"/>
      <c r="C1339" s="46"/>
    </row>
    <row r="1340" spans="1:3" s="14" customFormat="1" ht="15.75" x14ac:dyDescent="0.25">
      <c r="A1340" s="22"/>
      <c r="B1340" s="45"/>
      <c r="C1340" s="46"/>
    </row>
    <row r="1341" spans="1:3" s="14" customFormat="1" ht="15.75" x14ac:dyDescent="0.25">
      <c r="A1341" s="22"/>
      <c r="B1341" s="45"/>
      <c r="C1341" s="46"/>
    </row>
    <row r="1342" spans="1:3" s="14" customFormat="1" ht="15.75" x14ac:dyDescent="0.25">
      <c r="A1342" s="22"/>
      <c r="B1342" s="45"/>
      <c r="C1342" s="46"/>
    </row>
    <row r="1343" spans="1:3" s="14" customFormat="1" ht="15.75" x14ac:dyDescent="0.25">
      <c r="A1343" s="22"/>
      <c r="B1343" s="45"/>
      <c r="C1343" s="46"/>
    </row>
    <row r="1344" spans="1:3" s="14" customFormat="1" ht="15.75" x14ac:dyDescent="0.25">
      <c r="A1344" s="22"/>
      <c r="B1344" s="45"/>
      <c r="C1344" s="46"/>
    </row>
    <row r="1345" spans="1:3" s="14" customFormat="1" ht="15.75" x14ac:dyDescent="0.25">
      <c r="A1345" s="22"/>
      <c r="B1345" s="45"/>
      <c r="C1345" s="46"/>
    </row>
    <row r="1346" spans="1:3" s="14" customFormat="1" ht="15.75" x14ac:dyDescent="0.25">
      <c r="A1346" s="22"/>
      <c r="B1346" s="45"/>
      <c r="C1346" s="46"/>
    </row>
    <row r="1347" spans="1:3" s="14" customFormat="1" ht="15.75" x14ac:dyDescent="0.25">
      <c r="A1347" s="22"/>
      <c r="B1347" s="45"/>
      <c r="C1347" s="46"/>
    </row>
    <row r="1348" spans="1:3" s="14" customFormat="1" ht="15.75" x14ac:dyDescent="0.25">
      <c r="A1348" s="22"/>
      <c r="B1348" s="45"/>
      <c r="C1348" s="46"/>
    </row>
    <row r="1349" spans="1:3" s="14" customFormat="1" ht="15.75" x14ac:dyDescent="0.25">
      <c r="A1349" s="22"/>
      <c r="B1349" s="45"/>
      <c r="C1349" s="46"/>
    </row>
    <row r="1350" spans="1:3" s="14" customFormat="1" ht="15.75" x14ac:dyDescent="0.25">
      <c r="A1350" s="22"/>
      <c r="B1350" s="45"/>
      <c r="C1350" s="46"/>
    </row>
    <row r="1351" spans="1:3" s="14" customFormat="1" ht="15.75" x14ac:dyDescent="0.25">
      <c r="A1351" s="22"/>
      <c r="B1351" s="45"/>
      <c r="C1351" s="46"/>
    </row>
    <row r="1352" spans="1:3" s="14" customFormat="1" ht="15.75" x14ac:dyDescent="0.25">
      <c r="A1352" s="22"/>
      <c r="B1352" s="45"/>
      <c r="C1352" s="46"/>
    </row>
    <row r="1353" spans="1:3" s="14" customFormat="1" ht="15.75" x14ac:dyDescent="0.25">
      <c r="A1353" s="22"/>
      <c r="B1353" s="45"/>
      <c r="C1353" s="46"/>
    </row>
    <row r="1354" spans="1:3" s="14" customFormat="1" ht="15.75" x14ac:dyDescent="0.25">
      <c r="A1354" s="22"/>
      <c r="B1354" s="45"/>
      <c r="C1354" s="46"/>
    </row>
    <row r="1355" spans="1:3" s="14" customFormat="1" ht="15.75" x14ac:dyDescent="0.25">
      <c r="A1355" s="22"/>
      <c r="B1355" s="45"/>
      <c r="C1355" s="46"/>
    </row>
    <row r="1356" spans="1:3" s="14" customFormat="1" ht="15.75" x14ac:dyDescent="0.25">
      <c r="A1356" s="22"/>
      <c r="B1356" s="45"/>
      <c r="C1356" s="46"/>
    </row>
    <row r="1357" spans="1:3" s="14" customFormat="1" ht="15.75" x14ac:dyDescent="0.25">
      <c r="A1357" s="22"/>
      <c r="B1357" s="45"/>
      <c r="C1357" s="46"/>
    </row>
    <row r="1358" spans="1:3" s="14" customFormat="1" ht="15.75" x14ac:dyDescent="0.25">
      <c r="A1358" s="22"/>
      <c r="B1358" s="45"/>
      <c r="C1358" s="46"/>
    </row>
    <row r="1359" spans="1:3" s="14" customFormat="1" x14ac:dyDescent="0.25">
      <c r="C1359" s="63"/>
    </row>
    <row r="1360" spans="1:3" x14ac:dyDescent="0.25">
      <c r="C1360" s="70"/>
    </row>
    <row r="1361" spans="1:3" ht="31.5" x14ac:dyDescent="0.25">
      <c r="B1361" s="57" t="s">
        <v>64</v>
      </c>
      <c r="C1361" s="70"/>
    </row>
    <row r="1362" spans="1:3" ht="15.75" thickBot="1" x14ac:dyDescent="0.3">
      <c r="C1362" s="71" t="s">
        <v>38</v>
      </c>
    </row>
    <row r="1363" spans="1:3" ht="32.25" thickBot="1" x14ac:dyDescent="0.3">
      <c r="A1363" s="7" t="s">
        <v>0</v>
      </c>
      <c r="B1363" s="8" t="s">
        <v>10</v>
      </c>
      <c r="C1363" s="65" t="s">
        <v>11</v>
      </c>
    </row>
    <row r="1364" spans="1:3" ht="15.75" x14ac:dyDescent="0.25">
      <c r="A1364" s="9"/>
      <c r="B1364" s="10" t="s">
        <v>12</v>
      </c>
      <c r="C1364" s="61">
        <v>1</v>
      </c>
    </row>
    <row r="1365" spans="1:3" ht="15.75" x14ac:dyDescent="0.25">
      <c r="A1365" s="9"/>
      <c r="B1365" s="10" t="s">
        <v>13</v>
      </c>
      <c r="C1365" s="16">
        <v>2</v>
      </c>
    </row>
    <row r="1366" spans="1:3" ht="31.5" x14ac:dyDescent="0.25">
      <c r="A1366" s="12"/>
      <c r="B1366" s="83" t="s">
        <v>360</v>
      </c>
      <c r="C1366" s="16">
        <f>$C$14</f>
        <v>2.83</v>
      </c>
    </row>
    <row r="1367" spans="1:3" ht="32.25" thickBot="1" x14ac:dyDescent="0.3">
      <c r="A1367" s="75"/>
      <c r="B1367" s="77" t="s">
        <v>361</v>
      </c>
      <c r="C1367" s="76">
        <v>0</v>
      </c>
    </row>
    <row r="1368" spans="1:3" ht="15.75" x14ac:dyDescent="0.25">
      <c r="A1368" s="29">
        <v>211</v>
      </c>
      <c r="B1368" s="30" t="s">
        <v>19</v>
      </c>
      <c r="C1368" s="39">
        <f>C1366*C1365</f>
        <v>5.66</v>
      </c>
    </row>
    <row r="1369" spans="1:3" ht="31.5" x14ac:dyDescent="0.25">
      <c r="A1369" s="33">
        <v>211</v>
      </c>
      <c r="B1369" s="28" t="s">
        <v>20</v>
      </c>
      <c r="C1369" s="40">
        <f>C1367*C1365</f>
        <v>0</v>
      </c>
    </row>
    <row r="1370" spans="1:3" ht="15.75" x14ac:dyDescent="0.25">
      <c r="A1370" s="33">
        <v>213</v>
      </c>
      <c r="B1370" s="28" t="s">
        <v>14</v>
      </c>
      <c r="C1370" s="40">
        <f>(C1368+C1369)*30.2%</f>
        <v>1.70932</v>
      </c>
    </row>
    <row r="1371" spans="1:3" ht="15.75" x14ac:dyDescent="0.25">
      <c r="A1371" s="33">
        <v>212</v>
      </c>
      <c r="B1371" s="28" t="s">
        <v>3</v>
      </c>
      <c r="C1371" s="40">
        <f>(C1368+C1369)*$D$19</f>
        <v>9.0559999999999998E-3</v>
      </c>
    </row>
    <row r="1372" spans="1:3" ht="15.75" x14ac:dyDescent="0.25">
      <c r="A1372" s="33">
        <v>221</v>
      </c>
      <c r="B1372" s="28" t="s">
        <v>4</v>
      </c>
      <c r="C1372" s="40">
        <f>(C1368+C1369)*$D$20</f>
        <v>4.8676000000000004E-2</v>
      </c>
    </row>
    <row r="1373" spans="1:3" ht="15.75" x14ac:dyDescent="0.25">
      <c r="A1373" s="33">
        <v>222</v>
      </c>
      <c r="B1373" s="28" t="s">
        <v>15</v>
      </c>
      <c r="C1373" s="40">
        <f>(C1368+C1369)*$D$21</f>
        <v>9.0559999999999998E-3</v>
      </c>
    </row>
    <row r="1374" spans="1:3" ht="15.75" x14ac:dyDescent="0.25">
      <c r="A1374" s="33">
        <v>223</v>
      </c>
      <c r="B1374" s="28" t="s">
        <v>5</v>
      </c>
      <c r="C1374" s="40">
        <f>(C1368+C1369)*$D$22</f>
        <v>0.24055000000000001</v>
      </c>
    </row>
    <row r="1375" spans="1:3" ht="15.75" x14ac:dyDescent="0.25">
      <c r="A1375" s="33">
        <v>224</v>
      </c>
      <c r="B1375" s="28" t="s">
        <v>21</v>
      </c>
      <c r="C1375" s="40">
        <f>(C1368+C1369)*$D$23</f>
        <v>7.9806000000000002E-2</v>
      </c>
    </row>
    <row r="1376" spans="1:3" ht="15.75" x14ac:dyDescent="0.25">
      <c r="A1376" s="33">
        <v>225</v>
      </c>
      <c r="B1376" s="28" t="s">
        <v>16</v>
      </c>
      <c r="C1376" s="40">
        <f>(C1368+C1369)*$D$24</f>
        <v>0.30111199999999999</v>
      </c>
    </row>
    <row r="1377" spans="1:3" ht="15.75" x14ac:dyDescent="0.25">
      <c r="A1377" s="33">
        <v>226</v>
      </c>
      <c r="B1377" s="28" t="s">
        <v>22</v>
      </c>
      <c r="C1377" s="40">
        <f>(C1368+C1369)*$D$25</f>
        <v>2.0268459999999999</v>
      </c>
    </row>
    <row r="1378" spans="1:3" ht="15.75" x14ac:dyDescent="0.25">
      <c r="A1378" s="33">
        <v>271</v>
      </c>
      <c r="B1378" s="28" t="s">
        <v>23</v>
      </c>
      <c r="C1378" s="40">
        <f>(C1368+C1369)*$D$26</f>
        <v>0.126218</v>
      </c>
    </row>
    <row r="1379" spans="1:3" ht="15.75" x14ac:dyDescent="0.25">
      <c r="A1379" s="33">
        <v>272</v>
      </c>
      <c r="B1379" s="28" t="s">
        <v>24</v>
      </c>
      <c r="C1379" s="40">
        <f>(C1368+C1369)*$D$27</f>
        <v>0.118294</v>
      </c>
    </row>
    <row r="1380" spans="1:3" ht="31.5" x14ac:dyDescent="0.25">
      <c r="A1380" s="33">
        <v>211</v>
      </c>
      <c r="B1380" s="28" t="s">
        <v>25</v>
      </c>
      <c r="C1380" s="40">
        <f>(C1368+C1369)*$D$28</f>
        <v>1.2961400000000001</v>
      </c>
    </row>
    <row r="1381" spans="1:3" ht="31.5" x14ac:dyDescent="0.25">
      <c r="A1381" s="33">
        <v>213</v>
      </c>
      <c r="B1381" s="28" t="s">
        <v>26</v>
      </c>
      <c r="C1381" s="40">
        <f>(C1368+C1369)*$D$29</f>
        <v>0.39110599999999995</v>
      </c>
    </row>
    <row r="1382" spans="1:3" ht="15.75" x14ac:dyDescent="0.25">
      <c r="A1382" s="33">
        <v>290</v>
      </c>
      <c r="B1382" s="28" t="s">
        <v>6</v>
      </c>
      <c r="C1382" s="40">
        <f>(C1368+C1369)*$D$30</f>
        <v>2.2074E-2</v>
      </c>
    </row>
    <row r="1383" spans="1:3" ht="15.75" x14ac:dyDescent="0.25">
      <c r="A1383" s="33">
        <v>290</v>
      </c>
      <c r="B1383" s="28" t="s">
        <v>27</v>
      </c>
      <c r="C1383" s="40">
        <f>(C1368+C1369)*$D$31</f>
        <v>6.6222000000000003E-2</v>
      </c>
    </row>
    <row r="1384" spans="1:3" ht="15.75" x14ac:dyDescent="0.25">
      <c r="A1384" s="33">
        <v>225</v>
      </c>
      <c r="B1384" s="28" t="s">
        <v>28</v>
      </c>
      <c r="C1384" s="40">
        <f>(C1368+C1369)*$D$32</f>
        <v>0</v>
      </c>
    </row>
    <row r="1385" spans="1:3" ht="15.75" x14ac:dyDescent="0.25">
      <c r="A1385" s="37">
        <v>310</v>
      </c>
      <c r="B1385" s="28" t="s">
        <v>7</v>
      </c>
      <c r="C1385" s="40">
        <f>(C1368+C1369)*$D$33</f>
        <v>0.13187800000000002</v>
      </c>
    </row>
    <row r="1386" spans="1:3" ht="16.5" thickBot="1" x14ac:dyDescent="0.3">
      <c r="A1386" s="38">
        <v>340</v>
      </c>
      <c r="B1386" s="36" t="s">
        <v>8</v>
      </c>
      <c r="C1386" s="41">
        <f>(C1368+C1369)*$D$34</f>
        <v>0.51222999999999996</v>
      </c>
    </row>
    <row r="1387" spans="1:3" ht="16.5" thickBot="1" x14ac:dyDescent="0.3">
      <c r="A1387" s="15"/>
      <c r="B1387" s="42" t="s">
        <v>9</v>
      </c>
      <c r="C1387" s="88">
        <f>SUM(C1368:C1386)</f>
        <v>12.748584000000001</v>
      </c>
    </row>
    <row r="1388" spans="1:3" ht="16.5" thickBot="1" x14ac:dyDescent="0.3">
      <c r="A1388" s="15"/>
      <c r="B1388" s="43" t="s">
        <v>29</v>
      </c>
      <c r="C1388" s="90">
        <f>C1387*118%</f>
        <v>15.043329120000001</v>
      </c>
    </row>
    <row r="1389" spans="1:3" ht="15.75" x14ac:dyDescent="0.25">
      <c r="A1389" s="22"/>
      <c r="B1389" s="45"/>
      <c r="C1389" s="46"/>
    </row>
    <row r="1390" spans="1:3" ht="15.75" x14ac:dyDescent="0.25">
      <c r="A1390" s="22"/>
      <c r="B1390" s="45"/>
      <c r="C1390" s="46"/>
    </row>
    <row r="1391" spans="1:3" ht="15.75" x14ac:dyDescent="0.25">
      <c r="A1391" s="22"/>
      <c r="B1391" s="45"/>
      <c r="C1391" s="46"/>
    </row>
    <row r="1392" spans="1:3" ht="15.75" x14ac:dyDescent="0.25">
      <c r="A1392" s="22"/>
      <c r="B1392" s="45"/>
      <c r="C1392" s="46"/>
    </row>
    <row r="1393" spans="1:3" ht="15.75" x14ac:dyDescent="0.25">
      <c r="A1393" s="22"/>
      <c r="B1393" s="45"/>
      <c r="C1393" s="46"/>
    </row>
    <row r="1394" spans="1:3" ht="15.75" x14ac:dyDescent="0.25">
      <c r="A1394" s="22"/>
      <c r="B1394" s="45"/>
      <c r="C1394" s="46"/>
    </row>
    <row r="1395" spans="1:3" ht="15.75" x14ac:dyDescent="0.25">
      <c r="A1395" s="22"/>
      <c r="B1395" s="45"/>
      <c r="C1395" s="46"/>
    </row>
    <row r="1396" spans="1:3" ht="15.75" x14ac:dyDescent="0.25">
      <c r="A1396" s="22"/>
      <c r="B1396" s="45"/>
      <c r="C1396" s="46"/>
    </row>
    <row r="1397" spans="1:3" ht="15.75" x14ac:dyDescent="0.25">
      <c r="A1397" s="22"/>
      <c r="B1397" s="45"/>
      <c r="C1397" s="46"/>
    </row>
    <row r="1398" spans="1:3" ht="15.75" x14ac:dyDescent="0.25">
      <c r="A1398" s="22"/>
      <c r="B1398" s="45"/>
      <c r="C1398" s="46"/>
    </row>
    <row r="1399" spans="1:3" ht="15.75" x14ac:dyDescent="0.25">
      <c r="A1399" s="22"/>
      <c r="B1399" s="45"/>
      <c r="C1399" s="46"/>
    </row>
    <row r="1400" spans="1:3" ht="15.75" x14ac:dyDescent="0.25">
      <c r="A1400" s="22"/>
      <c r="B1400" s="45"/>
      <c r="C1400" s="46"/>
    </row>
    <row r="1401" spans="1:3" ht="15.75" x14ac:dyDescent="0.25">
      <c r="A1401" s="22"/>
      <c r="B1401" s="45"/>
      <c r="C1401" s="46"/>
    </row>
    <row r="1402" spans="1:3" ht="15.75" x14ac:dyDescent="0.25">
      <c r="A1402" s="22"/>
      <c r="B1402" s="45"/>
      <c r="C1402" s="46"/>
    </row>
    <row r="1403" spans="1:3" ht="15.75" x14ac:dyDescent="0.25">
      <c r="A1403" s="22"/>
      <c r="B1403" s="45"/>
      <c r="C1403" s="46"/>
    </row>
    <row r="1404" spans="1:3" ht="15.75" x14ac:dyDescent="0.25">
      <c r="A1404" s="22"/>
      <c r="B1404" s="45"/>
      <c r="C1404" s="46"/>
    </row>
    <row r="1405" spans="1:3" ht="15.75" x14ac:dyDescent="0.25">
      <c r="A1405" s="22"/>
      <c r="B1405" s="45"/>
      <c r="C1405" s="46"/>
    </row>
    <row r="1406" spans="1:3" ht="15.75" x14ac:dyDescent="0.25">
      <c r="A1406" s="22"/>
      <c r="B1406" s="45"/>
      <c r="C1406" s="46"/>
    </row>
    <row r="1407" spans="1:3" ht="15.75" x14ac:dyDescent="0.25">
      <c r="A1407" s="22"/>
      <c r="B1407" s="45"/>
      <c r="C1407" s="46"/>
    </row>
    <row r="1408" spans="1:3" ht="15.75" x14ac:dyDescent="0.25">
      <c r="A1408" s="22"/>
      <c r="B1408" s="45"/>
      <c r="C1408" s="46"/>
    </row>
    <row r="1409" spans="1:3" ht="15.75" x14ac:dyDescent="0.25">
      <c r="A1409" s="22"/>
      <c r="B1409" s="45"/>
      <c r="C1409" s="46"/>
    </row>
    <row r="1410" spans="1:3" ht="15.75" x14ac:dyDescent="0.25">
      <c r="A1410" s="22"/>
      <c r="B1410" s="45"/>
      <c r="C1410" s="46"/>
    </row>
    <row r="1411" spans="1:3" ht="15.75" x14ac:dyDescent="0.25">
      <c r="A1411" s="22"/>
      <c r="B1411" s="45"/>
      <c r="C1411" s="46"/>
    </row>
    <row r="1412" spans="1:3" ht="15.75" x14ac:dyDescent="0.25">
      <c r="A1412" s="22"/>
      <c r="B1412" s="45"/>
      <c r="C1412" s="46"/>
    </row>
    <row r="1413" spans="1:3" ht="15.75" x14ac:dyDescent="0.25">
      <c r="A1413" s="22"/>
      <c r="B1413" s="45"/>
      <c r="C1413" s="46"/>
    </row>
    <row r="1414" spans="1:3" ht="15.75" x14ac:dyDescent="0.25">
      <c r="A1414" s="22"/>
      <c r="B1414" s="45"/>
      <c r="C1414" s="46"/>
    </row>
    <row r="1415" spans="1:3" ht="15.75" x14ac:dyDescent="0.25">
      <c r="A1415" s="22"/>
      <c r="B1415" s="45"/>
      <c r="C1415" s="46"/>
    </row>
    <row r="1416" spans="1:3" x14ac:dyDescent="0.25">
      <c r="C1416" s="70"/>
    </row>
    <row r="1417" spans="1:3" ht="31.5" x14ac:dyDescent="0.25">
      <c r="B1417" s="57" t="s">
        <v>65</v>
      </c>
      <c r="C1417" s="70"/>
    </row>
    <row r="1418" spans="1:3" ht="15.75" thickBot="1" x14ac:dyDescent="0.3">
      <c r="C1418" s="71" t="s">
        <v>66</v>
      </c>
    </row>
    <row r="1419" spans="1:3" ht="32.25" thickBot="1" x14ac:dyDescent="0.3">
      <c r="A1419" s="7" t="s">
        <v>0</v>
      </c>
      <c r="B1419" s="8" t="s">
        <v>10</v>
      </c>
      <c r="C1419" s="65" t="s">
        <v>11</v>
      </c>
    </row>
    <row r="1420" spans="1:3" ht="15.75" x14ac:dyDescent="0.25">
      <c r="A1420" s="9"/>
      <c r="B1420" s="10" t="s">
        <v>12</v>
      </c>
      <c r="C1420" s="61">
        <v>1</v>
      </c>
    </row>
    <row r="1421" spans="1:3" ht="15.75" x14ac:dyDescent="0.25">
      <c r="A1421" s="9"/>
      <c r="B1421" s="10" t="s">
        <v>13</v>
      </c>
      <c r="C1421" s="16">
        <v>39</v>
      </c>
    </row>
    <row r="1422" spans="1:3" ht="31.5" x14ac:dyDescent="0.25">
      <c r="A1422" s="12"/>
      <c r="B1422" s="83" t="s">
        <v>360</v>
      </c>
      <c r="C1422" s="16">
        <f>$C$14</f>
        <v>2.83</v>
      </c>
    </row>
    <row r="1423" spans="1:3" ht="32.25" thickBot="1" x14ac:dyDescent="0.3">
      <c r="A1423" s="75"/>
      <c r="B1423" s="77" t="s">
        <v>361</v>
      </c>
      <c r="C1423" s="76">
        <v>0</v>
      </c>
    </row>
    <row r="1424" spans="1:3" ht="15.75" x14ac:dyDescent="0.25">
      <c r="A1424" s="29">
        <v>211</v>
      </c>
      <c r="B1424" s="30" t="s">
        <v>19</v>
      </c>
      <c r="C1424" s="39">
        <f>C1422*C1421</f>
        <v>110.37</v>
      </c>
    </row>
    <row r="1425" spans="1:3" ht="31.5" x14ac:dyDescent="0.25">
      <c r="A1425" s="33">
        <v>211</v>
      </c>
      <c r="B1425" s="28" t="s">
        <v>20</v>
      </c>
      <c r="C1425" s="40">
        <f>C1423*C1421</f>
        <v>0</v>
      </c>
    </row>
    <row r="1426" spans="1:3" ht="15.75" x14ac:dyDescent="0.25">
      <c r="A1426" s="33">
        <v>213</v>
      </c>
      <c r="B1426" s="28" t="s">
        <v>14</v>
      </c>
      <c r="C1426" s="40">
        <f>(C1424+C1425)*30.2%</f>
        <v>33.331740000000003</v>
      </c>
    </row>
    <row r="1427" spans="1:3" ht="15.75" x14ac:dyDescent="0.25">
      <c r="A1427" s="33">
        <v>212</v>
      </c>
      <c r="B1427" s="28" t="s">
        <v>3</v>
      </c>
      <c r="C1427" s="40">
        <f>(C1424+C1425)*$D$19</f>
        <v>0.17659200000000003</v>
      </c>
    </row>
    <row r="1428" spans="1:3" ht="15.75" x14ac:dyDescent="0.25">
      <c r="A1428" s="33">
        <v>221</v>
      </c>
      <c r="B1428" s="28" t="s">
        <v>4</v>
      </c>
      <c r="C1428" s="40">
        <f>(C1424+C1425)*$D$20</f>
        <v>0.94918200000000008</v>
      </c>
    </row>
    <row r="1429" spans="1:3" ht="15.75" x14ac:dyDescent="0.25">
      <c r="A1429" s="33">
        <v>222</v>
      </c>
      <c r="B1429" s="28" t="s">
        <v>15</v>
      </c>
      <c r="C1429" s="40">
        <f>(C1424+C1425)*$D$21</f>
        <v>0.17659200000000003</v>
      </c>
    </row>
    <row r="1430" spans="1:3" ht="15.75" x14ac:dyDescent="0.25">
      <c r="A1430" s="33">
        <v>223</v>
      </c>
      <c r="B1430" s="28" t="s">
        <v>5</v>
      </c>
      <c r="C1430" s="40">
        <f>(C1424+C1425)*$D$22</f>
        <v>4.6907250000000005</v>
      </c>
    </row>
    <row r="1431" spans="1:3" ht="15.75" x14ac:dyDescent="0.25">
      <c r="A1431" s="33">
        <v>224</v>
      </c>
      <c r="B1431" s="28" t="s">
        <v>21</v>
      </c>
      <c r="C1431" s="40">
        <f>(C1424+C1425)*$D$23</f>
        <v>1.556217</v>
      </c>
    </row>
    <row r="1432" spans="1:3" ht="15.75" x14ac:dyDescent="0.25">
      <c r="A1432" s="33">
        <v>225</v>
      </c>
      <c r="B1432" s="28" t="s">
        <v>16</v>
      </c>
      <c r="C1432" s="40">
        <f>(C1424+C1425)*$D$24</f>
        <v>5.8716840000000001</v>
      </c>
    </row>
    <row r="1433" spans="1:3" ht="15.75" x14ac:dyDescent="0.25">
      <c r="A1433" s="33">
        <v>226</v>
      </c>
      <c r="B1433" s="28" t="s">
        <v>22</v>
      </c>
      <c r="C1433" s="40">
        <f>(C1424+C1425)*$D$25</f>
        <v>39.523496999999999</v>
      </c>
    </row>
    <row r="1434" spans="1:3" ht="15.75" x14ac:dyDescent="0.25">
      <c r="A1434" s="33">
        <v>271</v>
      </c>
      <c r="B1434" s="28" t="s">
        <v>23</v>
      </c>
      <c r="C1434" s="40">
        <f>(C1424+C1425)*$D$26</f>
        <v>2.4612510000000003</v>
      </c>
    </row>
    <row r="1435" spans="1:3" ht="15.75" x14ac:dyDescent="0.25">
      <c r="A1435" s="33">
        <v>272</v>
      </c>
      <c r="B1435" s="28" t="s">
        <v>24</v>
      </c>
      <c r="C1435" s="40">
        <f>(C1424+C1425)*$D$27</f>
        <v>2.3067329999999999</v>
      </c>
    </row>
    <row r="1436" spans="1:3" ht="31.5" x14ac:dyDescent="0.25">
      <c r="A1436" s="33">
        <v>211</v>
      </c>
      <c r="B1436" s="28" t="s">
        <v>25</v>
      </c>
      <c r="C1436" s="40">
        <f>(C1424+C1425)*$D$28</f>
        <v>25.274730000000002</v>
      </c>
    </row>
    <row r="1437" spans="1:3" ht="31.5" x14ac:dyDescent="0.25">
      <c r="A1437" s="33">
        <v>213</v>
      </c>
      <c r="B1437" s="28" t="s">
        <v>26</v>
      </c>
      <c r="C1437" s="40">
        <f>(C1424+C1425)*$D$29</f>
        <v>7.6265669999999997</v>
      </c>
    </row>
    <row r="1438" spans="1:3" ht="15.75" x14ac:dyDescent="0.25">
      <c r="A1438" s="33">
        <v>290</v>
      </c>
      <c r="B1438" s="28" t="s">
        <v>6</v>
      </c>
      <c r="C1438" s="40">
        <f>(C1424+C1425)*$D$30</f>
        <v>0.43044300000000002</v>
      </c>
    </row>
    <row r="1439" spans="1:3" ht="15.75" x14ac:dyDescent="0.25">
      <c r="A1439" s="33">
        <v>290</v>
      </c>
      <c r="B1439" s="28" t="s">
        <v>27</v>
      </c>
      <c r="C1439" s="40">
        <f>(C1424+C1425)*$D$31</f>
        <v>1.2913290000000002</v>
      </c>
    </row>
    <row r="1440" spans="1:3" ht="15.75" x14ac:dyDescent="0.25">
      <c r="A1440" s="33">
        <v>225</v>
      </c>
      <c r="B1440" s="28" t="s">
        <v>28</v>
      </c>
      <c r="C1440" s="40">
        <f>(C1424+C1425)*$D$32</f>
        <v>0</v>
      </c>
    </row>
    <row r="1441" spans="1:3" ht="15.75" x14ac:dyDescent="0.25">
      <c r="A1441" s="37">
        <v>310</v>
      </c>
      <c r="B1441" s="28" t="s">
        <v>7</v>
      </c>
      <c r="C1441" s="40">
        <f>(C1424+C1425)*$D$33</f>
        <v>2.5716210000000004</v>
      </c>
    </row>
    <row r="1442" spans="1:3" ht="16.5" thickBot="1" x14ac:dyDescent="0.3">
      <c r="A1442" s="38">
        <v>340</v>
      </c>
      <c r="B1442" s="36" t="s">
        <v>8</v>
      </c>
      <c r="C1442" s="41">
        <f>(C1424+C1425)*$D$34</f>
        <v>9.9884850000000007</v>
      </c>
    </row>
    <row r="1443" spans="1:3" ht="16.5" thickBot="1" x14ac:dyDescent="0.3">
      <c r="A1443" s="15"/>
      <c r="B1443" s="42" t="s">
        <v>9</v>
      </c>
      <c r="C1443" s="88">
        <f>SUM(C1424:C1442)</f>
        <v>248.597388</v>
      </c>
    </row>
    <row r="1444" spans="1:3" ht="16.5" thickBot="1" x14ac:dyDescent="0.3">
      <c r="A1444" s="15"/>
      <c r="B1444" s="43" t="s">
        <v>29</v>
      </c>
      <c r="C1444" s="90">
        <f>C1443*118%</f>
        <v>293.34491783999999</v>
      </c>
    </row>
    <row r="1445" spans="1:3" ht="15.75" x14ac:dyDescent="0.25">
      <c r="A1445" s="22"/>
      <c r="B1445" s="45"/>
      <c r="C1445" s="46"/>
    </row>
    <row r="1446" spans="1:3" ht="15.75" x14ac:dyDescent="0.25">
      <c r="A1446" s="22"/>
      <c r="B1446" s="45"/>
      <c r="C1446" s="46"/>
    </row>
    <row r="1447" spans="1:3" ht="15.75" x14ac:dyDescent="0.25">
      <c r="A1447" s="22"/>
      <c r="B1447" s="45"/>
      <c r="C1447" s="46"/>
    </row>
    <row r="1448" spans="1:3" ht="15.75" x14ac:dyDescent="0.25">
      <c r="A1448" s="22"/>
      <c r="B1448" s="45"/>
      <c r="C1448" s="46"/>
    </row>
    <row r="1449" spans="1:3" ht="15.75" x14ac:dyDescent="0.25">
      <c r="A1449" s="22"/>
      <c r="B1449" s="45"/>
      <c r="C1449" s="46"/>
    </row>
    <row r="1450" spans="1:3" ht="15.75" x14ac:dyDescent="0.25">
      <c r="A1450" s="22"/>
      <c r="B1450" s="45"/>
      <c r="C1450" s="46"/>
    </row>
    <row r="1451" spans="1:3" ht="15.75" x14ac:dyDescent="0.25">
      <c r="A1451" s="22"/>
      <c r="B1451" s="45"/>
      <c r="C1451" s="46"/>
    </row>
    <row r="1452" spans="1:3" ht="15.75" x14ac:dyDescent="0.25">
      <c r="A1452" s="22"/>
      <c r="B1452" s="45"/>
      <c r="C1452" s="46"/>
    </row>
    <row r="1453" spans="1:3" ht="15.75" x14ac:dyDescent="0.25">
      <c r="A1453" s="22"/>
      <c r="B1453" s="45"/>
      <c r="C1453" s="46"/>
    </row>
    <row r="1454" spans="1:3" ht="15.75" x14ac:dyDescent="0.25">
      <c r="A1454" s="22"/>
      <c r="B1454" s="45"/>
      <c r="C1454" s="46"/>
    </row>
    <row r="1455" spans="1:3" ht="15.75" x14ac:dyDescent="0.25">
      <c r="A1455" s="22"/>
      <c r="B1455" s="45"/>
      <c r="C1455" s="46"/>
    </row>
    <row r="1456" spans="1:3" ht="15.75" x14ac:dyDescent="0.25">
      <c r="A1456" s="22"/>
      <c r="B1456" s="45"/>
      <c r="C1456" s="46"/>
    </row>
    <row r="1457" spans="1:3" ht="15.75" x14ac:dyDescent="0.25">
      <c r="A1457" s="22"/>
      <c r="B1457" s="45"/>
      <c r="C1457" s="46"/>
    </row>
    <row r="1458" spans="1:3" ht="15.75" x14ac:dyDescent="0.25">
      <c r="A1458" s="22"/>
      <c r="B1458" s="45"/>
      <c r="C1458" s="46"/>
    </row>
    <row r="1459" spans="1:3" ht="15.75" x14ac:dyDescent="0.25">
      <c r="A1459" s="22"/>
      <c r="B1459" s="45"/>
      <c r="C1459" s="46"/>
    </row>
    <row r="1460" spans="1:3" ht="15.75" x14ac:dyDescent="0.25">
      <c r="A1460" s="22"/>
      <c r="B1460" s="45"/>
      <c r="C1460" s="46"/>
    </row>
    <row r="1461" spans="1:3" ht="15.75" x14ac:dyDescent="0.25">
      <c r="A1461" s="22"/>
      <c r="B1461" s="45"/>
      <c r="C1461" s="46"/>
    </row>
    <row r="1462" spans="1:3" ht="15.75" x14ac:dyDescent="0.25">
      <c r="A1462" s="22"/>
      <c r="B1462" s="45"/>
      <c r="C1462" s="46"/>
    </row>
    <row r="1463" spans="1:3" ht="15.75" x14ac:dyDescent="0.25">
      <c r="A1463" s="22"/>
      <c r="B1463" s="45"/>
      <c r="C1463" s="46"/>
    </row>
    <row r="1464" spans="1:3" ht="15.75" x14ac:dyDescent="0.25">
      <c r="A1464" s="22"/>
      <c r="B1464" s="45"/>
      <c r="C1464" s="46"/>
    </row>
    <row r="1465" spans="1:3" ht="15.75" x14ac:dyDescent="0.25">
      <c r="A1465" s="22"/>
      <c r="B1465" s="45"/>
      <c r="C1465" s="46"/>
    </row>
    <row r="1466" spans="1:3" ht="15.75" x14ac:dyDescent="0.25">
      <c r="A1466" s="22"/>
      <c r="B1466" s="45"/>
      <c r="C1466" s="46"/>
    </row>
    <row r="1467" spans="1:3" ht="15.75" x14ac:dyDescent="0.25">
      <c r="A1467" s="22"/>
      <c r="B1467" s="45"/>
      <c r="C1467" s="46"/>
    </row>
    <row r="1468" spans="1:3" ht="15.75" x14ac:dyDescent="0.25">
      <c r="A1468" s="22"/>
      <c r="B1468" s="45"/>
      <c r="C1468" s="46"/>
    </row>
    <row r="1469" spans="1:3" ht="15.75" x14ac:dyDescent="0.25">
      <c r="A1469" s="22"/>
      <c r="B1469" s="45"/>
      <c r="C1469" s="46"/>
    </row>
    <row r="1470" spans="1:3" ht="15.75" x14ac:dyDescent="0.25">
      <c r="A1470" s="22"/>
      <c r="B1470" s="45"/>
      <c r="C1470" s="46"/>
    </row>
    <row r="1471" spans="1:3" ht="15.75" x14ac:dyDescent="0.25">
      <c r="A1471" s="22"/>
      <c r="B1471" s="45"/>
      <c r="C1471" s="46"/>
    </row>
    <row r="1472" spans="1:3" x14ac:dyDescent="0.25">
      <c r="C1472" s="70"/>
    </row>
    <row r="1473" spans="1:3" ht="31.5" x14ac:dyDescent="0.25">
      <c r="B1473" s="57" t="s">
        <v>67</v>
      </c>
      <c r="C1473" s="70"/>
    </row>
    <row r="1474" spans="1:3" ht="15.75" thickBot="1" x14ac:dyDescent="0.3">
      <c r="C1474" s="71" t="s">
        <v>38</v>
      </c>
    </row>
    <row r="1475" spans="1:3" ht="32.25" thickBot="1" x14ac:dyDescent="0.3">
      <c r="A1475" s="7" t="s">
        <v>0</v>
      </c>
      <c r="B1475" s="8" t="s">
        <v>10</v>
      </c>
      <c r="C1475" s="65" t="s">
        <v>11</v>
      </c>
    </row>
    <row r="1476" spans="1:3" ht="15.75" x14ac:dyDescent="0.25">
      <c r="A1476" s="9"/>
      <c r="B1476" s="10" t="s">
        <v>12</v>
      </c>
      <c r="C1476" s="61">
        <v>1</v>
      </c>
    </row>
    <row r="1477" spans="1:3" ht="15.75" x14ac:dyDescent="0.25">
      <c r="A1477" s="9"/>
      <c r="B1477" s="10" t="s">
        <v>13</v>
      </c>
      <c r="C1477" s="16">
        <v>12</v>
      </c>
    </row>
    <row r="1478" spans="1:3" ht="31.5" x14ac:dyDescent="0.25">
      <c r="A1478" s="12"/>
      <c r="B1478" s="83" t="s">
        <v>360</v>
      </c>
      <c r="C1478" s="16">
        <f>$C$14</f>
        <v>2.83</v>
      </c>
    </row>
    <row r="1479" spans="1:3" ht="32.25" thickBot="1" x14ac:dyDescent="0.3">
      <c r="A1479" s="75"/>
      <c r="B1479" s="77" t="s">
        <v>361</v>
      </c>
      <c r="C1479" s="76">
        <v>0</v>
      </c>
    </row>
    <row r="1480" spans="1:3" ht="15.75" x14ac:dyDescent="0.25">
      <c r="A1480" s="29">
        <v>211</v>
      </c>
      <c r="B1480" s="30" t="s">
        <v>19</v>
      </c>
      <c r="C1480" s="39">
        <f>C1478*C1477</f>
        <v>33.96</v>
      </c>
    </row>
    <row r="1481" spans="1:3" ht="31.5" x14ac:dyDescent="0.25">
      <c r="A1481" s="33">
        <v>211</v>
      </c>
      <c r="B1481" s="28" t="s">
        <v>20</v>
      </c>
      <c r="C1481" s="40">
        <f>C1479*C1477</f>
        <v>0</v>
      </c>
    </row>
    <row r="1482" spans="1:3" ht="15.75" x14ac:dyDescent="0.25">
      <c r="A1482" s="33">
        <v>213</v>
      </c>
      <c r="B1482" s="28" t="s">
        <v>14</v>
      </c>
      <c r="C1482" s="40">
        <f>(C1480+C1481)*30.2%</f>
        <v>10.25592</v>
      </c>
    </row>
    <row r="1483" spans="1:3" ht="15.75" x14ac:dyDescent="0.25">
      <c r="A1483" s="33">
        <v>212</v>
      </c>
      <c r="B1483" s="28" t="s">
        <v>3</v>
      </c>
      <c r="C1483" s="40">
        <f>(C1480+C1481)*$D$19</f>
        <v>5.4336000000000002E-2</v>
      </c>
    </row>
    <row r="1484" spans="1:3" ht="15.75" x14ac:dyDescent="0.25">
      <c r="A1484" s="33">
        <v>221</v>
      </c>
      <c r="B1484" s="28" t="s">
        <v>4</v>
      </c>
      <c r="C1484" s="40">
        <f>(C1480+C1481)*$D$20</f>
        <v>0.29205599999999998</v>
      </c>
    </row>
    <row r="1485" spans="1:3" ht="15.75" x14ac:dyDescent="0.25">
      <c r="A1485" s="33">
        <v>222</v>
      </c>
      <c r="B1485" s="28" t="s">
        <v>15</v>
      </c>
      <c r="C1485" s="40">
        <f>(C1480+C1481)*$D$21</f>
        <v>5.4336000000000002E-2</v>
      </c>
    </row>
    <row r="1486" spans="1:3" ht="15.75" x14ac:dyDescent="0.25">
      <c r="A1486" s="33">
        <v>223</v>
      </c>
      <c r="B1486" s="28" t="s">
        <v>5</v>
      </c>
      <c r="C1486" s="40">
        <f>(C1480+C1481)*$D$22</f>
        <v>1.4433000000000002</v>
      </c>
    </row>
    <row r="1487" spans="1:3" ht="15.75" x14ac:dyDescent="0.25">
      <c r="A1487" s="33">
        <v>224</v>
      </c>
      <c r="B1487" s="28" t="s">
        <v>21</v>
      </c>
      <c r="C1487" s="40">
        <f>(C1480+C1481)*$D$23</f>
        <v>0.47883599999999998</v>
      </c>
    </row>
    <row r="1488" spans="1:3" ht="15.75" x14ac:dyDescent="0.25">
      <c r="A1488" s="33">
        <v>225</v>
      </c>
      <c r="B1488" s="28" t="s">
        <v>16</v>
      </c>
      <c r="C1488" s="40">
        <f>(C1480+C1481)*$D$24</f>
        <v>1.8066720000000001</v>
      </c>
    </row>
    <row r="1489" spans="1:3" ht="15.75" x14ac:dyDescent="0.25">
      <c r="A1489" s="33">
        <v>226</v>
      </c>
      <c r="B1489" s="28" t="s">
        <v>22</v>
      </c>
      <c r="C1489" s="40">
        <f>(C1480+C1481)*$D$25</f>
        <v>12.161076</v>
      </c>
    </row>
    <row r="1490" spans="1:3" ht="15.75" x14ac:dyDescent="0.25">
      <c r="A1490" s="33">
        <v>271</v>
      </c>
      <c r="B1490" s="28" t="s">
        <v>23</v>
      </c>
      <c r="C1490" s="40">
        <f>(C1480+C1481)*$D$26</f>
        <v>0.75730799999999998</v>
      </c>
    </row>
    <row r="1491" spans="1:3" ht="15.75" x14ac:dyDescent="0.25">
      <c r="A1491" s="33">
        <v>272</v>
      </c>
      <c r="B1491" s="28" t="s">
        <v>24</v>
      </c>
      <c r="C1491" s="40">
        <f>(C1480+C1481)*$D$27</f>
        <v>0.70976399999999995</v>
      </c>
    </row>
    <row r="1492" spans="1:3" ht="31.5" x14ac:dyDescent="0.25">
      <c r="A1492" s="33">
        <v>211</v>
      </c>
      <c r="B1492" s="28" t="s">
        <v>25</v>
      </c>
      <c r="C1492" s="40">
        <f>(C1480+C1481)*$D$28</f>
        <v>7.7768400000000009</v>
      </c>
    </row>
    <row r="1493" spans="1:3" ht="31.5" x14ac:dyDescent="0.25">
      <c r="A1493" s="33">
        <v>213</v>
      </c>
      <c r="B1493" s="28" t="s">
        <v>26</v>
      </c>
      <c r="C1493" s="40">
        <f>(C1480+C1481)*$D$29</f>
        <v>2.3466359999999997</v>
      </c>
    </row>
    <row r="1494" spans="1:3" ht="15.75" x14ac:dyDescent="0.25">
      <c r="A1494" s="33">
        <v>290</v>
      </c>
      <c r="B1494" s="28" t="s">
        <v>6</v>
      </c>
      <c r="C1494" s="40">
        <f>(C1480+C1481)*$D$30</f>
        <v>0.13244400000000001</v>
      </c>
    </row>
    <row r="1495" spans="1:3" ht="15.75" x14ac:dyDescent="0.25">
      <c r="A1495" s="33">
        <v>290</v>
      </c>
      <c r="B1495" s="28" t="s">
        <v>27</v>
      </c>
      <c r="C1495" s="40">
        <f>(C1480+C1481)*$D$31</f>
        <v>0.39733200000000002</v>
      </c>
    </row>
    <row r="1496" spans="1:3" ht="15.75" x14ac:dyDescent="0.25">
      <c r="A1496" s="33">
        <v>225</v>
      </c>
      <c r="B1496" s="28" t="s">
        <v>28</v>
      </c>
      <c r="C1496" s="40">
        <f>(C1480+C1481)*$D$32</f>
        <v>0</v>
      </c>
    </row>
    <row r="1497" spans="1:3" ht="15.75" x14ac:dyDescent="0.25">
      <c r="A1497" s="37">
        <v>310</v>
      </c>
      <c r="B1497" s="28" t="s">
        <v>7</v>
      </c>
      <c r="C1497" s="40">
        <f>(C1480+C1481)*$D$33</f>
        <v>0.79126800000000008</v>
      </c>
    </row>
    <row r="1498" spans="1:3" ht="16.5" thickBot="1" x14ac:dyDescent="0.3">
      <c r="A1498" s="38">
        <v>340</v>
      </c>
      <c r="B1498" s="36" t="s">
        <v>8</v>
      </c>
      <c r="C1498" s="41">
        <f>(C1480+C1481)*$D$34</f>
        <v>3.0733799999999998</v>
      </c>
    </row>
    <row r="1499" spans="1:3" ht="16.5" thickBot="1" x14ac:dyDescent="0.3">
      <c r="A1499" s="15"/>
      <c r="B1499" s="42" t="s">
        <v>9</v>
      </c>
      <c r="C1499" s="88">
        <f>SUM(C1480:C1498)</f>
        <v>76.49150400000002</v>
      </c>
    </row>
    <row r="1500" spans="1:3" ht="16.5" thickBot="1" x14ac:dyDescent="0.3">
      <c r="A1500" s="15"/>
      <c r="B1500" s="43" t="s">
        <v>29</v>
      </c>
      <c r="C1500" s="90">
        <f>C1499*118%</f>
        <v>90.259974720000017</v>
      </c>
    </row>
    <row r="1501" spans="1:3" ht="15.75" x14ac:dyDescent="0.25">
      <c r="A1501" s="22"/>
      <c r="B1501" s="45"/>
      <c r="C1501" s="46"/>
    </row>
    <row r="1502" spans="1:3" ht="15.75" x14ac:dyDescent="0.25">
      <c r="A1502" s="22"/>
      <c r="B1502" s="45"/>
      <c r="C1502" s="46"/>
    </row>
    <row r="1503" spans="1:3" ht="15.75" x14ac:dyDescent="0.25">
      <c r="A1503" s="22"/>
      <c r="B1503" s="45"/>
      <c r="C1503" s="46"/>
    </row>
    <row r="1504" spans="1:3" ht="15.75" x14ac:dyDescent="0.25">
      <c r="A1504" s="22"/>
      <c r="B1504" s="45"/>
      <c r="C1504" s="46"/>
    </row>
    <row r="1505" spans="1:3" ht="15.75" x14ac:dyDescent="0.25">
      <c r="A1505" s="22"/>
      <c r="B1505" s="45"/>
      <c r="C1505" s="46"/>
    </row>
    <row r="1506" spans="1:3" ht="15.75" x14ac:dyDescent="0.25">
      <c r="A1506" s="22"/>
      <c r="B1506" s="45"/>
      <c r="C1506" s="46"/>
    </row>
    <row r="1507" spans="1:3" ht="15.75" x14ac:dyDescent="0.25">
      <c r="A1507" s="22"/>
      <c r="B1507" s="45"/>
      <c r="C1507" s="46"/>
    </row>
    <row r="1508" spans="1:3" ht="15.75" x14ac:dyDescent="0.25">
      <c r="A1508" s="22"/>
      <c r="B1508" s="45"/>
      <c r="C1508" s="46"/>
    </row>
    <row r="1509" spans="1:3" ht="15.75" x14ac:dyDescent="0.25">
      <c r="A1509" s="22"/>
      <c r="B1509" s="45"/>
      <c r="C1509" s="46"/>
    </row>
    <row r="1510" spans="1:3" ht="15.75" x14ac:dyDescent="0.25">
      <c r="A1510" s="22"/>
      <c r="B1510" s="45"/>
      <c r="C1510" s="46"/>
    </row>
    <row r="1511" spans="1:3" ht="15.75" x14ac:dyDescent="0.25">
      <c r="A1511" s="22"/>
      <c r="B1511" s="45"/>
      <c r="C1511" s="46"/>
    </row>
    <row r="1512" spans="1:3" ht="15.75" x14ac:dyDescent="0.25">
      <c r="A1512" s="22"/>
      <c r="B1512" s="45"/>
      <c r="C1512" s="46"/>
    </row>
    <row r="1513" spans="1:3" ht="15.75" x14ac:dyDescent="0.25">
      <c r="A1513" s="22"/>
      <c r="B1513" s="45"/>
      <c r="C1513" s="46"/>
    </row>
    <row r="1514" spans="1:3" ht="15.75" x14ac:dyDescent="0.25">
      <c r="A1514" s="22"/>
      <c r="B1514" s="45"/>
      <c r="C1514" s="46"/>
    </row>
    <row r="1515" spans="1:3" ht="15.75" x14ac:dyDescent="0.25">
      <c r="A1515" s="22"/>
      <c r="B1515" s="45"/>
      <c r="C1515" s="46"/>
    </row>
    <row r="1516" spans="1:3" ht="15.75" x14ac:dyDescent="0.25">
      <c r="A1516" s="22"/>
      <c r="B1516" s="45"/>
      <c r="C1516" s="46"/>
    </row>
    <row r="1517" spans="1:3" ht="15.75" x14ac:dyDescent="0.25">
      <c r="A1517" s="22"/>
      <c r="B1517" s="45"/>
      <c r="C1517" s="46"/>
    </row>
    <row r="1518" spans="1:3" ht="15.75" x14ac:dyDescent="0.25">
      <c r="A1518" s="22"/>
      <c r="B1518" s="45"/>
      <c r="C1518" s="46"/>
    </row>
    <row r="1519" spans="1:3" ht="15.75" x14ac:dyDescent="0.25">
      <c r="A1519" s="22"/>
      <c r="B1519" s="45"/>
      <c r="C1519" s="46"/>
    </row>
    <row r="1520" spans="1:3" ht="15.75" x14ac:dyDescent="0.25">
      <c r="A1520" s="22"/>
      <c r="B1520" s="45"/>
      <c r="C1520" s="46"/>
    </row>
    <row r="1521" spans="1:3" ht="15.75" x14ac:dyDescent="0.25">
      <c r="A1521" s="22"/>
      <c r="B1521" s="45"/>
      <c r="C1521" s="46"/>
    </row>
    <row r="1522" spans="1:3" ht="15.75" x14ac:dyDescent="0.25">
      <c r="A1522" s="22"/>
      <c r="B1522" s="45"/>
      <c r="C1522" s="46"/>
    </row>
    <row r="1523" spans="1:3" ht="15.75" x14ac:dyDescent="0.25">
      <c r="A1523" s="22"/>
      <c r="B1523" s="45"/>
      <c r="C1523" s="46"/>
    </row>
    <row r="1524" spans="1:3" ht="15.75" x14ac:dyDescent="0.25">
      <c r="A1524" s="22"/>
      <c r="B1524" s="45"/>
      <c r="C1524" s="46"/>
    </row>
    <row r="1525" spans="1:3" ht="15.75" x14ac:dyDescent="0.25">
      <c r="A1525" s="22"/>
      <c r="B1525" s="45"/>
      <c r="C1525" s="46"/>
    </row>
    <row r="1526" spans="1:3" ht="15.75" x14ac:dyDescent="0.25">
      <c r="A1526" s="22"/>
      <c r="B1526" s="45"/>
      <c r="C1526" s="46"/>
    </row>
    <row r="1527" spans="1:3" x14ac:dyDescent="0.25">
      <c r="C1527" s="70"/>
    </row>
    <row r="1528" spans="1:3" x14ac:dyDescent="0.25">
      <c r="C1528" s="70"/>
    </row>
    <row r="1529" spans="1:3" ht="15.75" x14ac:dyDescent="0.25">
      <c r="B1529" s="57" t="s">
        <v>68</v>
      </c>
      <c r="C1529" s="70"/>
    </row>
    <row r="1530" spans="1:3" ht="15.75" thickBot="1" x14ac:dyDescent="0.3">
      <c r="C1530" s="71" t="s">
        <v>38</v>
      </c>
    </row>
    <row r="1531" spans="1:3" ht="32.25" thickBot="1" x14ac:dyDescent="0.3">
      <c r="A1531" s="7" t="s">
        <v>0</v>
      </c>
      <c r="B1531" s="8" t="s">
        <v>10</v>
      </c>
      <c r="C1531" s="65" t="s">
        <v>11</v>
      </c>
    </row>
    <row r="1532" spans="1:3" ht="15.75" x14ac:dyDescent="0.25">
      <c r="A1532" s="9"/>
      <c r="B1532" s="10" t="s">
        <v>12</v>
      </c>
      <c r="C1532" s="61">
        <v>1</v>
      </c>
    </row>
    <row r="1533" spans="1:3" ht="15.75" x14ac:dyDescent="0.25">
      <c r="A1533" s="9"/>
      <c r="B1533" s="10" t="s">
        <v>13</v>
      </c>
      <c r="C1533" s="16">
        <v>9</v>
      </c>
    </row>
    <row r="1534" spans="1:3" ht="31.5" x14ac:dyDescent="0.25">
      <c r="A1534" s="12"/>
      <c r="B1534" s="83" t="s">
        <v>360</v>
      </c>
      <c r="C1534" s="16">
        <f>$C$14</f>
        <v>2.83</v>
      </c>
    </row>
    <row r="1535" spans="1:3" ht="32.25" thickBot="1" x14ac:dyDescent="0.3">
      <c r="A1535" s="75"/>
      <c r="B1535" s="77" t="s">
        <v>361</v>
      </c>
      <c r="C1535" s="76">
        <v>0</v>
      </c>
    </row>
    <row r="1536" spans="1:3" ht="15.75" x14ac:dyDescent="0.25">
      <c r="A1536" s="29">
        <v>211</v>
      </c>
      <c r="B1536" s="30" t="s">
        <v>19</v>
      </c>
      <c r="C1536" s="39">
        <f>C1534*C1533</f>
        <v>25.47</v>
      </c>
    </row>
    <row r="1537" spans="1:3" ht="31.5" x14ac:dyDescent="0.25">
      <c r="A1537" s="33">
        <v>211</v>
      </c>
      <c r="B1537" s="28" t="s">
        <v>20</v>
      </c>
      <c r="C1537" s="40">
        <f>C1535*C1533</f>
        <v>0</v>
      </c>
    </row>
    <row r="1538" spans="1:3" ht="15.75" x14ac:dyDescent="0.25">
      <c r="A1538" s="33">
        <v>213</v>
      </c>
      <c r="B1538" s="28" t="s">
        <v>14</v>
      </c>
      <c r="C1538" s="40">
        <f>(C1536+C1537)*30.2%</f>
        <v>7.6919399999999998</v>
      </c>
    </row>
    <row r="1539" spans="1:3" ht="15.75" x14ac:dyDescent="0.25">
      <c r="A1539" s="33">
        <v>212</v>
      </c>
      <c r="B1539" s="28" t="s">
        <v>3</v>
      </c>
      <c r="C1539" s="40">
        <f>(C1536+C1537)*$D$19</f>
        <v>4.0752000000000003E-2</v>
      </c>
    </row>
    <row r="1540" spans="1:3" ht="15.75" x14ac:dyDescent="0.25">
      <c r="A1540" s="33">
        <v>221</v>
      </c>
      <c r="B1540" s="28" t="s">
        <v>4</v>
      </c>
      <c r="C1540" s="40">
        <f>(C1536+C1537)*$D$20</f>
        <v>0.21904199999999999</v>
      </c>
    </row>
    <row r="1541" spans="1:3" ht="15.75" x14ac:dyDescent="0.25">
      <c r="A1541" s="33">
        <v>222</v>
      </c>
      <c r="B1541" s="28" t="s">
        <v>15</v>
      </c>
      <c r="C1541" s="40">
        <f>(C1536+C1537)*$D$21</f>
        <v>4.0752000000000003E-2</v>
      </c>
    </row>
    <row r="1542" spans="1:3" ht="15.75" x14ac:dyDescent="0.25">
      <c r="A1542" s="33">
        <v>223</v>
      </c>
      <c r="B1542" s="28" t="s">
        <v>5</v>
      </c>
      <c r="C1542" s="40">
        <f>(C1536+C1537)*$D$22</f>
        <v>1.0824750000000001</v>
      </c>
    </row>
    <row r="1543" spans="1:3" ht="15.75" x14ac:dyDescent="0.25">
      <c r="A1543" s="33">
        <v>224</v>
      </c>
      <c r="B1543" s="28" t="s">
        <v>21</v>
      </c>
      <c r="C1543" s="40">
        <f>(C1536+C1537)*$D$23</f>
        <v>0.35912699999999997</v>
      </c>
    </row>
    <row r="1544" spans="1:3" ht="15.75" x14ac:dyDescent="0.25">
      <c r="A1544" s="33">
        <v>225</v>
      </c>
      <c r="B1544" s="28" t="s">
        <v>16</v>
      </c>
      <c r="C1544" s="40">
        <f>(C1536+C1537)*$D$24</f>
        <v>1.3550039999999999</v>
      </c>
    </row>
    <row r="1545" spans="1:3" ht="15.75" x14ac:dyDescent="0.25">
      <c r="A1545" s="33">
        <v>226</v>
      </c>
      <c r="B1545" s="28" t="s">
        <v>22</v>
      </c>
      <c r="C1545" s="40">
        <f>(C1536+C1537)*$D$25</f>
        <v>9.1208069999999992</v>
      </c>
    </row>
    <row r="1546" spans="1:3" ht="15.75" x14ac:dyDescent="0.25">
      <c r="A1546" s="33">
        <v>271</v>
      </c>
      <c r="B1546" s="28" t="s">
        <v>23</v>
      </c>
      <c r="C1546" s="40">
        <f>(C1536+C1537)*$D$26</f>
        <v>0.56798099999999996</v>
      </c>
    </row>
    <row r="1547" spans="1:3" ht="15.75" x14ac:dyDescent="0.25">
      <c r="A1547" s="33">
        <v>272</v>
      </c>
      <c r="B1547" s="28" t="s">
        <v>24</v>
      </c>
      <c r="C1547" s="40">
        <f>(C1536+C1537)*$D$27</f>
        <v>0.53232299999999999</v>
      </c>
    </row>
    <row r="1548" spans="1:3" ht="31.5" x14ac:dyDescent="0.25">
      <c r="A1548" s="33">
        <v>211</v>
      </c>
      <c r="B1548" s="28" t="s">
        <v>25</v>
      </c>
      <c r="C1548" s="40">
        <f>(C1536+C1537)*$D$28</f>
        <v>5.83263</v>
      </c>
    </row>
    <row r="1549" spans="1:3" ht="31.5" x14ac:dyDescent="0.25">
      <c r="A1549" s="33">
        <v>213</v>
      </c>
      <c r="B1549" s="28" t="s">
        <v>26</v>
      </c>
      <c r="C1549" s="40">
        <f>(C1536+C1537)*$D$29</f>
        <v>1.7599769999999997</v>
      </c>
    </row>
    <row r="1550" spans="1:3" ht="15.75" x14ac:dyDescent="0.25">
      <c r="A1550" s="33">
        <v>290</v>
      </c>
      <c r="B1550" s="28" t="s">
        <v>6</v>
      </c>
      <c r="C1550" s="40">
        <f>(C1536+C1537)*$D$30</f>
        <v>9.9332999999999991E-2</v>
      </c>
    </row>
    <row r="1551" spans="1:3" ht="15.75" x14ac:dyDescent="0.25">
      <c r="A1551" s="33">
        <v>290</v>
      </c>
      <c r="B1551" s="28" t="s">
        <v>27</v>
      </c>
      <c r="C1551" s="40">
        <f>(C1536+C1537)*$D$31</f>
        <v>0.29799900000000001</v>
      </c>
    </row>
    <row r="1552" spans="1:3" ht="15.75" x14ac:dyDescent="0.25">
      <c r="A1552" s="33">
        <v>225</v>
      </c>
      <c r="B1552" s="28" t="s">
        <v>28</v>
      </c>
      <c r="C1552" s="40">
        <f>(C1536+C1537)*$D$32</f>
        <v>0</v>
      </c>
    </row>
    <row r="1553" spans="1:3" ht="15.75" x14ac:dyDescent="0.25">
      <c r="A1553" s="37">
        <v>310</v>
      </c>
      <c r="B1553" s="28" t="s">
        <v>7</v>
      </c>
      <c r="C1553" s="40">
        <f>(C1536+C1537)*$D$33</f>
        <v>0.59345099999999995</v>
      </c>
    </row>
    <row r="1554" spans="1:3" ht="16.5" thickBot="1" x14ac:dyDescent="0.3">
      <c r="A1554" s="38">
        <v>340</v>
      </c>
      <c r="B1554" s="36" t="s">
        <v>8</v>
      </c>
      <c r="C1554" s="41">
        <f>(C1536+C1537)*$D$34</f>
        <v>2.3050349999999997</v>
      </c>
    </row>
    <row r="1555" spans="1:3" ht="16.5" thickBot="1" x14ac:dyDescent="0.3">
      <c r="A1555" s="15"/>
      <c r="B1555" s="42" t="s">
        <v>9</v>
      </c>
      <c r="C1555" s="88">
        <f>SUM(C1536:C1554)</f>
        <v>57.368628000000001</v>
      </c>
    </row>
    <row r="1556" spans="1:3" ht="16.5" thickBot="1" x14ac:dyDescent="0.3">
      <c r="A1556" s="15"/>
      <c r="B1556" s="43" t="s">
        <v>29</v>
      </c>
      <c r="C1556" s="90">
        <f>C1555*118%</f>
        <v>67.694981040000002</v>
      </c>
    </row>
    <row r="1557" spans="1:3" ht="15.75" x14ac:dyDescent="0.25">
      <c r="A1557" s="22"/>
      <c r="B1557" s="45"/>
      <c r="C1557" s="46"/>
    </row>
    <row r="1558" spans="1:3" ht="15.75" x14ac:dyDescent="0.25">
      <c r="A1558" s="22"/>
      <c r="B1558" s="45"/>
      <c r="C1558" s="46"/>
    </row>
    <row r="1559" spans="1:3" ht="15.75" x14ac:dyDescent="0.25">
      <c r="A1559" s="22"/>
      <c r="B1559" s="45"/>
      <c r="C1559" s="46"/>
    </row>
    <row r="1560" spans="1:3" ht="15.75" x14ac:dyDescent="0.25">
      <c r="A1560" s="22"/>
      <c r="B1560" s="45"/>
      <c r="C1560" s="46"/>
    </row>
    <row r="1561" spans="1:3" ht="15.75" x14ac:dyDescent="0.25">
      <c r="A1561" s="22"/>
      <c r="B1561" s="45"/>
      <c r="C1561" s="46"/>
    </row>
    <row r="1562" spans="1:3" ht="15.75" x14ac:dyDescent="0.25">
      <c r="A1562" s="22"/>
      <c r="B1562" s="45"/>
      <c r="C1562" s="46"/>
    </row>
    <row r="1563" spans="1:3" ht="15.75" x14ac:dyDescent="0.25">
      <c r="A1563" s="22"/>
      <c r="B1563" s="45"/>
      <c r="C1563" s="46"/>
    </row>
    <row r="1564" spans="1:3" ht="15.75" x14ac:dyDescent="0.25">
      <c r="A1564" s="22"/>
      <c r="B1564" s="45"/>
      <c r="C1564" s="46"/>
    </row>
    <row r="1565" spans="1:3" ht="15.75" x14ac:dyDescent="0.25">
      <c r="A1565" s="22"/>
      <c r="B1565" s="45"/>
      <c r="C1565" s="46"/>
    </row>
    <row r="1566" spans="1:3" ht="15.75" x14ac:dyDescent="0.25">
      <c r="A1566" s="22"/>
      <c r="B1566" s="45"/>
      <c r="C1566" s="46"/>
    </row>
    <row r="1567" spans="1:3" ht="15.75" x14ac:dyDescent="0.25">
      <c r="A1567" s="22"/>
      <c r="B1567" s="45"/>
      <c r="C1567" s="46"/>
    </row>
    <row r="1568" spans="1:3" ht="15.75" x14ac:dyDescent="0.25">
      <c r="A1568" s="22"/>
      <c r="B1568" s="45"/>
      <c r="C1568" s="46"/>
    </row>
    <row r="1569" spans="1:3" ht="15.75" x14ac:dyDescent="0.25">
      <c r="A1569" s="22"/>
      <c r="B1569" s="45"/>
      <c r="C1569" s="46"/>
    </row>
    <row r="1570" spans="1:3" ht="15.75" x14ac:dyDescent="0.25">
      <c r="A1570" s="22"/>
      <c r="B1570" s="45"/>
      <c r="C1570" s="46"/>
    </row>
    <row r="1571" spans="1:3" ht="15.75" x14ac:dyDescent="0.25">
      <c r="A1571" s="22"/>
      <c r="B1571" s="45"/>
      <c r="C1571" s="46"/>
    </row>
    <row r="1572" spans="1:3" ht="15.75" x14ac:dyDescent="0.25">
      <c r="A1572" s="22"/>
      <c r="B1572" s="45"/>
      <c r="C1572" s="46"/>
    </row>
    <row r="1573" spans="1:3" ht="15.75" x14ac:dyDescent="0.25">
      <c r="A1573" s="22"/>
      <c r="B1573" s="45"/>
      <c r="C1573" s="46"/>
    </row>
    <row r="1574" spans="1:3" ht="15.75" x14ac:dyDescent="0.25">
      <c r="A1574" s="22"/>
      <c r="B1574" s="45"/>
      <c r="C1574" s="46"/>
    </row>
    <row r="1575" spans="1:3" ht="15.75" x14ac:dyDescent="0.25">
      <c r="A1575" s="22"/>
      <c r="B1575" s="45"/>
      <c r="C1575" s="46"/>
    </row>
    <row r="1576" spans="1:3" ht="15.75" x14ac:dyDescent="0.25">
      <c r="A1576" s="22"/>
      <c r="B1576" s="45"/>
      <c r="C1576" s="46"/>
    </row>
    <row r="1577" spans="1:3" ht="15.75" x14ac:dyDescent="0.25">
      <c r="A1577" s="22"/>
      <c r="B1577" s="45"/>
      <c r="C1577" s="46"/>
    </row>
    <row r="1578" spans="1:3" ht="15.75" x14ac:dyDescent="0.25">
      <c r="A1578" s="22"/>
      <c r="B1578" s="45"/>
      <c r="C1578" s="46"/>
    </row>
    <row r="1579" spans="1:3" ht="15.75" x14ac:dyDescent="0.25">
      <c r="A1579" s="22"/>
      <c r="B1579" s="45"/>
      <c r="C1579" s="46"/>
    </row>
    <row r="1580" spans="1:3" ht="15.75" x14ac:dyDescent="0.25">
      <c r="A1580" s="22"/>
      <c r="B1580" s="45"/>
      <c r="C1580" s="46"/>
    </row>
    <row r="1581" spans="1:3" ht="15.75" x14ac:dyDescent="0.25">
      <c r="A1581" s="22"/>
      <c r="B1581" s="45"/>
      <c r="C1581" s="46"/>
    </row>
    <row r="1582" spans="1:3" ht="15.75" x14ac:dyDescent="0.25">
      <c r="A1582" s="22"/>
      <c r="B1582" s="45"/>
      <c r="C1582" s="46"/>
    </row>
    <row r="1583" spans="1:3" ht="15.75" x14ac:dyDescent="0.25">
      <c r="A1583" s="22"/>
      <c r="B1583" s="45"/>
      <c r="C1583" s="46"/>
    </row>
    <row r="1584" spans="1:3" ht="15.75" x14ac:dyDescent="0.25">
      <c r="A1584" s="22"/>
      <c r="B1584" s="45"/>
      <c r="C1584" s="46"/>
    </row>
    <row r="1585" spans="1:3" x14ac:dyDescent="0.25">
      <c r="C1585" s="70"/>
    </row>
    <row r="1586" spans="1:3" ht="15.75" x14ac:dyDescent="0.25">
      <c r="B1586" s="57" t="s">
        <v>69</v>
      </c>
      <c r="C1586" s="70"/>
    </row>
    <row r="1587" spans="1:3" ht="15.75" thickBot="1" x14ac:dyDescent="0.3">
      <c r="C1587" s="71" t="s">
        <v>38</v>
      </c>
    </row>
    <row r="1588" spans="1:3" ht="32.25" thickBot="1" x14ac:dyDescent="0.3">
      <c r="A1588" s="7" t="s">
        <v>0</v>
      </c>
      <c r="B1588" s="8" t="s">
        <v>10</v>
      </c>
      <c r="C1588" s="65" t="s">
        <v>11</v>
      </c>
    </row>
    <row r="1589" spans="1:3" ht="15.75" x14ac:dyDescent="0.25">
      <c r="A1589" s="9"/>
      <c r="B1589" s="10" t="s">
        <v>12</v>
      </c>
      <c r="C1589" s="61">
        <v>1</v>
      </c>
    </row>
    <row r="1590" spans="1:3" ht="15.75" x14ac:dyDescent="0.25">
      <c r="A1590" s="9"/>
      <c r="B1590" s="10" t="s">
        <v>13</v>
      </c>
      <c r="C1590" s="16">
        <v>8</v>
      </c>
    </row>
    <row r="1591" spans="1:3" ht="31.5" x14ac:dyDescent="0.25">
      <c r="A1591" s="12"/>
      <c r="B1591" s="83" t="s">
        <v>360</v>
      </c>
      <c r="C1591" s="16">
        <f>$C$14</f>
        <v>2.83</v>
      </c>
    </row>
    <row r="1592" spans="1:3" ht="32.25" thickBot="1" x14ac:dyDescent="0.3">
      <c r="A1592" s="75"/>
      <c r="B1592" s="77" t="s">
        <v>361</v>
      </c>
      <c r="C1592" s="76">
        <v>0</v>
      </c>
    </row>
    <row r="1593" spans="1:3" ht="15.75" x14ac:dyDescent="0.25">
      <c r="A1593" s="29">
        <v>211</v>
      </c>
      <c r="B1593" s="30" t="s">
        <v>19</v>
      </c>
      <c r="C1593" s="39">
        <f>C1591*C1590</f>
        <v>22.64</v>
      </c>
    </row>
    <row r="1594" spans="1:3" ht="31.5" x14ac:dyDescent="0.25">
      <c r="A1594" s="33">
        <v>211</v>
      </c>
      <c r="B1594" s="28" t="s">
        <v>20</v>
      </c>
      <c r="C1594" s="40">
        <f>C1592*C1590</f>
        <v>0</v>
      </c>
    </row>
    <row r="1595" spans="1:3" ht="15.75" x14ac:dyDescent="0.25">
      <c r="A1595" s="33">
        <v>213</v>
      </c>
      <c r="B1595" s="28" t="s">
        <v>14</v>
      </c>
      <c r="C1595" s="40">
        <f>(C1593+C1594)*30.2%</f>
        <v>6.8372799999999998</v>
      </c>
    </row>
    <row r="1596" spans="1:3" ht="15.75" x14ac:dyDescent="0.25">
      <c r="A1596" s="33">
        <v>212</v>
      </c>
      <c r="B1596" s="28" t="s">
        <v>3</v>
      </c>
      <c r="C1596" s="40">
        <f>(C1593+C1594)*$D$19</f>
        <v>3.6223999999999999E-2</v>
      </c>
    </row>
    <row r="1597" spans="1:3" ht="15.75" x14ac:dyDescent="0.25">
      <c r="A1597" s="33">
        <v>221</v>
      </c>
      <c r="B1597" s="28" t="s">
        <v>4</v>
      </c>
      <c r="C1597" s="40">
        <f>(C1593+C1594)*$D$20</f>
        <v>0.19470400000000002</v>
      </c>
    </row>
    <row r="1598" spans="1:3" ht="15.75" x14ac:dyDescent="0.25">
      <c r="A1598" s="33">
        <v>222</v>
      </c>
      <c r="B1598" s="28" t="s">
        <v>15</v>
      </c>
      <c r="C1598" s="40">
        <f>(C1593+C1594)*$D$21</f>
        <v>3.6223999999999999E-2</v>
      </c>
    </row>
    <row r="1599" spans="1:3" ht="15.75" x14ac:dyDescent="0.25">
      <c r="A1599" s="33">
        <v>223</v>
      </c>
      <c r="B1599" s="28" t="s">
        <v>5</v>
      </c>
      <c r="C1599" s="40">
        <f>(C1593+C1594)*$D$22</f>
        <v>0.96220000000000006</v>
      </c>
    </row>
    <row r="1600" spans="1:3" ht="15.75" x14ac:dyDescent="0.25">
      <c r="A1600" s="33">
        <v>224</v>
      </c>
      <c r="B1600" s="28" t="s">
        <v>21</v>
      </c>
      <c r="C1600" s="40">
        <f>(C1593+C1594)*$D$23</f>
        <v>0.31922400000000001</v>
      </c>
    </row>
    <row r="1601" spans="1:3" ht="15.75" x14ac:dyDescent="0.25">
      <c r="A1601" s="33">
        <v>225</v>
      </c>
      <c r="B1601" s="28" t="s">
        <v>16</v>
      </c>
      <c r="C1601" s="40">
        <f>(C1593+C1594)*$D$24</f>
        <v>1.204448</v>
      </c>
    </row>
    <row r="1602" spans="1:3" ht="15.75" x14ac:dyDescent="0.25">
      <c r="A1602" s="33">
        <v>226</v>
      </c>
      <c r="B1602" s="28" t="s">
        <v>22</v>
      </c>
      <c r="C1602" s="40">
        <f>(C1593+C1594)*$D$25</f>
        <v>8.1073839999999997</v>
      </c>
    </row>
    <row r="1603" spans="1:3" ht="15.75" x14ac:dyDescent="0.25">
      <c r="A1603" s="33">
        <v>271</v>
      </c>
      <c r="B1603" s="28" t="s">
        <v>23</v>
      </c>
      <c r="C1603" s="40">
        <f>(C1593+C1594)*$D$26</f>
        <v>0.50487199999999999</v>
      </c>
    </row>
    <row r="1604" spans="1:3" ht="15.75" x14ac:dyDescent="0.25">
      <c r="A1604" s="33">
        <v>272</v>
      </c>
      <c r="B1604" s="28" t="s">
        <v>24</v>
      </c>
      <c r="C1604" s="40">
        <f>(C1593+C1594)*$D$27</f>
        <v>0.47317599999999999</v>
      </c>
    </row>
    <row r="1605" spans="1:3" ht="31.5" x14ac:dyDescent="0.25">
      <c r="A1605" s="33">
        <v>211</v>
      </c>
      <c r="B1605" s="28" t="s">
        <v>25</v>
      </c>
      <c r="C1605" s="40">
        <f>(C1593+C1594)*$D$28</f>
        <v>5.1845600000000003</v>
      </c>
    </row>
    <row r="1606" spans="1:3" ht="31.5" x14ac:dyDescent="0.25">
      <c r="A1606" s="33">
        <v>213</v>
      </c>
      <c r="B1606" s="28" t="s">
        <v>26</v>
      </c>
      <c r="C1606" s="40">
        <f>(C1593+C1594)*$D$29</f>
        <v>1.5644239999999998</v>
      </c>
    </row>
    <row r="1607" spans="1:3" ht="15.75" x14ac:dyDescent="0.25">
      <c r="A1607" s="33">
        <v>290</v>
      </c>
      <c r="B1607" s="28" t="s">
        <v>6</v>
      </c>
      <c r="C1607" s="40">
        <f>(C1593+C1594)*$D$30</f>
        <v>8.8295999999999999E-2</v>
      </c>
    </row>
    <row r="1608" spans="1:3" ht="15.75" x14ac:dyDescent="0.25">
      <c r="A1608" s="33">
        <v>290</v>
      </c>
      <c r="B1608" s="28" t="s">
        <v>27</v>
      </c>
      <c r="C1608" s="40">
        <f>(C1593+C1594)*$D$31</f>
        <v>0.26488800000000001</v>
      </c>
    </row>
    <row r="1609" spans="1:3" ht="15.75" x14ac:dyDescent="0.25">
      <c r="A1609" s="33">
        <v>225</v>
      </c>
      <c r="B1609" s="28" t="s">
        <v>28</v>
      </c>
      <c r="C1609" s="40">
        <f>(C1593+C1594)*$D$32</f>
        <v>0</v>
      </c>
    </row>
    <row r="1610" spans="1:3" ht="15.75" x14ac:dyDescent="0.25">
      <c r="A1610" s="37">
        <v>310</v>
      </c>
      <c r="B1610" s="28" t="s">
        <v>7</v>
      </c>
      <c r="C1610" s="40">
        <f>(C1593+C1594)*$D$33</f>
        <v>0.52751200000000009</v>
      </c>
    </row>
    <row r="1611" spans="1:3" ht="16.5" thickBot="1" x14ac:dyDescent="0.3">
      <c r="A1611" s="38">
        <v>340</v>
      </c>
      <c r="B1611" s="36" t="s">
        <v>8</v>
      </c>
      <c r="C1611" s="41">
        <f>(C1593+C1594)*$D$34</f>
        <v>2.0489199999999999</v>
      </c>
    </row>
    <row r="1612" spans="1:3" ht="16.5" thickBot="1" x14ac:dyDescent="0.3">
      <c r="A1612" s="15"/>
      <c r="B1612" s="42" t="s">
        <v>9</v>
      </c>
      <c r="C1612" s="88">
        <f>SUM(C1593:C1611)</f>
        <v>50.994336000000004</v>
      </c>
    </row>
    <row r="1613" spans="1:3" ht="16.5" thickBot="1" x14ac:dyDescent="0.3">
      <c r="A1613" s="15"/>
      <c r="B1613" s="43" t="s">
        <v>29</v>
      </c>
      <c r="C1613" s="90">
        <f>C1612*118%</f>
        <v>60.173316480000004</v>
      </c>
    </row>
    <row r="1614" spans="1:3" ht="15.75" x14ac:dyDescent="0.25">
      <c r="A1614" s="22"/>
      <c r="B1614" s="45"/>
      <c r="C1614" s="46"/>
    </row>
    <row r="1615" spans="1:3" ht="15.75" x14ac:dyDescent="0.25">
      <c r="A1615" s="22"/>
      <c r="B1615" s="45"/>
      <c r="C1615" s="46"/>
    </row>
    <row r="1616" spans="1:3" ht="15.75" x14ac:dyDescent="0.25">
      <c r="A1616" s="22"/>
      <c r="B1616" s="45"/>
      <c r="C1616" s="46"/>
    </row>
    <row r="1617" spans="1:3" ht="15.75" x14ac:dyDescent="0.25">
      <c r="A1617" s="22"/>
      <c r="B1617" s="45"/>
      <c r="C1617" s="46"/>
    </row>
    <row r="1618" spans="1:3" ht="15.75" x14ac:dyDescent="0.25">
      <c r="A1618" s="22"/>
      <c r="B1618" s="45"/>
      <c r="C1618" s="46"/>
    </row>
    <row r="1619" spans="1:3" ht="15.75" x14ac:dyDescent="0.25">
      <c r="A1619" s="22"/>
      <c r="B1619" s="45"/>
      <c r="C1619" s="46"/>
    </row>
    <row r="1620" spans="1:3" ht="15.75" x14ac:dyDescent="0.25">
      <c r="A1620" s="22"/>
      <c r="B1620" s="45"/>
      <c r="C1620" s="46"/>
    </row>
    <row r="1621" spans="1:3" ht="15.75" x14ac:dyDescent="0.25">
      <c r="A1621" s="22"/>
      <c r="B1621" s="45"/>
      <c r="C1621" s="46"/>
    </row>
    <row r="1622" spans="1:3" ht="15.75" x14ac:dyDescent="0.25">
      <c r="A1622" s="22"/>
      <c r="B1622" s="45"/>
      <c r="C1622" s="46"/>
    </row>
    <row r="1623" spans="1:3" ht="15.75" x14ac:dyDescent="0.25">
      <c r="A1623" s="22"/>
      <c r="B1623" s="45"/>
      <c r="C1623" s="46"/>
    </row>
    <row r="1624" spans="1:3" ht="15.75" x14ac:dyDescent="0.25">
      <c r="A1624" s="22"/>
      <c r="B1624" s="45"/>
      <c r="C1624" s="46"/>
    </row>
    <row r="1625" spans="1:3" ht="15.75" x14ac:dyDescent="0.25">
      <c r="A1625" s="22"/>
      <c r="B1625" s="45"/>
      <c r="C1625" s="46"/>
    </row>
    <row r="1626" spans="1:3" ht="15.75" x14ac:dyDescent="0.25">
      <c r="A1626" s="22"/>
      <c r="B1626" s="45"/>
      <c r="C1626" s="46"/>
    </row>
    <row r="1627" spans="1:3" ht="15.75" x14ac:dyDescent="0.25">
      <c r="A1627" s="22"/>
      <c r="B1627" s="45"/>
      <c r="C1627" s="46"/>
    </row>
    <row r="1628" spans="1:3" ht="15.75" x14ac:dyDescent="0.25">
      <c r="A1628" s="22"/>
      <c r="B1628" s="45"/>
      <c r="C1628" s="46"/>
    </row>
    <row r="1629" spans="1:3" ht="15.75" x14ac:dyDescent="0.25">
      <c r="A1629" s="22"/>
      <c r="B1629" s="45"/>
      <c r="C1629" s="46"/>
    </row>
    <row r="1630" spans="1:3" ht="15.75" x14ac:dyDescent="0.25">
      <c r="A1630" s="22"/>
      <c r="B1630" s="45"/>
      <c r="C1630" s="46"/>
    </row>
    <row r="1631" spans="1:3" ht="15.75" x14ac:dyDescent="0.25">
      <c r="A1631" s="22"/>
      <c r="B1631" s="45"/>
      <c r="C1631" s="46"/>
    </row>
    <row r="1632" spans="1:3" ht="15.75" x14ac:dyDescent="0.25">
      <c r="A1632" s="22"/>
      <c r="B1632" s="45"/>
      <c r="C1632" s="46"/>
    </row>
    <row r="1633" spans="1:3" ht="15.75" x14ac:dyDescent="0.25">
      <c r="A1633" s="22"/>
      <c r="B1633" s="45"/>
      <c r="C1633" s="46"/>
    </row>
    <row r="1634" spans="1:3" ht="15.75" x14ac:dyDescent="0.25">
      <c r="A1634" s="22"/>
      <c r="B1634" s="45"/>
      <c r="C1634" s="46"/>
    </row>
    <row r="1635" spans="1:3" ht="15.75" x14ac:dyDescent="0.25">
      <c r="A1635" s="22"/>
      <c r="B1635" s="45"/>
      <c r="C1635" s="46"/>
    </row>
    <row r="1636" spans="1:3" ht="15.75" x14ac:dyDescent="0.25">
      <c r="A1636" s="22"/>
      <c r="B1636" s="45"/>
      <c r="C1636" s="46"/>
    </row>
    <row r="1637" spans="1:3" ht="15.75" x14ac:dyDescent="0.25">
      <c r="A1637" s="22"/>
      <c r="B1637" s="45"/>
      <c r="C1637" s="46"/>
    </row>
    <row r="1638" spans="1:3" ht="15.75" x14ac:dyDescent="0.25">
      <c r="A1638" s="22"/>
      <c r="B1638" s="45"/>
      <c r="C1638" s="46"/>
    </row>
    <row r="1639" spans="1:3" ht="15.75" x14ac:dyDescent="0.25">
      <c r="A1639" s="22"/>
      <c r="B1639" s="45"/>
      <c r="C1639" s="46"/>
    </row>
    <row r="1640" spans="1:3" ht="15.75" x14ac:dyDescent="0.25">
      <c r="A1640" s="22"/>
      <c r="B1640" s="45"/>
      <c r="C1640" s="46"/>
    </row>
    <row r="1641" spans="1:3" ht="15.75" x14ac:dyDescent="0.25">
      <c r="A1641" s="22"/>
      <c r="B1641" s="45"/>
      <c r="C1641" s="46"/>
    </row>
    <row r="1642" spans="1:3" x14ac:dyDescent="0.25">
      <c r="C1642" s="70"/>
    </row>
    <row r="1643" spans="1:3" ht="15.75" x14ac:dyDescent="0.25">
      <c r="B1643" s="57" t="s">
        <v>70</v>
      </c>
      <c r="C1643" s="70"/>
    </row>
    <row r="1644" spans="1:3" ht="15.75" thickBot="1" x14ac:dyDescent="0.3">
      <c r="C1644" s="71" t="s">
        <v>38</v>
      </c>
    </row>
    <row r="1645" spans="1:3" ht="32.25" thickBot="1" x14ac:dyDescent="0.3">
      <c r="A1645" s="7" t="s">
        <v>0</v>
      </c>
      <c r="B1645" s="8" t="s">
        <v>10</v>
      </c>
      <c r="C1645" s="65" t="s">
        <v>11</v>
      </c>
    </row>
    <row r="1646" spans="1:3" ht="15.75" x14ac:dyDescent="0.25">
      <c r="A1646" s="9"/>
      <c r="B1646" s="10" t="s">
        <v>12</v>
      </c>
      <c r="C1646" s="61">
        <v>1</v>
      </c>
    </row>
    <row r="1647" spans="1:3" ht="15.75" x14ac:dyDescent="0.25">
      <c r="A1647" s="9"/>
      <c r="B1647" s="10" t="s">
        <v>13</v>
      </c>
      <c r="C1647" s="16">
        <v>6.8</v>
      </c>
    </row>
    <row r="1648" spans="1:3" ht="31.5" x14ac:dyDescent="0.25">
      <c r="A1648" s="12"/>
      <c r="B1648" s="83" t="s">
        <v>360</v>
      </c>
      <c r="C1648" s="16">
        <f>$C$14</f>
        <v>2.83</v>
      </c>
    </row>
    <row r="1649" spans="1:3" ht="32.25" thickBot="1" x14ac:dyDescent="0.3">
      <c r="A1649" s="75"/>
      <c r="B1649" s="77" t="s">
        <v>361</v>
      </c>
      <c r="C1649" s="76">
        <v>0</v>
      </c>
    </row>
    <row r="1650" spans="1:3" ht="15.75" x14ac:dyDescent="0.25">
      <c r="A1650" s="29">
        <v>211</v>
      </c>
      <c r="B1650" s="30" t="s">
        <v>19</v>
      </c>
      <c r="C1650" s="39">
        <f>C1648*C1647</f>
        <v>19.244</v>
      </c>
    </row>
    <row r="1651" spans="1:3" ht="31.5" x14ac:dyDescent="0.25">
      <c r="A1651" s="33">
        <v>211</v>
      </c>
      <c r="B1651" s="28" t="s">
        <v>20</v>
      </c>
      <c r="C1651" s="40">
        <f>C1649*C1647</f>
        <v>0</v>
      </c>
    </row>
    <row r="1652" spans="1:3" ht="15.75" x14ac:dyDescent="0.25">
      <c r="A1652" s="33">
        <v>213</v>
      </c>
      <c r="B1652" s="28" t="s">
        <v>14</v>
      </c>
      <c r="C1652" s="40">
        <f>(C1650+C1651)*30.2%</f>
        <v>5.8116880000000002</v>
      </c>
    </row>
    <row r="1653" spans="1:3" ht="15.75" x14ac:dyDescent="0.25">
      <c r="A1653" s="33">
        <v>212</v>
      </c>
      <c r="B1653" s="28" t="s">
        <v>3</v>
      </c>
      <c r="C1653" s="40">
        <f>(C1650+C1651)*$D$19</f>
        <v>3.0790400000000002E-2</v>
      </c>
    </row>
    <row r="1654" spans="1:3" ht="15.75" x14ac:dyDescent="0.25">
      <c r="A1654" s="33">
        <v>221</v>
      </c>
      <c r="B1654" s="28" t="s">
        <v>4</v>
      </c>
      <c r="C1654" s="40">
        <f>(C1650+C1651)*$D$20</f>
        <v>0.16549839999999999</v>
      </c>
    </row>
    <row r="1655" spans="1:3" ht="15.75" x14ac:dyDescent="0.25">
      <c r="A1655" s="33">
        <v>222</v>
      </c>
      <c r="B1655" s="28" t="s">
        <v>15</v>
      </c>
      <c r="C1655" s="40">
        <f>(C1650+C1651)*$D$21</f>
        <v>3.0790400000000002E-2</v>
      </c>
    </row>
    <row r="1656" spans="1:3" ht="15.75" x14ac:dyDescent="0.25">
      <c r="A1656" s="33">
        <v>223</v>
      </c>
      <c r="B1656" s="28" t="s">
        <v>5</v>
      </c>
      <c r="C1656" s="40">
        <f>(C1650+C1651)*$D$22</f>
        <v>0.8178700000000001</v>
      </c>
    </row>
    <row r="1657" spans="1:3" ht="15.75" x14ac:dyDescent="0.25">
      <c r="A1657" s="33">
        <v>224</v>
      </c>
      <c r="B1657" s="28" t="s">
        <v>21</v>
      </c>
      <c r="C1657" s="40">
        <f>(C1650+C1651)*$D$23</f>
        <v>0.27134039999999998</v>
      </c>
    </row>
    <row r="1658" spans="1:3" ht="15.75" x14ac:dyDescent="0.25">
      <c r="A1658" s="33">
        <v>225</v>
      </c>
      <c r="B1658" s="28" t="s">
        <v>16</v>
      </c>
      <c r="C1658" s="40">
        <f>(C1650+C1651)*$D$24</f>
        <v>1.0237807999999999</v>
      </c>
    </row>
    <row r="1659" spans="1:3" ht="15.75" x14ac:dyDescent="0.25">
      <c r="A1659" s="33">
        <v>226</v>
      </c>
      <c r="B1659" s="28" t="s">
        <v>22</v>
      </c>
      <c r="C1659" s="40">
        <f>(C1650+C1651)*$D$25</f>
        <v>6.8912763999999997</v>
      </c>
    </row>
    <row r="1660" spans="1:3" ht="15.75" x14ac:dyDescent="0.25">
      <c r="A1660" s="33">
        <v>271</v>
      </c>
      <c r="B1660" s="28" t="s">
        <v>23</v>
      </c>
      <c r="C1660" s="40">
        <f>(C1650+C1651)*$D$26</f>
        <v>0.4291412</v>
      </c>
    </row>
    <row r="1661" spans="1:3" ht="15.75" x14ac:dyDescent="0.25">
      <c r="A1661" s="33">
        <v>272</v>
      </c>
      <c r="B1661" s="28" t="s">
        <v>24</v>
      </c>
      <c r="C1661" s="40">
        <f>(C1650+C1651)*$D$27</f>
        <v>0.40219959999999999</v>
      </c>
    </row>
    <row r="1662" spans="1:3" ht="31.5" x14ac:dyDescent="0.25">
      <c r="A1662" s="33">
        <v>211</v>
      </c>
      <c r="B1662" s="28" t="s">
        <v>25</v>
      </c>
      <c r="C1662" s="40">
        <f>(C1650+C1651)*$D$28</f>
        <v>4.4068760000000005</v>
      </c>
    </row>
    <row r="1663" spans="1:3" ht="31.5" x14ac:dyDescent="0.25">
      <c r="A1663" s="33">
        <v>213</v>
      </c>
      <c r="B1663" s="28" t="s">
        <v>26</v>
      </c>
      <c r="C1663" s="40">
        <f>(C1650+C1651)*$D$29</f>
        <v>1.3297603999999998</v>
      </c>
    </row>
    <row r="1664" spans="1:3" ht="15.75" x14ac:dyDescent="0.25">
      <c r="A1664" s="33">
        <v>290</v>
      </c>
      <c r="B1664" s="28" t="s">
        <v>6</v>
      </c>
      <c r="C1664" s="40">
        <f>(C1650+C1651)*$D$30</f>
        <v>7.5051599999999996E-2</v>
      </c>
    </row>
    <row r="1665" spans="1:3" ht="15.75" x14ac:dyDescent="0.25">
      <c r="A1665" s="33">
        <v>290</v>
      </c>
      <c r="B1665" s="28" t="s">
        <v>27</v>
      </c>
      <c r="C1665" s="40">
        <f>(C1650+C1651)*$D$31</f>
        <v>0.22515480000000002</v>
      </c>
    </row>
    <row r="1666" spans="1:3" ht="15.75" x14ac:dyDescent="0.25">
      <c r="A1666" s="33">
        <v>225</v>
      </c>
      <c r="B1666" s="28" t="s">
        <v>28</v>
      </c>
      <c r="C1666" s="40">
        <f>(C1650+C1651)*$D$32</f>
        <v>0</v>
      </c>
    </row>
    <row r="1667" spans="1:3" ht="15.75" x14ac:dyDescent="0.25">
      <c r="A1667" s="37">
        <v>310</v>
      </c>
      <c r="B1667" s="28" t="s">
        <v>7</v>
      </c>
      <c r="C1667" s="40">
        <f>(C1650+C1651)*$D$33</f>
        <v>0.44838520000000004</v>
      </c>
    </row>
    <row r="1668" spans="1:3" ht="16.5" thickBot="1" x14ac:dyDescent="0.3">
      <c r="A1668" s="38">
        <v>340</v>
      </c>
      <c r="B1668" s="36" t="s">
        <v>8</v>
      </c>
      <c r="C1668" s="41">
        <f>(C1650+C1651)*$D$34</f>
        <v>1.741582</v>
      </c>
    </row>
    <row r="1669" spans="1:3" ht="16.5" thickBot="1" x14ac:dyDescent="0.3">
      <c r="A1669" s="15"/>
      <c r="B1669" s="42" t="s">
        <v>9</v>
      </c>
      <c r="C1669" s="88">
        <f>SUM(C1650:C1668)</f>
        <v>43.345185600000001</v>
      </c>
    </row>
    <row r="1670" spans="1:3" ht="16.5" thickBot="1" x14ac:dyDescent="0.3">
      <c r="A1670" s="15"/>
      <c r="B1670" s="43" t="s">
        <v>29</v>
      </c>
      <c r="C1670" s="90">
        <f>C1669*118%</f>
        <v>51.147319007999997</v>
      </c>
    </row>
    <row r="1671" spans="1:3" ht="15.75" x14ac:dyDescent="0.25">
      <c r="A1671" s="22"/>
      <c r="B1671" s="45"/>
      <c r="C1671" s="46"/>
    </row>
    <row r="1672" spans="1:3" ht="15.75" x14ac:dyDescent="0.25">
      <c r="A1672" s="22"/>
      <c r="B1672" s="45"/>
      <c r="C1672" s="46"/>
    </row>
    <row r="1673" spans="1:3" ht="15.75" x14ac:dyDescent="0.25">
      <c r="A1673" s="22"/>
      <c r="B1673" s="45"/>
      <c r="C1673" s="46"/>
    </row>
    <row r="1674" spans="1:3" ht="15.75" x14ac:dyDescent="0.25">
      <c r="A1674" s="22"/>
      <c r="B1674" s="45"/>
      <c r="C1674" s="46"/>
    </row>
    <row r="1675" spans="1:3" ht="15.75" x14ac:dyDescent="0.25">
      <c r="A1675" s="22"/>
      <c r="B1675" s="45"/>
      <c r="C1675" s="46"/>
    </row>
    <row r="1676" spans="1:3" ht="15.75" x14ac:dyDescent="0.25">
      <c r="A1676" s="22"/>
      <c r="B1676" s="45"/>
      <c r="C1676" s="46"/>
    </row>
    <row r="1677" spans="1:3" ht="15.75" x14ac:dyDescent="0.25">
      <c r="A1677" s="22"/>
      <c r="B1677" s="45"/>
      <c r="C1677" s="46"/>
    </row>
    <row r="1678" spans="1:3" ht="15.75" x14ac:dyDescent="0.25">
      <c r="A1678" s="22"/>
      <c r="B1678" s="45"/>
      <c r="C1678" s="46"/>
    </row>
    <row r="1679" spans="1:3" ht="15.75" x14ac:dyDescent="0.25">
      <c r="A1679" s="22"/>
      <c r="B1679" s="45"/>
      <c r="C1679" s="46"/>
    </row>
    <row r="1680" spans="1:3" ht="15.75" x14ac:dyDescent="0.25">
      <c r="A1680" s="22"/>
      <c r="B1680" s="45"/>
      <c r="C1680" s="46"/>
    </row>
    <row r="1681" spans="1:3" ht="15.75" x14ac:dyDescent="0.25">
      <c r="A1681" s="22"/>
      <c r="B1681" s="45"/>
      <c r="C1681" s="46"/>
    </row>
    <row r="1682" spans="1:3" ht="15.75" x14ac:dyDescent="0.25">
      <c r="A1682" s="22"/>
      <c r="B1682" s="45"/>
      <c r="C1682" s="46"/>
    </row>
    <row r="1683" spans="1:3" ht="15.75" x14ac:dyDescent="0.25">
      <c r="A1683" s="22"/>
      <c r="B1683" s="45"/>
      <c r="C1683" s="46"/>
    </row>
    <row r="1684" spans="1:3" ht="15.75" x14ac:dyDescent="0.25">
      <c r="A1684" s="22"/>
      <c r="B1684" s="45"/>
      <c r="C1684" s="46"/>
    </row>
    <row r="1685" spans="1:3" ht="15.75" x14ac:dyDescent="0.25">
      <c r="A1685" s="22"/>
      <c r="B1685" s="45"/>
      <c r="C1685" s="46"/>
    </row>
    <row r="1686" spans="1:3" ht="15.75" x14ac:dyDescent="0.25">
      <c r="A1686" s="22"/>
      <c r="B1686" s="45"/>
      <c r="C1686" s="46"/>
    </row>
    <row r="1687" spans="1:3" ht="15.75" x14ac:dyDescent="0.25">
      <c r="A1687" s="22"/>
      <c r="B1687" s="45"/>
      <c r="C1687" s="46"/>
    </row>
    <row r="1688" spans="1:3" ht="15.75" x14ac:dyDescent="0.25">
      <c r="A1688" s="22"/>
      <c r="B1688" s="45"/>
      <c r="C1688" s="46"/>
    </row>
    <row r="1689" spans="1:3" ht="15.75" x14ac:dyDescent="0.25">
      <c r="A1689" s="22"/>
      <c r="B1689" s="45"/>
      <c r="C1689" s="46"/>
    </row>
    <row r="1690" spans="1:3" ht="15.75" x14ac:dyDescent="0.25">
      <c r="A1690" s="22"/>
      <c r="B1690" s="45"/>
      <c r="C1690" s="46"/>
    </row>
    <row r="1691" spans="1:3" ht="15.75" x14ac:dyDescent="0.25">
      <c r="A1691" s="22"/>
      <c r="B1691" s="45"/>
      <c r="C1691" s="46"/>
    </row>
    <row r="1692" spans="1:3" ht="15.75" x14ac:dyDescent="0.25">
      <c r="A1692" s="22"/>
      <c r="B1692" s="45"/>
      <c r="C1692" s="46"/>
    </row>
    <row r="1693" spans="1:3" ht="15.75" x14ac:dyDescent="0.25">
      <c r="A1693" s="22"/>
      <c r="B1693" s="45"/>
      <c r="C1693" s="46"/>
    </row>
    <row r="1694" spans="1:3" ht="15.75" x14ac:dyDescent="0.25">
      <c r="A1694" s="22"/>
      <c r="B1694" s="45"/>
      <c r="C1694" s="46"/>
    </row>
    <row r="1695" spans="1:3" ht="15.75" x14ac:dyDescent="0.25">
      <c r="A1695" s="22"/>
      <c r="B1695" s="45"/>
      <c r="C1695" s="46"/>
    </row>
    <row r="1696" spans="1:3" ht="15.75" x14ac:dyDescent="0.25">
      <c r="A1696" s="22"/>
      <c r="B1696" s="45"/>
      <c r="C1696" s="46"/>
    </row>
    <row r="1697" spans="1:3" ht="15.75" x14ac:dyDescent="0.25">
      <c r="A1697" s="22"/>
      <c r="B1697" s="45"/>
      <c r="C1697" s="46"/>
    </row>
    <row r="1698" spans="1:3" ht="15.75" x14ac:dyDescent="0.25">
      <c r="A1698" s="22"/>
      <c r="B1698" s="45"/>
      <c r="C1698" s="46"/>
    </row>
    <row r="1700" spans="1:3" ht="15.75" x14ac:dyDescent="0.25">
      <c r="B1700" s="57" t="s">
        <v>71</v>
      </c>
      <c r="C1700" s="70"/>
    </row>
    <row r="1701" spans="1:3" ht="15.75" thickBot="1" x14ac:dyDescent="0.3">
      <c r="C1701" s="71" t="s">
        <v>38</v>
      </c>
    </row>
    <row r="1702" spans="1:3" ht="32.25" thickBot="1" x14ac:dyDescent="0.3">
      <c r="A1702" s="7" t="s">
        <v>0</v>
      </c>
      <c r="B1702" s="8" t="s">
        <v>10</v>
      </c>
      <c r="C1702" s="65" t="s">
        <v>11</v>
      </c>
    </row>
    <row r="1703" spans="1:3" ht="15.75" x14ac:dyDescent="0.25">
      <c r="A1703" s="9"/>
      <c r="B1703" s="10" t="s">
        <v>12</v>
      </c>
      <c r="C1703" s="61">
        <v>1</v>
      </c>
    </row>
    <row r="1704" spans="1:3" ht="15.75" x14ac:dyDescent="0.25">
      <c r="A1704" s="9"/>
      <c r="B1704" s="10" t="s">
        <v>13</v>
      </c>
      <c r="C1704" s="16">
        <v>2.5</v>
      </c>
    </row>
    <row r="1705" spans="1:3" ht="31.5" x14ac:dyDescent="0.25">
      <c r="A1705" s="12"/>
      <c r="B1705" s="83" t="s">
        <v>360</v>
      </c>
      <c r="C1705" s="16">
        <f>$C$14</f>
        <v>2.83</v>
      </c>
    </row>
    <row r="1706" spans="1:3" ht="32.25" thickBot="1" x14ac:dyDescent="0.3">
      <c r="A1706" s="75"/>
      <c r="B1706" s="77" t="s">
        <v>361</v>
      </c>
      <c r="C1706" s="76">
        <v>0</v>
      </c>
    </row>
    <row r="1707" spans="1:3" ht="15.75" x14ac:dyDescent="0.25">
      <c r="A1707" s="29">
        <v>211</v>
      </c>
      <c r="B1707" s="30" t="s">
        <v>19</v>
      </c>
      <c r="C1707" s="39">
        <f>C1705*C1704</f>
        <v>7.0750000000000002</v>
      </c>
    </row>
    <row r="1708" spans="1:3" ht="31.5" x14ac:dyDescent="0.25">
      <c r="A1708" s="33">
        <v>211</v>
      </c>
      <c r="B1708" s="28" t="s">
        <v>20</v>
      </c>
      <c r="C1708" s="40">
        <f>C1706*C1704</f>
        <v>0</v>
      </c>
    </row>
    <row r="1709" spans="1:3" ht="15.75" x14ac:dyDescent="0.25">
      <c r="A1709" s="33">
        <v>213</v>
      </c>
      <c r="B1709" s="28" t="s">
        <v>14</v>
      </c>
      <c r="C1709" s="40">
        <f>(C1707+C1708)*30.2%</f>
        <v>2.1366499999999999</v>
      </c>
    </row>
    <row r="1710" spans="1:3" ht="15.75" x14ac:dyDescent="0.25">
      <c r="A1710" s="33">
        <v>212</v>
      </c>
      <c r="B1710" s="28" t="s">
        <v>3</v>
      </c>
      <c r="C1710" s="40">
        <f>(C1707+C1708)*$D$19</f>
        <v>1.132E-2</v>
      </c>
    </row>
    <row r="1711" spans="1:3" ht="15.75" x14ac:dyDescent="0.25">
      <c r="A1711" s="33">
        <v>221</v>
      </c>
      <c r="B1711" s="28" t="s">
        <v>4</v>
      </c>
      <c r="C1711" s="40">
        <f>(C1707+C1708)*$D$20</f>
        <v>6.0845000000000003E-2</v>
      </c>
    </row>
    <row r="1712" spans="1:3" ht="15.75" x14ac:dyDescent="0.25">
      <c r="A1712" s="33">
        <v>222</v>
      </c>
      <c r="B1712" s="28" t="s">
        <v>15</v>
      </c>
      <c r="C1712" s="40">
        <f>(C1707+C1708)*$D$21</f>
        <v>1.132E-2</v>
      </c>
    </row>
    <row r="1713" spans="1:3" ht="15.75" x14ac:dyDescent="0.25">
      <c r="A1713" s="33">
        <v>223</v>
      </c>
      <c r="B1713" s="28" t="s">
        <v>5</v>
      </c>
      <c r="C1713" s="40">
        <f>(C1707+C1708)*$D$22</f>
        <v>0.30068750000000005</v>
      </c>
    </row>
    <row r="1714" spans="1:3" ht="15.75" x14ac:dyDescent="0.25">
      <c r="A1714" s="33">
        <v>224</v>
      </c>
      <c r="B1714" s="28" t="s">
        <v>21</v>
      </c>
      <c r="C1714" s="40">
        <f>(C1707+C1708)*$D$23</f>
        <v>9.9757499999999999E-2</v>
      </c>
    </row>
    <row r="1715" spans="1:3" ht="15.75" x14ac:dyDescent="0.25">
      <c r="A1715" s="33">
        <v>225</v>
      </c>
      <c r="B1715" s="28" t="s">
        <v>16</v>
      </c>
      <c r="C1715" s="40">
        <f>(C1707+C1708)*$D$24</f>
        <v>0.37639</v>
      </c>
    </row>
    <row r="1716" spans="1:3" ht="15.75" x14ac:dyDescent="0.25">
      <c r="A1716" s="33">
        <v>226</v>
      </c>
      <c r="B1716" s="28" t="s">
        <v>22</v>
      </c>
      <c r="C1716" s="40">
        <f>(C1707+C1708)*$D$25</f>
        <v>2.5335574999999997</v>
      </c>
    </row>
    <row r="1717" spans="1:3" ht="15.75" x14ac:dyDescent="0.25">
      <c r="A1717" s="33">
        <v>271</v>
      </c>
      <c r="B1717" s="28" t="s">
        <v>23</v>
      </c>
      <c r="C1717" s="40">
        <f>(C1707+C1708)*$D$26</f>
        <v>0.15777250000000001</v>
      </c>
    </row>
    <row r="1718" spans="1:3" ht="15.75" x14ac:dyDescent="0.25">
      <c r="A1718" s="33">
        <v>272</v>
      </c>
      <c r="B1718" s="28" t="s">
        <v>24</v>
      </c>
      <c r="C1718" s="40">
        <f>(C1707+C1708)*$D$27</f>
        <v>0.14786749999999999</v>
      </c>
    </row>
    <row r="1719" spans="1:3" ht="31.5" x14ac:dyDescent="0.25">
      <c r="A1719" s="33">
        <v>211</v>
      </c>
      <c r="B1719" s="28" t="s">
        <v>25</v>
      </c>
      <c r="C1719" s="40">
        <f>(C1707+C1708)*$D$28</f>
        <v>1.6201750000000001</v>
      </c>
    </row>
    <row r="1720" spans="1:3" ht="31.5" x14ac:dyDescent="0.25">
      <c r="A1720" s="33">
        <v>213</v>
      </c>
      <c r="B1720" s="28" t="s">
        <v>26</v>
      </c>
      <c r="C1720" s="40">
        <f>(C1707+C1708)*$D$29</f>
        <v>0.4888825</v>
      </c>
    </row>
    <row r="1721" spans="1:3" ht="15.75" x14ac:dyDescent="0.25">
      <c r="A1721" s="33">
        <v>290</v>
      </c>
      <c r="B1721" s="28" t="s">
        <v>6</v>
      </c>
      <c r="C1721" s="40">
        <f>(C1707+C1708)*$D$30</f>
        <v>2.7592499999999999E-2</v>
      </c>
    </row>
    <row r="1722" spans="1:3" ht="15.75" x14ac:dyDescent="0.25">
      <c r="A1722" s="33">
        <v>290</v>
      </c>
      <c r="B1722" s="28" t="s">
        <v>27</v>
      </c>
      <c r="C1722" s="40">
        <f>(C1707+C1708)*$D$31</f>
        <v>8.2777500000000004E-2</v>
      </c>
    </row>
    <row r="1723" spans="1:3" ht="15.75" x14ac:dyDescent="0.25">
      <c r="A1723" s="33">
        <v>225</v>
      </c>
      <c r="B1723" s="28" t="s">
        <v>28</v>
      </c>
      <c r="C1723" s="40">
        <f>(C1707+C1708)*$D$32</f>
        <v>0</v>
      </c>
    </row>
    <row r="1724" spans="1:3" ht="15.75" x14ac:dyDescent="0.25">
      <c r="A1724" s="37">
        <v>310</v>
      </c>
      <c r="B1724" s="28" t="s">
        <v>7</v>
      </c>
      <c r="C1724" s="40">
        <f>(C1707+C1708)*$D$33</f>
        <v>0.16484750000000001</v>
      </c>
    </row>
    <row r="1725" spans="1:3" ht="16.5" thickBot="1" x14ac:dyDescent="0.3">
      <c r="A1725" s="38">
        <v>340</v>
      </c>
      <c r="B1725" s="36" t="s">
        <v>8</v>
      </c>
      <c r="C1725" s="41">
        <f>(C1707+C1708)*$D$34</f>
        <v>0.64028750000000001</v>
      </c>
    </row>
    <row r="1726" spans="1:3" ht="16.5" thickBot="1" x14ac:dyDescent="0.3">
      <c r="A1726" s="15"/>
      <c r="B1726" s="42" t="s">
        <v>9</v>
      </c>
      <c r="C1726" s="88">
        <f>SUM(C1707:C1725)</f>
        <v>15.935730000000003</v>
      </c>
    </row>
    <row r="1727" spans="1:3" ht="16.5" thickBot="1" x14ac:dyDescent="0.3">
      <c r="A1727" s="15"/>
      <c r="B1727" s="43" t="s">
        <v>29</v>
      </c>
      <c r="C1727" s="90">
        <f>C1726*118%</f>
        <v>18.804161400000002</v>
      </c>
    </row>
    <row r="1728" spans="1:3" ht="15.75" x14ac:dyDescent="0.25">
      <c r="A1728" s="22"/>
      <c r="B1728" s="45"/>
      <c r="C1728" s="46"/>
    </row>
    <row r="1729" spans="1:3" ht="15.75" x14ac:dyDescent="0.25">
      <c r="A1729" s="22"/>
      <c r="B1729" s="45"/>
      <c r="C1729" s="46"/>
    </row>
    <row r="1730" spans="1:3" ht="15.75" x14ac:dyDescent="0.25">
      <c r="A1730" s="22"/>
      <c r="B1730" s="45"/>
      <c r="C1730" s="46"/>
    </row>
    <row r="1731" spans="1:3" ht="15.75" x14ac:dyDescent="0.25">
      <c r="A1731" s="22"/>
      <c r="B1731" s="45"/>
      <c r="C1731" s="46"/>
    </row>
    <row r="1732" spans="1:3" ht="15.75" x14ac:dyDescent="0.25">
      <c r="A1732" s="22"/>
      <c r="B1732" s="45"/>
      <c r="C1732" s="46"/>
    </row>
    <row r="1733" spans="1:3" ht="15.75" x14ac:dyDescent="0.25">
      <c r="A1733" s="22"/>
      <c r="B1733" s="45"/>
      <c r="C1733" s="46"/>
    </row>
    <row r="1734" spans="1:3" ht="15.75" x14ac:dyDescent="0.25">
      <c r="A1734" s="22"/>
      <c r="B1734" s="45"/>
      <c r="C1734" s="46"/>
    </row>
    <row r="1735" spans="1:3" ht="15.75" x14ac:dyDescent="0.25">
      <c r="A1735" s="22"/>
      <c r="B1735" s="45"/>
      <c r="C1735" s="46"/>
    </row>
    <row r="1736" spans="1:3" ht="15.75" x14ac:dyDescent="0.25">
      <c r="A1736" s="22"/>
      <c r="B1736" s="45"/>
      <c r="C1736" s="46"/>
    </row>
    <row r="1737" spans="1:3" ht="15.75" x14ac:dyDescent="0.25">
      <c r="A1737" s="22"/>
      <c r="B1737" s="45"/>
      <c r="C1737" s="46"/>
    </row>
    <row r="1738" spans="1:3" ht="15.75" x14ac:dyDescent="0.25">
      <c r="A1738" s="22"/>
      <c r="B1738" s="45"/>
      <c r="C1738" s="46"/>
    </row>
    <row r="1739" spans="1:3" ht="15.75" x14ac:dyDescent="0.25">
      <c r="A1739" s="22"/>
      <c r="B1739" s="45"/>
      <c r="C1739" s="46"/>
    </row>
    <row r="1740" spans="1:3" ht="15.75" x14ac:dyDescent="0.25">
      <c r="A1740" s="22"/>
      <c r="B1740" s="45"/>
      <c r="C1740" s="46"/>
    </row>
    <row r="1741" spans="1:3" ht="15.75" x14ac:dyDescent="0.25">
      <c r="A1741" s="22"/>
      <c r="B1741" s="45"/>
      <c r="C1741" s="46"/>
    </row>
    <row r="1742" spans="1:3" ht="15.75" x14ac:dyDescent="0.25">
      <c r="A1742" s="22"/>
      <c r="B1742" s="45"/>
      <c r="C1742" s="46"/>
    </row>
    <row r="1743" spans="1:3" ht="15.75" x14ac:dyDescent="0.25">
      <c r="A1743" s="22"/>
      <c r="B1743" s="45"/>
      <c r="C1743" s="46"/>
    </row>
    <row r="1744" spans="1:3" ht="15.75" x14ac:dyDescent="0.25">
      <c r="A1744" s="22"/>
      <c r="B1744" s="45"/>
      <c r="C1744" s="46"/>
    </row>
    <row r="1745" spans="1:3" ht="15.75" x14ac:dyDescent="0.25">
      <c r="A1745" s="22"/>
      <c r="B1745" s="45"/>
      <c r="C1745" s="46"/>
    </row>
    <row r="1746" spans="1:3" ht="15.75" x14ac:dyDescent="0.25">
      <c r="A1746" s="22"/>
      <c r="B1746" s="45"/>
      <c r="C1746" s="46"/>
    </row>
    <row r="1747" spans="1:3" ht="15.75" x14ac:dyDescent="0.25">
      <c r="A1747" s="22"/>
      <c r="B1747" s="45"/>
      <c r="C1747" s="46"/>
    </row>
    <row r="1748" spans="1:3" ht="15.75" x14ac:dyDescent="0.25">
      <c r="A1748" s="22"/>
      <c r="B1748" s="45"/>
      <c r="C1748" s="46"/>
    </row>
    <row r="1749" spans="1:3" ht="15.75" x14ac:dyDescent="0.25">
      <c r="A1749" s="22"/>
      <c r="B1749" s="45"/>
      <c r="C1749" s="46"/>
    </row>
    <row r="1750" spans="1:3" ht="15.75" x14ac:dyDescent="0.25">
      <c r="A1750" s="22"/>
      <c r="B1750" s="45"/>
      <c r="C1750" s="46"/>
    </row>
    <row r="1751" spans="1:3" ht="15.75" x14ac:dyDescent="0.25">
      <c r="A1751" s="22"/>
      <c r="B1751" s="45"/>
      <c r="C1751" s="46"/>
    </row>
    <row r="1752" spans="1:3" ht="15.75" x14ac:dyDescent="0.25">
      <c r="A1752" s="22"/>
      <c r="B1752" s="45"/>
      <c r="C1752" s="46"/>
    </row>
    <row r="1753" spans="1:3" ht="15.75" x14ac:dyDescent="0.25">
      <c r="A1753" s="22"/>
      <c r="B1753" s="45"/>
      <c r="C1753" s="46"/>
    </row>
    <row r="1754" spans="1:3" ht="15.75" x14ac:dyDescent="0.25">
      <c r="A1754" s="22"/>
      <c r="B1754" s="45"/>
      <c r="C1754" s="46"/>
    </row>
    <row r="1755" spans="1:3" ht="15.75" x14ac:dyDescent="0.25">
      <c r="A1755" s="22"/>
      <c r="B1755" s="45"/>
      <c r="C1755" s="46"/>
    </row>
    <row r="1757" spans="1:3" ht="15.75" x14ac:dyDescent="0.25">
      <c r="B1757" s="57" t="s">
        <v>72</v>
      </c>
      <c r="C1757" s="70"/>
    </row>
    <row r="1758" spans="1:3" ht="15.75" thickBot="1" x14ac:dyDescent="0.3">
      <c r="C1758" s="71" t="s">
        <v>38</v>
      </c>
    </row>
    <row r="1759" spans="1:3" ht="32.25" thickBot="1" x14ac:dyDescent="0.3">
      <c r="A1759" s="7" t="s">
        <v>0</v>
      </c>
      <c r="B1759" s="8" t="s">
        <v>10</v>
      </c>
      <c r="C1759" s="65" t="s">
        <v>11</v>
      </c>
    </row>
    <row r="1760" spans="1:3" ht="15.75" x14ac:dyDescent="0.25">
      <c r="A1760" s="9"/>
      <c r="B1760" s="10" t="s">
        <v>12</v>
      </c>
      <c r="C1760" s="61">
        <v>1</v>
      </c>
    </row>
    <row r="1761" spans="1:3" ht="15.75" x14ac:dyDescent="0.25">
      <c r="A1761" s="9"/>
      <c r="B1761" s="10" t="s">
        <v>13</v>
      </c>
      <c r="C1761" s="16">
        <v>15</v>
      </c>
    </row>
    <row r="1762" spans="1:3" ht="31.5" x14ac:dyDescent="0.25">
      <c r="A1762" s="12"/>
      <c r="B1762" s="83" t="s">
        <v>360</v>
      </c>
      <c r="C1762" s="16">
        <f>$C$14</f>
        <v>2.83</v>
      </c>
    </row>
    <row r="1763" spans="1:3" ht="32.25" thickBot="1" x14ac:dyDescent="0.3">
      <c r="A1763" s="75"/>
      <c r="B1763" s="77" t="s">
        <v>361</v>
      </c>
      <c r="C1763" s="76">
        <v>0</v>
      </c>
    </row>
    <row r="1764" spans="1:3" ht="15.75" x14ac:dyDescent="0.25">
      <c r="A1764" s="29">
        <v>211</v>
      </c>
      <c r="B1764" s="30" t="s">
        <v>19</v>
      </c>
      <c r="C1764" s="39">
        <f>C1762*C1761</f>
        <v>42.45</v>
      </c>
    </row>
    <row r="1765" spans="1:3" ht="31.5" x14ac:dyDescent="0.25">
      <c r="A1765" s="33">
        <v>211</v>
      </c>
      <c r="B1765" s="28" t="s">
        <v>20</v>
      </c>
      <c r="C1765" s="40">
        <f>C1763*C1761</f>
        <v>0</v>
      </c>
    </row>
    <row r="1766" spans="1:3" ht="15.75" x14ac:dyDescent="0.25">
      <c r="A1766" s="33">
        <v>213</v>
      </c>
      <c r="B1766" s="28" t="s">
        <v>14</v>
      </c>
      <c r="C1766" s="40">
        <f>(C1764+C1765)*30.2%</f>
        <v>12.819900000000001</v>
      </c>
    </row>
    <row r="1767" spans="1:3" ht="15.75" x14ac:dyDescent="0.25">
      <c r="A1767" s="33">
        <v>212</v>
      </c>
      <c r="B1767" s="28" t="s">
        <v>3</v>
      </c>
      <c r="C1767" s="40">
        <f>(C1764+C1765)*$D$19</f>
        <v>6.7920000000000008E-2</v>
      </c>
    </row>
    <row r="1768" spans="1:3" ht="15.75" x14ac:dyDescent="0.25">
      <c r="A1768" s="33">
        <v>221</v>
      </c>
      <c r="B1768" s="28" t="s">
        <v>4</v>
      </c>
      <c r="C1768" s="40">
        <f>(C1764+C1765)*$D$20</f>
        <v>0.36507000000000001</v>
      </c>
    </row>
    <row r="1769" spans="1:3" ht="15.75" x14ac:dyDescent="0.25">
      <c r="A1769" s="33">
        <v>222</v>
      </c>
      <c r="B1769" s="28" t="s">
        <v>15</v>
      </c>
      <c r="C1769" s="40">
        <f>(C1764+C1765)*$D$21</f>
        <v>6.7920000000000008E-2</v>
      </c>
    </row>
    <row r="1770" spans="1:3" ht="15.75" x14ac:dyDescent="0.25">
      <c r="A1770" s="33">
        <v>223</v>
      </c>
      <c r="B1770" s="28" t="s">
        <v>5</v>
      </c>
      <c r="C1770" s="40">
        <f>(C1764+C1765)*$D$22</f>
        <v>1.8041250000000002</v>
      </c>
    </row>
    <row r="1771" spans="1:3" ht="15.75" x14ac:dyDescent="0.25">
      <c r="A1771" s="33">
        <v>224</v>
      </c>
      <c r="B1771" s="28" t="s">
        <v>21</v>
      </c>
      <c r="C1771" s="40">
        <f>(C1764+C1765)*$D$23</f>
        <v>0.59854499999999999</v>
      </c>
    </row>
    <row r="1772" spans="1:3" ht="15.75" x14ac:dyDescent="0.25">
      <c r="A1772" s="33">
        <v>225</v>
      </c>
      <c r="B1772" s="28" t="s">
        <v>16</v>
      </c>
      <c r="C1772" s="40">
        <f>(C1764+C1765)*$D$24</f>
        <v>2.25834</v>
      </c>
    </row>
    <row r="1773" spans="1:3" ht="15.75" x14ac:dyDescent="0.25">
      <c r="A1773" s="33">
        <v>226</v>
      </c>
      <c r="B1773" s="28" t="s">
        <v>22</v>
      </c>
      <c r="C1773" s="40">
        <f>(C1764+C1765)*$D$25</f>
        <v>15.201345</v>
      </c>
    </row>
    <row r="1774" spans="1:3" ht="15.75" x14ac:dyDescent="0.25">
      <c r="A1774" s="33">
        <v>271</v>
      </c>
      <c r="B1774" s="28" t="s">
        <v>23</v>
      </c>
      <c r="C1774" s="40">
        <f>(C1764+C1765)*$D$26</f>
        <v>0.94663500000000012</v>
      </c>
    </row>
    <row r="1775" spans="1:3" ht="15.75" x14ac:dyDescent="0.25">
      <c r="A1775" s="33">
        <v>272</v>
      </c>
      <c r="B1775" s="28" t="s">
        <v>24</v>
      </c>
      <c r="C1775" s="40">
        <f>(C1764+C1765)*$D$27</f>
        <v>0.88720500000000002</v>
      </c>
    </row>
    <row r="1776" spans="1:3" ht="31.5" x14ac:dyDescent="0.25">
      <c r="A1776" s="33">
        <v>211</v>
      </c>
      <c r="B1776" s="28" t="s">
        <v>25</v>
      </c>
      <c r="C1776" s="40">
        <f>(C1764+C1765)*$D$28</f>
        <v>9.7210500000000017</v>
      </c>
    </row>
    <row r="1777" spans="1:3" ht="31.5" x14ac:dyDescent="0.25">
      <c r="A1777" s="33">
        <v>213</v>
      </c>
      <c r="B1777" s="28" t="s">
        <v>26</v>
      </c>
      <c r="C1777" s="40">
        <f>(C1764+C1765)*$D$29</f>
        <v>2.9332949999999998</v>
      </c>
    </row>
    <row r="1778" spans="1:3" ht="15.75" x14ac:dyDescent="0.25">
      <c r="A1778" s="33">
        <v>290</v>
      </c>
      <c r="B1778" s="28" t="s">
        <v>6</v>
      </c>
      <c r="C1778" s="40">
        <f>(C1764+C1765)*$D$30</f>
        <v>0.16555500000000001</v>
      </c>
    </row>
    <row r="1779" spans="1:3" ht="15.75" x14ac:dyDescent="0.25">
      <c r="A1779" s="33">
        <v>290</v>
      </c>
      <c r="B1779" s="28" t="s">
        <v>27</v>
      </c>
      <c r="C1779" s="40">
        <f>(C1764+C1765)*$D$31</f>
        <v>0.49666500000000002</v>
      </c>
    </row>
    <row r="1780" spans="1:3" ht="15.75" x14ac:dyDescent="0.25">
      <c r="A1780" s="33">
        <v>225</v>
      </c>
      <c r="B1780" s="28" t="s">
        <v>28</v>
      </c>
      <c r="C1780" s="40">
        <f>(C1764+C1765)*$D$32</f>
        <v>0</v>
      </c>
    </row>
    <row r="1781" spans="1:3" ht="15.75" x14ac:dyDescent="0.25">
      <c r="A1781" s="37">
        <v>310</v>
      </c>
      <c r="B1781" s="28" t="s">
        <v>7</v>
      </c>
      <c r="C1781" s="40">
        <f>(C1764+C1765)*$D$33</f>
        <v>0.9890850000000001</v>
      </c>
    </row>
    <row r="1782" spans="1:3" ht="16.5" thickBot="1" x14ac:dyDescent="0.3">
      <c r="A1782" s="38">
        <v>340</v>
      </c>
      <c r="B1782" s="36" t="s">
        <v>8</v>
      </c>
      <c r="C1782" s="41">
        <f>(C1764+C1765)*$D$34</f>
        <v>3.8417250000000003</v>
      </c>
    </row>
    <row r="1783" spans="1:3" ht="16.5" thickBot="1" x14ac:dyDescent="0.3">
      <c r="A1783" s="15"/>
      <c r="B1783" s="42" t="s">
        <v>9</v>
      </c>
      <c r="C1783" s="88">
        <f>SUM(C1764:C1782)</f>
        <v>95.614379999999997</v>
      </c>
    </row>
    <row r="1784" spans="1:3" ht="16.5" thickBot="1" x14ac:dyDescent="0.3">
      <c r="A1784" s="15"/>
      <c r="B1784" s="43" t="s">
        <v>29</v>
      </c>
      <c r="C1784" s="90">
        <f>C1783*118%</f>
        <v>112.82496839999999</v>
      </c>
    </row>
    <row r="1785" spans="1:3" ht="15.75" x14ac:dyDescent="0.25">
      <c r="A1785" s="22"/>
      <c r="B1785" s="45"/>
      <c r="C1785" s="46"/>
    </row>
    <row r="1786" spans="1:3" ht="15.75" x14ac:dyDescent="0.25">
      <c r="A1786" s="22"/>
      <c r="B1786" s="45"/>
      <c r="C1786" s="46"/>
    </row>
    <row r="1787" spans="1:3" ht="15.75" x14ac:dyDescent="0.25">
      <c r="A1787" s="22"/>
      <c r="B1787" s="45"/>
      <c r="C1787" s="46"/>
    </row>
    <row r="1788" spans="1:3" ht="15.75" x14ac:dyDescent="0.25">
      <c r="A1788" s="22"/>
      <c r="B1788" s="45"/>
      <c r="C1788" s="46"/>
    </row>
    <row r="1789" spans="1:3" ht="15.75" x14ac:dyDescent="0.25">
      <c r="A1789" s="22"/>
      <c r="B1789" s="45"/>
      <c r="C1789" s="46"/>
    </row>
    <row r="1790" spans="1:3" ht="15.75" x14ac:dyDescent="0.25">
      <c r="A1790" s="22"/>
      <c r="B1790" s="45"/>
      <c r="C1790" s="46"/>
    </row>
    <row r="1791" spans="1:3" ht="15.75" x14ac:dyDescent="0.25">
      <c r="A1791" s="22"/>
      <c r="B1791" s="45"/>
      <c r="C1791" s="46"/>
    </row>
    <row r="1792" spans="1:3" ht="15.75" x14ac:dyDescent="0.25">
      <c r="A1792" s="22"/>
      <c r="B1792" s="45"/>
      <c r="C1792" s="46"/>
    </row>
    <row r="1793" spans="1:3" ht="15.75" x14ac:dyDescent="0.25">
      <c r="A1793" s="22"/>
      <c r="B1793" s="45"/>
      <c r="C1793" s="46"/>
    </row>
    <row r="1794" spans="1:3" ht="15.75" x14ac:dyDescent="0.25">
      <c r="A1794" s="22"/>
      <c r="B1794" s="45"/>
      <c r="C1794" s="46"/>
    </row>
    <row r="1795" spans="1:3" ht="15.75" x14ac:dyDescent="0.25">
      <c r="A1795" s="22"/>
      <c r="B1795" s="45"/>
      <c r="C1795" s="46"/>
    </row>
    <row r="1796" spans="1:3" ht="15.75" x14ac:dyDescent="0.25">
      <c r="A1796" s="22"/>
      <c r="B1796" s="45"/>
      <c r="C1796" s="46"/>
    </row>
    <row r="1797" spans="1:3" ht="15.75" x14ac:dyDescent="0.25">
      <c r="A1797" s="22"/>
      <c r="B1797" s="45"/>
      <c r="C1797" s="46"/>
    </row>
    <row r="1798" spans="1:3" ht="15.75" x14ac:dyDescent="0.25">
      <c r="A1798" s="22"/>
      <c r="B1798" s="45"/>
      <c r="C1798" s="46"/>
    </row>
    <row r="1799" spans="1:3" ht="15.75" x14ac:dyDescent="0.25">
      <c r="A1799" s="22"/>
      <c r="B1799" s="45"/>
      <c r="C1799" s="46"/>
    </row>
    <row r="1800" spans="1:3" ht="15.75" x14ac:dyDescent="0.25">
      <c r="A1800" s="22"/>
      <c r="B1800" s="45"/>
      <c r="C1800" s="46"/>
    </row>
    <row r="1801" spans="1:3" ht="15.75" x14ac:dyDescent="0.25">
      <c r="A1801" s="22"/>
      <c r="B1801" s="45"/>
      <c r="C1801" s="46"/>
    </row>
    <row r="1802" spans="1:3" ht="15.75" x14ac:dyDescent="0.25">
      <c r="A1802" s="22"/>
      <c r="B1802" s="45"/>
      <c r="C1802" s="46"/>
    </row>
    <row r="1803" spans="1:3" ht="15.75" x14ac:dyDescent="0.25">
      <c r="A1803" s="22"/>
      <c r="B1803" s="45"/>
      <c r="C1803" s="46"/>
    </row>
    <row r="1804" spans="1:3" ht="15.75" x14ac:dyDescent="0.25">
      <c r="A1804" s="22"/>
      <c r="B1804" s="45"/>
      <c r="C1804" s="46"/>
    </row>
    <row r="1805" spans="1:3" ht="15.75" x14ac:dyDescent="0.25">
      <c r="A1805" s="22"/>
      <c r="B1805" s="45"/>
      <c r="C1805" s="46"/>
    </row>
    <row r="1806" spans="1:3" ht="15.75" x14ac:dyDescent="0.25">
      <c r="A1806" s="22"/>
      <c r="B1806" s="45"/>
      <c r="C1806" s="46"/>
    </row>
    <row r="1807" spans="1:3" ht="15.75" x14ac:dyDescent="0.25">
      <c r="A1807" s="22"/>
      <c r="B1807" s="45"/>
      <c r="C1807" s="46"/>
    </row>
    <row r="1808" spans="1:3" ht="15.75" x14ac:dyDescent="0.25">
      <c r="A1808" s="22"/>
      <c r="B1808" s="45"/>
      <c r="C1808" s="46"/>
    </row>
    <row r="1809" spans="1:3" ht="15.75" x14ac:dyDescent="0.25">
      <c r="A1809" s="22"/>
      <c r="B1809" s="45"/>
      <c r="C1809" s="46"/>
    </row>
    <row r="1810" spans="1:3" ht="15.75" x14ac:dyDescent="0.25">
      <c r="A1810" s="22"/>
      <c r="B1810" s="45"/>
      <c r="C1810" s="46"/>
    </row>
    <row r="1811" spans="1:3" ht="15.75" x14ac:dyDescent="0.25">
      <c r="A1811" s="22"/>
      <c r="B1811" s="45"/>
      <c r="C1811" s="46"/>
    </row>
    <row r="1812" spans="1:3" ht="15.75" x14ac:dyDescent="0.25">
      <c r="A1812" s="22"/>
      <c r="B1812" s="45"/>
      <c r="C1812" s="46"/>
    </row>
    <row r="1814" spans="1:3" ht="15.75" x14ac:dyDescent="0.25">
      <c r="B1814" s="57" t="s">
        <v>73</v>
      </c>
      <c r="C1814" s="70"/>
    </row>
    <row r="1815" spans="1:3" ht="15.75" thickBot="1" x14ac:dyDescent="0.3">
      <c r="C1815" s="71" t="s">
        <v>36</v>
      </c>
    </row>
    <row r="1816" spans="1:3" ht="32.25" thickBot="1" x14ac:dyDescent="0.3">
      <c r="A1816" s="7" t="s">
        <v>0</v>
      </c>
      <c r="B1816" s="8" t="s">
        <v>10</v>
      </c>
      <c r="C1816" s="65" t="s">
        <v>11</v>
      </c>
    </row>
    <row r="1817" spans="1:3" ht="15.75" x14ac:dyDescent="0.25">
      <c r="A1817" s="9"/>
      <c r="B1817" s="10" t="s">
        <v>12</v>
      </c>
      <c r="C1817" s="61">
        <v>1</v>
      </c>
    </row>
    <row r="1818" spans="1:3" ht="15.75" x14ac:dyDescent="0.25">
      <c r="A1818" s="9"/>
      <c r="B1818" s="10" t="s">
        <v>13</v>
      </c>
      <c r="C1818" s="16">
        <v>10</v>
      </c>
    </row>
    <row r="1819" spans="1:3" ht="31.5" x14ac:dyDescent="0.25">
      <c r="A1819" s="12"/>
      <c r="B1819" s="83" t="s">
        <v>360</v>
      </c>
      <c r="C1819" s="16">
        <f>$C$14</f>
        <v>2.83</v>
      </c>
    </row>
    <row r="1820" spans="1:3" ht="32.25" thickBot="1" x14ac:dyDescent="0.3">
      <c r="A1820" s="75"/>
      <c r="B1820" s="77" t="s">
        <v>361</v>
      </c>
      <c r="C1820" s="76">
        <v>0</v>
      </c>
    </row>
    <row r="1821" spans="1:3" ht="15.75" x14ac:dyDescent="0.25">
      <c r="A1821" s="29">
        <v>211</v>
      </c>
      <c r="B1821" s="30" t="s">
        <v>19</v>
      </c>
      <c r="C1821" s="39">
        <f>C1819*C1818</f>
        <v>28.3</v>
      </c>
    </row>
    <row r="1822" spans="1:3" ht="31.5" x14ac:dyDescent="0.25">
      <c r="A1822" s="33">
        <v>211</v>
      </c>
      <c r="B1822" s="28" t="s">
        <v>20</v>
      </c>
      <c r="C1822" s="40">
        <f>C1820*C1818</f>
        <v>0</v>
      </c>
    </row>
    <row r="1823" spans="1:3" ht="15.75" x14ac:dyDescent="0.25">
      <c r="A1823" s="33">
        <v>213</v>
      </c>
      <c r="B1823" s="28" t="s">
        <v>14</v>
      </c>
      <c r="C1823" s="40">
        <f>(C1821+C1822)*30.2%</f>
        <v>8.5465999999999998</v>
      </c>
    </row>
    <row r="1824" spans="1:3" ht="15.75" x14ac:dyDescent="0.25">
      <c r="A1824" s="33">
        <v>212</v>
      </c>
      <c r="B1824" s="28" t="s">
        <v>3</v>
      </c>
      <c r="C1824" s="40">
        <f>(C1821+C1822)*$D$19</f>
        <v>4.5280000000000001E-2</v>
      </c>
    </row>
    <row r="1825" spans="1:3" ht="15.75" x14ac:dyDescent="0.25">
      <c r="A1825" s="33">
        <v>221</v>
      </c>
      <c r="B1825" s="28" t="s">
        <v>4</v>
      </c>
      <c r="C1825" s="40">
        <f>(C1821+C1822)*$D$20</f>
        <v>0.24338000000000001</v>
      </c>
    </row>
    <row r="1826" spans="1:3" ht="15.75" x14ac:dyDescent="0.25">
      <c r="A1826" s="33">
        <v>222</v>
      </c>
      <c r="B1826" s="28" t="s">
        <v>15</v>
      </c>
      <c r="C1826" s="40">
        <f>(C1821+C1822)*$D$21</f>
        <v>4.5280000000000001E-2</v>
      </c>
    </row>
    <row r="1827" spans="1:3" ht="15.75" x14ac:dyDescent="0.25">
      <c r="A1827" s="33">
        <v>223</v>
      </c>
      <c r="B1827" s="28" t="s">
        <v>5</v>
      </c>
      <c r="C1827" s="40">
        <f>(C1821+C1822)*$D$22</f>
        <v>1.2027500000000002</v>
      </c>
    </row>
    <row r="1828" spans="1:3" ht="15.75" x14ac:dyDescent="0.25">
      <c r="A1828" s="33">
        <v>224</v>
      </c>
      <c r="B1828" s="28" t="s">
        <v>21</v>
      </c>
      <c r="C1828" s="40">
        <f>(C1821+C1822)*$D$23</f>
        <v>0.39903</v>
      </c>
    </row>
    <row r="1829" spans="1:3" ht="15.75" x14ac:dyDescent="0.25">
      <c r="A1829" s="33">
        <v>225</v>
      </c>
      <c r="B1829" s="28" t="s">
        <v>16</v>
      </c>
      <c r="C1829" s="40">
        <f>(C1821+C1822)*$D$24</f>
        <v>1.50556</v>
      </c>
    </row>
    <row r="1830" spans="1:3" ht="15.75" x14ac:dyDescent="0.25">
      <c r="A1830" s="33">
        <v>226</v>
      </c>
      <c r="B1830" s="28" t="s">
        <v>22</v>
      </c>
      <c r="C1830" s="40">
        <f>(C1821+C1822)*$D$25</f>
        <v>10.134229999999999</v>
      </c>
    </row>
    <row r="1831" spans="1:3" ht="15.75" x14ac:dyDescent="0.25">
      <c r="A1831" s="33">
        <v>271</v>
      </c>
      <c r="B1831" s="28" t="s">
        <v>23</v>
      </c>
      <c r="C1831" s="40">
        <f>(C1821+C1822)*$D$26</f>
        <v>0.63109000000000004</v>
      </c>
    </row>
    <row r="1832" spans="1:3" ht="15.75" x14ac:dyDescent="0.25">
      <c r="A1832" s="33">
        <v>272</v>
      </c>
      <c r="B1832" s="28" t="s">
        <v>24</v>
      </c>
      <c r="C1832" s="40">
        <f>(C1821+C1822)*$D$27</f>
        <v>0.59146999999999994</v>
      </c>
    </row>
    <row r="1833" spans="1:3" ht="31.5" x14ac:dyDescent="0.25">
      <c r="A1833" s="33">
        <v>211</v>
      </c>
      <c r="B1833" s="28" t="s">
        <v>25</v>
      </c>
      <c r="C1833" s="40">
        <f>(C1821+C1822)*$D$28</f>
        <v>6.4807000000000006</v>
      </c>
    </row>
    <row r="1834" spans="1:3" ht="31.5" x14ac:dyDescent="0.25">
      <c r="A1834" s="33">
        <v>213</v>
      </c>
      <c r="B1834" s="28" t="s">
        <v>26</v>
      </c>
      <c r="C1834" s="40">
        <f>(C1821+C1822)*$D$29</f>
        <v>1.95553</v>
      </c>
    </row>
    <row r="1835" spans="1:3" ht="15.75" x14ac:dyDescent="0.25">
      <c r="A1835" s="33">
        <v>290</v>
      </c>
      <c r="B1835" s="28" t="s">
        <v>6</v>
      </c>
      <c r="C1835" s="40">
        <f>(C1821+C1822)*$D$30</f>
        <v>0.11037</v>
      </c>
    </row>
    <row r="1836" spans="1:3" ht="15.75" x14ac:dyDescent="0.25">
      <c r="A1836" s="33">
        <v>290</v>
      </c>
      <c r="B1836" s="28" t="s">
        <v>27</v>
      </c>
      <c r="C1836" s="40">
        <f>(C1821+C1822)*$D$31</f>
        <v>0.33111000000000002</v>
      </c>
    </row>
    <row r="1837" spans="1:3" ht="15.75" x14ac:dyDescent="0.25">
      <c r="A1837" s="33">
        <v>225</v>
      </c>
      <c r="B1837" s="28" t="s">
        <v>28</v>
      </c>
      <c r="C1837" s="40">
        <f>(C1821+C1822)*$D$32</f>
        <v>0</v>
      </c>
    </row>
    <row r="1838" spans="1:3" ht="15.75" x14ac:dyDescent="0.25">
      <c r="A1838" s="37">
        <v>310</v>
      </c>
      <c r="B1838" s="28" t="s">
        <v>7</v>
      </c>
      <c r="C1838" s="40">
        <f>(C1821+C1822)*$D$33</f>
        <v>0.65939000000000003</v>
      </c>
    </row>
    <row r="1839" spans="1:3" ht="16.5" thickBot="1" x14ac:dyDescent="0.3">
      <c r="A1839" s="38">
        <v>340</v>
      </c>
      <c r="B1839" s="36" t="s">
        <v>8</v>
      </c>
      <c r="C1839" s="41">
        <f>(C1821+C1822)*$D$34</f>
        <v>2.56115</v>
      </c>
    </row>
    <row r="1840" spans="1:3" ht="16.5" thickBot="1" x14ac:dyDescent="0.3">
      <c r="A1840" s="15"/>
      <c r="B1840" s="42" t="s">
        <v>9</v>
      </c>
      <c r="C1840" s="88">
        <f>SUM(C1821:C1839)</f>
        <v>63.742920000000012</v>
      </c>
    </row>
    <row r="1841" spans="1:3" ht="16.5" thickBot="1" x14ac:dyDescent="0.3">
      <c r="A1841" s="15"/>
      <c r="B1841" s="43" t="s">
        <v>29</v>
      </c>
      <c r="C1841" s="90">
        <f>C1840*118%</f>
        <v>75.216645600000007</v>
      </c>
    </row>
    <row r="1842" spans="1:3" ht="15.75" x14ac:dyDescent="0.25">
      <c r="A1842" s="22"/>
      <c r="B1842" s="45"/>
      <c r="C1842" s="46"/>
    </row>
    <row r="1843" spans="1:3" ht="15.75" x14ac:dyDescent="0.25">
      <c r="A1843" s="22"/>
      <c r="B1843" s="45"/>
      <c r="C1843" s="46"/>
    </row>
    <row r="1844" spans="1:3" ht="15.75" x14ac:dyDescent="0.25">
      <c r="A1844" s="22"/>
      <c r="B1844" s="45"/>
      <c r="C1844" s="46"/>
    </row>
    <row r="1845" spans="1:3" ht="15.75" x14ac:dyDescent="0.25">
      <c r="A1845" s="22"/>
      <c r="B1845" s="45"/>
      <c r="C1845" s="46"/>
    </row>
    <row r="1846" spans="1:3" ht="15.75" x14ac:dyDescent="0.25">
      <c r="A1846" s="22"/>
      <c r="B1846" s="45"/>
      <c r="C1846" s="46"/>
    </row>
    <row r="1847" spans="1:3" ht="15.75" x14ac:dyDescent="0.25">
      <c r="A1847" s="22"/>
      <c r="B1847" s="45"/>
      <c r="C1847" s="46"/>
    </row>
    <row r="1848" spans="1:3" ht="15.75" x14ac:dyDescent="0.25">
      <c r="A1848" s="22"/>
      <c r="B1848" s="45"/>
      <c r="C1848" s="46"/>
    </row>
    <row r="1849" spans="1:3" ht="15.75" x14ac:dyDescent="0.25">
      <c r="A1849" s="22"/>
      <c r="B1849" s="45"/>
      <c r="C1849" s="46"/>
    </row>
    <row r="1850" spans="1:3" ht="15.75" x14ac:dyDescent="0.25">
      <c r="A1850" s="22"/>
      <c r="B1850" s="45"/>
      <c r="C1850" s="46"/>
    </row>
    <row r="1851" spans="1:3" ht="15.75" x14ac:dyDescent="0.25">
      <c r="A1851" s="22"/>
      <c r="B1851" s="45"/>
      <c r="C1851" s="46"/>
    </row>
    <row r="1852" spans="1:3" ht="15.75" x14ac:dyDescent="0.25">
      <c r="A1852" s="22"/>
      <c r="B1852" s="45"/>
      <c r="C1852" s="46"/>
    </row>
    <row r="1853" spans="1:3" ht="15.75" x14ac:dyDescent="0.25">
      <c r="A1853" s="22"/>
      <c r="B1853" s="45"/>
      <c r="C1853" s="46"/>
    </row>
    <row r="1854" spans="1:3" ht="15.75" x14ac:dyDescent="0.25">
      <c r="A1854" s="22"/>
      <c r="B1854" s="45"/>
      <c r="C1854" s="46"/>
    </row>
    <row r="1855" spans="1:3" ht="15.75" x14ac:dyDescent="0.25">
      <c r="A1855" s="22"/>
      <c r="B1855" s="45"/>
      <c r="C1855" s="46"/>
    </row>
    <row r="1856" spans="1:3" ht="15.75" x14ac:dyDescent="0.25">
      <c r="A1856" s="22"/>
      <c r="B1856" s="45"/>
      <c r="C1856" s="46"/>
    </row>
    <row r="1857" spans="1:3" ht="15.75" x14ac:dyDescent="0.25">
      <c r="A1857" s="22"/>
      <c r="B1857" s="45"/>
      <c r="C1857" s="46"/>
    </row>
    <row r="1858" spans="1:3" ht="15.75" x14ac:dyDescent="0.25">
      <c r="A1858" s="22"/>
      <c r="B1858" s="45"/>
      <c r="C1858" s="46"/>
    </row>
    <row r="1859" spans="1:3" ht="15.75" x14ac:dyDescent="0.25">
      <c r="A1859" s="22"/>
      <c r="B1859" s="45"/>
      <c r="C1859" s="46"/>
    </row>
    <row r="1860" spans="1:3" ht="15.75" x14ac:dyDescent="0.25">
      <c r="A1860" s="22"/>
      <c r="B1860" s="45"/>
      <c r="C1860" s="46"/>
    </row>
    <row r="1861" spans="1:3" ht="15.75" x14ac:dyDescent="0.25">
      <c r="A1861" s="22"/>
      <c r="B1861" s="45"/>
      <c r="C1861" s="46"/>
    </row>
    <row r="1862" spans="1:3" ht="15.75" x14ac:dyDescent="0.25">
      <c r="A1862" s="22"/>
      <c r="B1862" s="45"/>
      <c r="C1862" s="46"/>
    </row>
    <row r="1863" spans="1:3" ht="15.75" x14ac:dyDescent="0.25">
      <c r="A1863" s="22"/>
      <c r="B1863" s="45"/>
      <c r="C1863" s="46"/>
    </row>
    <row r="1864" spans="1:3" ht="15.75" x14ac:dyDescent="0.25">
      <c r="A1864" s="22"/>
      <c r="B1864" s="45"/>
      <c r="C1864" s="46"/>
    </row>
    <row r="1865" spans="1:3" ht="15.75" x14ac:dyDescent="0.25">
      <c r="A1865" s="22"/>
      <c r="B1865" s="45"/>
      <c r="C1865" s="46"/>
    </row>
    <row r="1866" spans="1:3" ht="15.75" x14ac:dyDescent="0.25">
      <c r="A1866" s="22"/>
      <c r="B1866" s="45"/>
      <c r="C1866" s="46"/>
    </row>
    <row r="1867" spans="1:3" ht="15.75" x14ac:dyDescent="0.25">
      <c r="A1867" s="22"/>
      <c r="B1867" s="45"/>
      <c r="C1867" s="46"/>
    </row>
    <row r="1868" spans="1:3" ht="15.75" x14ac:dyDescent="0.25">
      <c r="A1868" s="22"/>
      <c r="B1868" s="45"/>
      <c r="C1868" s="46"/>
    </row>
    <row r="1869" spans="1:3" ht="15.75" x14ac:dyDescent="0.25">
      <c r="A1869" s="22"/>
      <c r="B1869" s="45"/>
      <c r="C1869" s="46"/>
    </row>
    <row r="1870" spans="1:3" ht="15.75" x14ac:dyDescent="0.25">
      <c r="A1870" s="22"/>
      <c r="B1870" s="45"/>
      <c r="C1870" s="46"/>
    </row>
    <row r="1871" spans="1:3" ht="15.75" x14ac:dyDescent="0.25">
      <c r="A1871" s="22"/>
      <c r="B1871" s="45"/>
      <c r="C1871" s="46"/>
    </row>
    <row r="1872" spans="1:3" ht="15.75" x14ac:dyDescent="0.25">
      <c r="B1872" s="57" t="s">
        <v>79</v>
      </c>
      <c r="C1872" s="70"/>
    </row>
    <row r="1873" spans="1:3" ht="15.75" thickBot="1" x14ac:dyDescent="0.3">
      <c r="C1873" s="71" t="s">
        <v>38</v>
      </c>
    </row>
    <row r="1874" spans="1:3" ht="32.25" thickBot="1" x14ac:dyDescent="0.3">
      <c r="A1874" s="7" t="s">
        <v>0</v>
      </c>
      <c r="B1874" s="8" t="s">
        <v>10</v>
      </c>
      <c r="C1874" s="65" t="s">
        <v>11</v>
      </c>
    </row>
    <row r="1875" spans="1:3" ht="15.75" x14ac:dyDescent="0.25">
      <c r="A1875" s="9"/>
      <c r="B1875" s="10" t="s">
        <v>12</v>
      </c>
      <c r="C1875" s="61">
        <v>1</v>
      </c>
    </row>
    <row r="1876" spans="1:3" ht="15.75" x14ac:dyDescent="0.25">
      <c r="A1876" s="9"/>
      <c r="B1876" s="10" t="s">
        <v>13</v>
      </c>
      <c r="C1876" s="16">
        <v>6.5</v>
      </c>
    </row>
    <row r="1877" spans="1:3" ht="31.5" x14ac:dyDescent="0.25">
      <c r="A1877" s="12"/>
      <c r="B1877" s="83" t="s">
        <v>360</v>
      </c>
      <c r="C1877" s="16">
        <f>$C$14</f>
        <v>2.83</v>
      </c>
    </row>
    <row r="1878" spans="1:3" ht="32.25" thickBot="1" x14ac:dyDescent="0.3">
      <c r="A1878" s="75"/>
      <c r="B1878" s="77" t="s">
        <v>361</v>
      </c>
      <c r="C1878" s="76">
        <v>0</v>
      </c>
    </row>
    <row r="1879" spans="1:3" ht="15.75" x14ac:dyDescent="0.25">
      <c r="A1879" s="29">
        <v>211</v>
      </c>
      <c r="B1879" s="30" t="s">
        <v>19</v>
      </c>
      <c r="C1879" s="39">
        <f>C1877*C1876</f>
        <v>18.395</v>
      </c>
    </row>
    <row r="1880" spans="1:3" ht="31.5" x14ac:dyDescent="0.25">
      <c r="A1880" s="33">
        <v>211</v>
      </c>
      <c r="B1880" s="28" t="s">
        <v>20</v>
      </c>
      <c r="C1880" s="40">
        <f>C1878*C1876</f>
        <v>0</v>
      </c>
    </row>
    <row r="1881" spans="1:3" ht="15.75" x14ac:dyDescent="0.25">
      <c r="A1881" s="33">
        <v>213</v>
      </c>
      <c r="B1881" s="28" t="s">
        <v>14</v>
      </c>
      <c r="C1881" s="40">
        <f>(C1879+C1880)*30.2%</f>
        <v>5.5552899999999994</v>
      </c>
    </row>
    <row r="1882" spans="1:3" ht="15.75" x14ac:dyDescent="0.25">
      <c r="A1882" s="33">
        <v>212</v>
      </c>
      <c r="B1882" s="28" t="s">
        <v>3</v>
      </c>
      <c r="C1882" s="40">
        <f>(C1879+C1880)*$D$19</f>
        <v>2.9432E-2</v>
      </c>
    </row>
    <row r="1883" spans="1:3" ht="15.75" x14ac:dyDescent="0.25">
      <c r="A1883" s="33">
        <v>221</v>
      </c>
      <c r="B1883" s="28" t="s">
        <v>4</v>
      </c>
      <c r="C1883" s="40">
        <f>(C1879+C1880)*$D$20</f>
        <v>0.158197</v>
      </c>
    </row>
    <row r="1884" spans="1:3" ht="15.75" x14ac:dyDescent="0.25">
      <c r="A1884" s="33">
        <v>222</v>
      </c>
      <c r="B1884" s="28" t="s">
        <v>15</v>
      </c>
      <c r="C1884" s="40">
        <f>(C1879+C1880)*$D$21</f>
        <v>2.9432E-2</v>
      </c>
    </row>
    <row r="1885" spans="1:3" ht="15.75" x14ac:dyDescent="0.25">
      <c r="A1885" s="33">
        <v>223</v>
      </c>
      <c r="B1885" s="28" t="s">
        <v>5</v>
      </c>
      <c r="C1885" s="40">
        <f>(C1879+C1880)*$D$22</f>
        <v>0.78178750000000008</v>
      </c>
    </row>
    <row r="1886" spans="1:3" ht="15.75" x14ac:dyDescent="0.25">
      <c r="A1886" s="33">
        <v>224</v>
      </c>
      <c r="B1886" s="28" t="s">
        <v>21</v>
      </c>
      <c r="C1886" s="40">
        <f>(C1879+C1880)*$D$23</f>
        <v>0.25936949999999998</v>
      </c>
    </row>
    <row r="1887" spans="1:3" ht="15.75" x14ac:dyDescent="0.25">
      <c r="A1887" s="33">
        <v>225</v>
      </c>
      <c r="B1887" s="28" t="s">
        <v>16</v>
      </c>
      <c r="C1887" s="40">
        <f>(C1879+C1880)*$D$24</f>
        <v>0.97861399999999987</v>
      </c>
    </row>
    <row r="1888" spans="1:3" ht="15.75" x14ac:dyDescent="0.25">
      <c r="A1888" s="33">
        <v>226</v>
      </c>
      <c r="B1888" s="28" t="s">
        <v>22</v>
      </c>
      <c r="C1888" s="40">
        <f>(C1879+C1880)*$D$25</f>
        <v>6.5872494999999995</v>
      </c>
    </row>
    <row r="1889" spans="1:3" ht="15.75" x14ac:dyDescent="0.25">
      <c r="A1889" s="33">
        <v>271</v>
      </c>
      <c r="B1889" s="28" t="s">
        <v>23</v>
      </c>
      <c r="C1889" s="40">
        <f>(C1879+C1880)*$D$26</f>
        <v>0.41020849999999998</v>
      </c>
    </row>
    <row r="1890" spans="1:3" ht="15.75" x14ac:dyDescent="0.25">
      <c r="A1890" s="33">
        <v>272</v>
      </c>
      <c r="B1890" s="28" t="s">
        <v>24</v>
      </c>
      <c r="C1890" s="40">
        <f>(C1879+C1880)*$D$27</f>
        <v>0.38445549999999995</v>
      </c>
    </row>
    <row r="1891" spans="1:3" ht="31.5" x14ac:dyDescent="0.25">
      <c r="A1891" s="33">
        <v>211</v>
      </c>
      <c r="B1891" s="28" t="s">
        <v>25</v>
      </c>
      <c r="C1891" s="40">
        <f>(C1879+C1880)*$D$28</f>
        <v>4.2124550000000003</v>
      </c>
    </row>
    <row r="1892" spans="1:3" ht="31.5" x14ac:dyDescent="0.25">
      <c r="A1892" s="33">
        <v>213</v>
      </c>
      <c r="B1892" s="28" t="s">
        <v>26</v>
      </c>
      <c r="C1892" s="40">
        <f>(C1879+C1880)*$D$29</f>
        <v>1.2710944999999998</v>
      </c>
    </row>
    <row r="1893" spans="1:3" ht="15.75" x14ac:dyDescent="0.25">
      <c r="A1893" s="33">
        <v>290</v>
      </c>
      <c r="B1893" s="28" t="s">
        <v>6</v>
      </c>
      <c r="C1893" s="40">
        <f>(C1879+C1880)*$D$30</f>
        <v>7.1740499999999999E-2</v>
      </c>
    </row>
    <row r="1894" spans="1:3" ht="15.75" x14ac:dyDescent="0.25">
      <c r="A1894" s="33">
        <v>290</v>
      </c>
      <c r="B1894" s="28" t="s">
        <v>27</v>
      </c>
      <c r="C1894" s="40">
        <f>(C1879+C1880)*$D$31</f>
        <v>0.21522150000000001</v>
      </c>
    </row>
    <row r="1895" spans="1:3" ht="15.75" x14ac:dyDescent="0.25">
      <c r="A1895" s="33">
        <v>225</v>
      </c>
      <c r="B1895" s="28" t="s">
        <v>28</v>
      </c>
      <c r="C1895" s="40">
        <f>(C1879+C1880)*$D$32</f>
        <v>0</v>
      </c>
    </row>
    <row r="1896" spans="1:3" ht="15.75" x14ac:dyDescent="0.25">
      <c r="A1896" s="37">
        <v>310</v>
      </c>
      <c r="B1896" s="28" t="s">
        <v>7</v>
      </c>
      <c r="C1896" s="40">
        <f>(C1879+C1880)*$D$33</f>
        <v>0.42860350000000003</v>
      </c>
    </row>
    <row r="1897" spans="1:3" ht="16.5" thickBot="1" x14ac:dyDescent="0.3">
      <c r="A1897" s="38">
        <v>340</v>
      </c>
      <c r="B1897" s="36" t="s">
        <v>8</v>
      </c>
      <c r="C1897" s="41">
        <f>(C1879+C1880)*$D$34</f>
        <v>1.6647474999999998</v>
      </c>
    </row>
    <row r="1898" spans="1:3" ht="16.5" thickBot="1" x14ac:dyDescent="0.3">
      <c r="A1898" s="15"/>
      <c r="B1898" s="42" t="s">
        <v>9</v>
      </c>
      <c r="C1898" s="88">
        <f>SUM(C1879:C1897)</f>
        <v>41.432897999999994</v>
      </c>
    </row>
    <row r="1899" spans="1:3" ht="16.5" thickBot="1" x14ac:dyDescent="0.3">
      <c r="A1899" s="15"/>
      <c r="B1899" s="43" t="s">
        <v>29</v>
      </c>
      <c r="C1899" s="90">
        <f>C1898*118%</f>
        <v>48.890819639999989</v>
      </c>
    </row>
    <row r="1900" spans="1:3" ht="15.75" x14ac:dyDescent="0.25">
      <c r="A1900" s="22"/>
      <c r="B1900" s="45"/>
      <c r="C1900" s="46"/>
    </row>
    <row r="1901" spans="1:3" ht="15.75" x14ac:dyDescent="0.25">
      <c r="A1901" s="22"/>
      <c r="B1901" s="45"/>
      <c r="C1901" s="46"/>
    </row>
    <row r="1902" spans="1:3" ht="15.75" x14ac:dyDescent="0.25">
      <c r="A1902" s="22"/>
      <c r="B1902" s="45"/>
      <c r="C1902" s="46"/>
    </row>
    <row r="1903" spans="1:3" ht="15.75" x14ac:dyDescent="0.25">
      <c r="A1903" s="22"/>
      <c r="B1903" s="45"/>
      <c r="C1903" s="46"/>
    </row>
    <row r="1904" spans="1:3" ht="15.75" x14ac:dyDescent="0.25">
      <c r="A1904" s="22"/>
      <c r="B1904" s="45"/>
      <c r="C1904" s="46"/>
    </row>
    <row r="1905" spans="1:3" ht="15.75" x14ac:dyDescent="0.25">
      <c r="A1905" s="22"/>
      <c r="B1905" s="45"/>
      <c r="C1905" s="46"/>
    </row>
    <row r="1906" spans="1:3" ht="15.75" x14ac:dyDescent="0.25">
      <c r="A1906" s="22"/>
      <c r="B1906" s="45"/>
      <c r="C1906" s="46"/>
    </row>
    <row r="1907" spans="1:3" ht="15.75" x14ac:dyDescent="0.25">
      <c r="A1907" s="22"/>
      <c r="B1907" s="45"/>
      <c r="C1907" s="46"/>
    </row>
    <row r="1908" spans="1:3" ht="15.75" x14ac:dyDescent="0.25">
      <c r="A1908" s="22"/>
      <c r="B1908" s="45"/>
      <c r="C1908" s="46"/>
    </row>
    <row r="1909" spans="1:3" ht="15.75" x14ac:dyDescent="0.25">
      <c r="A1909" s="22"/>
      <c r="B1909" s="45"/>
      <c r="C1909" s="46"/>
    </row>
    <row r="1910" spans="1:3" ht="15.75" x14ac:dyDescent="0.25">
      <c r="A1910" s="22"/>
      <c r="B1910" s="45"/>
      <c r="C1910" s="46"/>
    </row>
    <row r="1911" spans="1:3" ht="15.75" x14ac:dyDescent="0.25">
      <c r="A1911" s="22"/>
      <c r="B1911" s="45"/>
      <c r="C1911" s="46"/>
    </row>
    <row r="1912" spans="1:3" ht="15.75" x14ac:dyDescent="0.25">
      <c r="A1912" s="22"/>
      <c r="B1912" s="45"/>
      <c r="C1912" s="46"/>
    </row>
    <row r="1913" spans="1:3" ht="15.75" x14ac:dyDescent="0.25">
      <c r="A1913" s="22"/>
      <c r="B1913" s="45"/>
      <c r="C1913" s="46"/>
    </row>
    <row r="1914" spans="1:3" ht="15.75" x14ac:dyDescent="0.25">
      <c r="A1914" s="22"/>
      <c r="B1914" s="45"/>
      <c r="C1914" s="46"/>
    </row>
    <row r="1915" spans="1:3" ht="15.75" x14ac:dyDescent="0.25">
      <c r="A1915" s="22"/>
      <c r="B1915" s="45"/>
      <c r="C1915" s="46"/>
    </row>
    <row r="1916" spans="1:3" ht="15.75" x14ac:dyDescent="0.25">
      <c r="A1916" s="22"/>
      <c r="B1916" s="45"/>
      <c r="C1916" s="46"/>
    </row>
    <row r="1917" spans="1:3" ht="15.75" x14ac:dyDescent="0.25">
      <c r="A1917" s="22"/>
      <c r="B1917" s="45"/>
      <c r="C1917" s="46"/>
    </row>
    <row r="1918" spans="1:3" ht="15.75" x14ac:dyDescent="0.25">
      <c r="A1918" s="22"/>
      <c r="B1918" s="45"/>
      <c r="C1918" s="46"/>
    </row>
    <row r="1919" spans="1:3" ht="15.75" x14ac:dyDescent="0.25">
      <c r="A1919" s="22"/>
      <c r="B1919" s="45"/>
      <c r="C1919" s="46"/>
    </row>
    <row r="1920" spans="1:3" ht="15.75" x14ac:dyDescent="0.25">
      <c r="A1920" s="22"/>
      <c r="B1920" s="45"/>
      <c r="C1920" s="46"/>
    </row>
    <row r="1921" spans="1:3" ht="15.75" x14ac:dyDescent="0.25">
      <c r="A1921" s="22"/>
      <c r="B1921" s="45"/>
      <c r="C1921" s="46"/>
    </row>
    <row r="1922" spans="1:3" ht="15.75" x14ac:dyDescent="0.25">
      <c r="A1922" s="22"/>
      <c r="B1922" s="45"/>
      <c r="C1922" s="46"/>
    </row>
    <row r="1923" spans="1:3" ht="15.75" x14ac:dyDescent="0.25">
      <c r="A1923" s="22"/>
      <c r="B1923" s="45"/>
      <c r="C1923" s="46"/>
    </row>
    <row r="1924" spans="1:3" ht="15.75" x14ac:dyDescent="0.25">
      <c r="A1924" s="22"/>
      <c r="B1924" s="45"/>
      <c r="C1924" s="46"/>
    </row>
    <row r="1925" spans="1:3" ht="15.75" x14ac:dyDescent="0.25">
      <c r="A1925" s="22"/>
      <c r="B1925" s="45"/>
      <c r="C1925" s="46"/>
    </row>
    <row r="1926" spans="1:3" ht="15.75" x14ac:dyDescent="0.25">
      <c r="A1926" s="22"/>
      <c r="B1926" s="45"/>
      <c r="C1926" s="46"/>
    </row>
    <row r="1927" spans="1:3" ht="15.75" x14ac:dyDescent="0.25">
      <c r="A1927" s="22"/>
      <c r="B1927" s="45"/>
      <c r="C1927" s="46"/>
    </row>
    <row r="1928" spans="1:3" ht="15.75" x14ac:dyDescent="0.25">
      <c r="A1928" s="22"/>
      <c r="B1928" s="45"/>
      <c r="C1928" s="46"/>
    </row>
    <row r="1929" spans="1:3" ht="31.5" x14ac:dyDescent="0.25">
      <c r="B1929" s="57" t="s">
        <v>80</v>
      </c>
      <c r="C1929" s="70"/>
    </row>
    <row r="1930" spans="1:3" ht="15.75" thickBot="1" x14ac:dyDescent="0.3">
      <c r="C1930" s="71" t="s">
        <v>38</v>
      </c>
    </row>
    <row r="1931" spans="1:3" ht="32.25" thickBot="1" x14ac:dyDescent="0.3">
      <c r="A1931" s="7" t="s">
        <v>0</v>
      </c>
      <c r="B1931" s="8" t="s">
        <v>10</v>
      </c>
      <c r="C1931" s="65" t="s">
        <v>11</v>
      </c>
    </row>
    <row r="1932" spans="1:3" ht="15.75" x14ac:dyDescent="0.25">
      <c r="A1932" s="9"/>
      <c r="B1932" s="10" t="s">
        <v>12</v>
      </c>
      <c r="C1932" s="61">
        <v>1</v>
      </c>
    </row>
    <row r="1933" spans="1:3" ht="15.75" x14ac:dyDescent="0.25">
      <c r="A1933" s="9"/>
      <c r="B1933" s="10" t="s">
        <v>13</v>
      </c>
      <c r="C1933" s="16">
        <v>33.200000000000003</v>
      </c>
    </row>
    <row r="1934" spans="1:3" ht="31.5" x14ac:dyDescent="0.25">
      <c r="A1934" s="12"/>
      <c r="B1934" s="83" t="s">
        <v>360</v>
      </c>
      <c r="C1934" s="16">
        <f>$C$14</f>
        <v>2.83</v>
      </c>
    </row>
    <row r="1935" spans="1:3" ht="32.25" thickBot="1" x14ac:dyDescent="0.3">
      <c r="A1935" s="75"/>
      <c r="B1935" s="77" t="s">
        <v>361</v>
      </c>
      <c r="C1935" s="76">
        <v>0</v>
      </c>
    </row>
    <row r="1936" spans="1:3" ht="15.75" x14ac:dyDescent="0.25">
      <c r="A1936" s="29">
        <v>211</v>
      </c>
      <c r="B1936" s="30" t="s">
        <v>19</v>
      </c>
      <c r="C1936" s="39">
        <f>C1934*C1933</f>
        <v>93.956000000000017</v>
      </c>
    </row>
    <row r="1937" spans="1:3" ht="31.5" x14ac:dyDescent="0.25">
      <c r="A1937" s="33">
        <v>211</v>
      </c>
      <c r="B1937" s="28" t="s">
        <v>20</v>
      </c>
      <c r="C1937" s="40">
        <f>C1935*C1933</f>
        <v>0</v>
      </c>
    </row>
    <row r="1938" spans="1:3" ht="15.75" x14ac:dyDescent="0.25">
      <c r="A1938" s="33">
        <v>213</v>
      </c>
      <c r="B1938" s="28" t="s">
        <v>14</v>
      </c>
      <c r="C1938" s="40">
        <f>(C1936+C1937)*30.2%</f>
        <v>28.374712000000006</v>
      </c>
    </row>
    <row r="1939" spans="1:3" ht="15.75" x14ac:dyDescent="0.25">
      <c r="A1939" s="33">
        <v>212</v>
      </c>
      <c r="B1939" s="28" t="s">
        <v>3</v>
      </c>
      <c r="C1939" s="40">
        <f>(C1936+C1937)*$D$19</f>
        <v>0.15032960000000004</v>
      </c>
    </row>
    <row r="1940" spans="1:3" ht="15.75" x14ac:dyDescent="0.25">
      <c r="A1940" s="33">
        <v>221</v>
      </c>
      <c r="B1940" s="28" t="s">
        <v>4</v>
      </c>
      <c r="C1940" s="40">
        <f>(C1936+C1937)*$D$20</f>
        <v>0.80802160000000012</v>
      </c>
    </row>
    <row r="1941" spans="1:3" ht="15.75" x14ac:dyDescent="0.25">
      <c r="A1941" s="33">
        <v>222</v>
      </c>
      <c r="B1941" s="28" t="s">
        <v>15</v>
      </c>
      <c r="C1941" s="40">
        <f>(C1936+C1937)*$D$21</f>
        <v>0.15032960000000004</v>
      </c>
    </row>
    <row r="1942" spans="1:3" ht="15.75" x14ac:dyDescent="0.25">
      <c r="A1942" s="33">
        <v>223</v>
      </c>
      <c r="B1942" s="28" t="s">
        <v>5</v>
      </c>
      <c r="C1942" s="40">
        <f>(C1936+C1937)*$D$22</f>
        <v>3.9931300000000012</v>
      </c>
    </row>
    <row r="1943" spans="1:3" ht="15.75" x14ac:dyDescent="0.25">
      <c r="A1943" s="33">
        <v>224</v>
      </c>
      <c r="B1943" s="28" t="s">
        <v>21</v>
      </c>
      <c r="C1943" s="40">
        <f>(C1936+C1937)*$D$23</f>
        <v>1.3247796000000003</v>
      </c>
    </row>
    <row r="1944" spans="1:3" ht="15.75" x14ac:dyDescent="0.25">
      <c r="A1944" s="33">
        <v>225</v>
      </c>
      <c r="B1944" s="28" t="s">
        <v>16</v>
      </c>
      <c r="C1944" s="40">
        <f>(C1936+C1937)*$D$24</f>
        <v>4.998459200000001</v>
      </c>
    </row>
    <row r="1945" spans="1:3" ht="15.75" x14ac:dyDescent="0.25">
      <c r="A1945" s="33">
        <v>226</v>
      </c>
      <c r="B1945" s="28" t="s">
        <v>22</v>
      </c>
      <c r="C1945" s="40">
        <f>(C1936+C1937)*$D$25</f>
        <v>33.645643600000007</v>
      </c>
    </row>
    <row r="1946" spans="1:3" ht="15.75" x14ac:dyDescent="0.25">
      <c r="A1946" s="33">
        <v>271</v>
      </c>
      <c r="B1946" s="28" t="s">
        <v>23</v>
      </c>
      <c r="C1946" s="40">
        <f>(C1936+C1937)*$D$26</f>
        <v>2.0952188000000005</v>
      </c>
    </row>
    <row r="1947" spans="1:3" ht="15.75" x14ac:dyDescent="0.25">
      <c r="A1947" s="33">
        <v>272</v>
      </c>
      <c r="B1947" s="28" t="s">
        <v>24</v>
      </c>
      <c r="C1947" s="40">
        <f>(C1936+C1937)*$D$27</f>
        <v>1.9636804000000003</v>
      </c>
    </row>
    <row r="1948" spans="1:3" ht="31.5" x14ac:dyDescent="0.25">
      <c r="A1948" s="33">
        <v>211</v>
      </c>
      <c r="B1948" s="28" t="s">
        <v>25</v>
      </c>
      <c r="C1948" s="40">
        <f>(C1936+C1937)*$D$28</f>
        <v>21.515924000000005</v>
      </c>
    </row>
    <row r="1949" spans="1:3" ht="31.5" x14ac:dyDescent="0.25">
      <c r="A1949" s="33">
        <v>213</v>
      </c>
      <c r="B1949" s="28" t="s">
        <v>26</v>
      </c>
      <c r="C1949" s="40">
        <f>(C1936+C1937)*$D$29</f>
        <v>6.4923596000000003</v>
      </c>
    </row>
    <row r="1950" spans="1:3" ht="15.75" x14ac:dyDescent="0.25">
      <c r="A1950" s="33">
        <v>290</v>
      </c>
      <c r="B1950" s="28" t="s">
        <v>6</v>
      </c>
      <c r="C1950" s="40">
        <f>(C1936+C1937)*$D$30</f>
        <v>0.36642840000000004</v>
      </c>
    </row>
    <row r="1951" spans="1:3" ht="15.75" x14ac:dyDescent="0.25">
      <c r="A1951" s="33">
        <v>290</v>
      </c>
      <c r="B1951" s="28" t="s">
        <v>27</v>
      </c>
      <c r="C1951" s="40">
        <f>(C1936+C1937)*$D$31</f>
        <v>1.0992852000000002</v>
      </c>
    </row>
    <row r="1952" spans="1:3" ht="15.75" x14ac:dyDescent="0.25">
      <c r="A1952" s="33">
        <v>225</v>
      </c>
      <c r="B1952" s="28" t="s">
        <v>28</v>
      </c>
      <c r="C1952" s="40">
        <f>(C1936+C1937)*$D$32</f>
        <v>0</v>
      </c>
    </row>
    <row r="1953" spans="1:3" ht="15.75" x14ac:dyDescent="0.25">
      <c r="A1953" s="37">
        <v>310</v>
      </c>
      <c r="B1953" s="28" t="s">
        <v>7</v>
      </c>
      <c r="C1953" s="40">
        <f>(C1936+C1937)*$D$33</f>
        <v>2.1891748000000004</v>
      </c>
    </row>
    <row r="1954" spans="1:3" ht="16.5" thickBot="1" x14ac:dyDescent="0.3">
      <c r="A1954" s="38">
        <v>340</v>
      </c>
      <c r="B1954" s="36" t="s">
        <v>8</v>
      </c>
      <c r="C1954" s="41">
        <f>(C1936+C1937)*$D$34</f>
        <v>8.5030180000000009</v>
      </c>
    </row>
    <row r="1955" spans="1:3" ht="16.5" thickBot="1" x14ac:dyDescent="0.3">
      <c r="A1955" s="15"/>
      <c r="B1955" s="42" t="s">
        <v>9</v>
      </c>
      <c r="C1955" s="88">
        <f>SUM(C1936:C1954)</f>
        <v>211.62649440000004</v>
      </c>
    </row>
    <row r="1956" spans="1:3" ht="16.5" thickBot="1" x14ac:dyDescent="0.3">
      <c r="A1956" s="15"/>
      <c r="B1956" s="43" t="s">
        <v>29</v>
      </c>
      <c r="C1956" s="90">
        <f>C1955*118%</f>
        <v>249.71926339200004</v>
      </c>
    </row>
    <row r="1957" spans="1:3" ht="15.75" x14ac:dyDescent="0.25">
      <c r="A1957" s="22"/>
      <c r="B1957" s="45"/>
      <c r="C1957" s="46"/>
    </row>
    <row r="1958" spans="1:3" ht="15.75" x14ac:dyDescent="0.25">
      <c r="A1958" s="22"/>
      <c r="B1958" s="45"/>
      <c r="C1958" s="46"/>
    </row>
    <row r="1959" spans="1:3" ht="15.75" x14ac:dyDescent="0.25">
      <c r="A1959" s="22"/>
      <c r="B1959" s="45"/>
      <c r="C1959" s="46"/>
    </row>
    <row r="1960" spans="1:3" ht="15.75" x14ac:dyDescent="0.25">
      <c r="A1960" s="22"/>
      <c r="B1960" s="45"/>
      <c r="C1960" s="46"/>
    </row>
    <row r="1961" spans="1:3" ht="15.75" x14ac:dyDescent="0.25">
      <c r="A1961" s="22"/>
      <c r="B1961" s="45"/>
      <c r="C1961" s="46"/>
    </row>
    <row r="1962" spans="1:3" ht="15.75" x14ac:dyDescent="0.25">
      <c r="A1962" s="22"/>
      <c r="B1962" s="45"/>
      <c r="C1962" s="46"/>
    </row>
    <row r="1963" spans="1:3" ht="15.75" x14ac:dyDescent="0.25">
      <c r="A1963" s="22"/>
      <c r="B1963" s="45"/>
      <c r="C1963" s="46"/>
    </row>
    <row r="1964" spans="1:3" ht="15.75" x14ac:dyDescent="0.25">
      <c r="A1964" s="22"/>
      <c r="B1964" s="45"/>
      <c r="C1964" s="46"/>
    </row>
    <row r="1965" spans="1:3" ht="15.75" x14ac:dyDescent="0.25">
      <c r="A1965" s="22"/>
      <c r="B1965" s="45"/>
      <c r="C1965" s="46"/>
    </row>
    <row r="1966" spans="1:3" ht="15.75" x14ac:dyDescent="0.25">
      <c r="A1966" s="22"/>
      <c r="B1966" s="45"/>
      <c r="C1966" s="46"/>
    </row>
    <row r="1967" spans="1:3" ht="15.75" x14ac:dyDescent="0.25">
      <c r="A1967" s="22"/>
      <c r="B1967" s="45"/>
      <c r="C1967" s="46"/>
    </row>
    <row r="1968" spans="1:3" ht="15.75" x14ac:dyDescent="0.25">
      <c r="A1968" s="22"/>
      <c r="B1968" s="45"/>
      <c r="C1968" s="46"/>
    </row>
    <row r="1969" spans="1:3" ht="15.75" x14ac:dyDescent="0.25">
      <c r="A1969" s="22"/>
      <c r="B1969" s="45"/>
      <c r="C1969" s="46"/>
    </row>
    <row r="1970" spans="1:3" ht="15.75" x14ac:dyDescent="0.25">
      <c r="A1970" s="22"/>
      <c r="B1970" s="45"/>
      <c r="C1970" s="46"/>
    </row>
    <row r="1971" spans="1:3" ht="15.75" x14ac:dyDescent="0.25">
      <c r="A1971" s="22"/>
      <c r="B1971" s="45"/>
      <c r="C1971" s="46"/>
    </row>
    <row r="1972" spans="1:3" ht="15.75" x14ac:dyDescent="0.25">
      <c r="A1972" s="22"/>
      <c r="B1972" s="45"/>
      <c r="C1972" s="46"/>
    </row>
    <row r="1973" spans="1:3" ht="15.75" x14ac:dyDescent="0.25">
      <c r="A1973" s="22"/>
      <c r="B1973" s="45"/>
      <c r="C1973" s="46"/>
    </row>
    <row r="1974" spans="1:3" ht="15.75" x14ac:dyDescent="0.25">
      <c r="A1974" s="22"/>
      <c r="B1974" s="45"/>
      <c r="C1974" s="46"/>
    </row>
    <row r="1975" spans="1:3" ht="15.75" x14ac:dyDescent="0.25">
      <c r="A1975" s="22"/>
      <c r="B1975" s="45"/>
      <c r="C1975" s="46"/>
    </row>
    <row r="1976" spans="1:3" ht="15.75" x14ac:dyDescent="0.25">
      <c r="A1976" s="22"/>
      <c r="B1976" s="45"/>
      <c r="C1976" s="46"/>
    </row>
    <row r="1977" spans="1:3" ht="15.75" x14ac:dyDescent="0.25">
      <c r="A1977" s="22"/>
      <c r="B1977" s="45"/>
      <c r="C1977" s="46"/>
    </row>
    <row r="1978" spans="1:3" ht="15.75" x14ac:dyDescent="0.25">
      <c r="A1978" s="22"/>
      <c r="B1978" s="45"/>
      <c r="C1978" s="46"/>
    </row>
    <row r="1979" spans="1:3" ht="15.75" x14ac:dyDescent="0.25">
      <c r="A1979" s="22"/>
      <c r="B1979" s="45"/>
      <c r="C1979" s="46"/>
    </row>
    <row r="1980" spans="1:3" ht="15.75" x14ac:dyDescent="0.25">
      <c r="A1980" s="22"/>
      <c r="B1980" s="45"/>
      <c r="C1980" s="46"/>
    </row>
    <row r="1981" spans="1:3" ht="15.75" x14ac:dyDescent="0.25">
      <c r="A1981" s="22"/>
      <c r="B1981" s="45"/>
      <c r="C1981" s="46"/>
    </row>
    <row r="1982" spans="1:3" ht="15.75" x14ac:dyDescent="0.25">
      <c r="A1982" s="22"/>
      <c r="B1982" s="45"/>
      <c r="C1982" s="46"/>
    </row>
    <row r="1983" spans="1:3" ht="15.75" x14ac:dyDescent="0.25">
      <c r="A1983" s="22"/>
      <c r="B1983" s="45"/>
      <c r="C1983" s="46"/>
    </row>
    <row r="1984" spans="1:3" ht="15.75" x14ac:dyDescent="0.25">
      <c r="B1984" s="57" t="s">
        <v>81</v>
      </c>
      <c r="C1984" s="70"/>
    </row>
    <row r="1985" spans="1:3" ht="15.75" thickBot="1" x14ac:dyDescent="0.3">
      <c r="C1985" s="71" t="s">
        <v>35</v>
      </c>
    </row>
    <row r="1986" spans="1:3" ht="32.25" thickBot="1" x14ac:dyDescent="0.3">
      <c r="A1986" s="7" t="s">
        <v>0</v>
      </c>
      <c r="B1986" s="8" t="s">
        <v>10</v>
      </c>
      <c r="C1986" s="65" t="s">
        <v>11</v>
      </c>
    </row>
    <row r="1987" spans="1:3" ht="15.75" x14ac:dyDescent="0.25">
      <c r="A1987" s="9"/>
      <c r="B1987" s="10" t="s">
        <v>12</v>
      </c>
      <c r="C1987" s="61">
        <v>1</v>
      </c>
    </row>
    <row r="1988" spans="1:3" ht="15.75" x14ac:dyDescent="0.25">
      <c r="A1988" s="9"/>
      <c r="B1988" s="10" t="s">
        <v>13</v>
      </c>
      <c r="C1988" s="16">
        <v>20</v>
      </c>
    </row>
    <row r="1989" spans="1:3" ht="31.5" x14ac:dyDescent="0.25">
      <c r="A1989" s="12"/>
      <c r="B1989" s="83" t="s">
        <v>360</v>
      </c>
      <c r="C1989" s="16">
        <f>$C$14</f>
        <v>2.83</v>
      </c>
    </row>
    <row r="1990" spans="1:3" ht="32.25" thickBot="1" x14ac:dyDescent="0.3">
      <c r="A1990" s="75"/>
      <c r="B1990" s="77" t="s">
        <v>361</v>
      </c>
      <c r="C1990" s="76">
        <v>0</v>
      </c>
    </row>
    <row r="1991" spans="1:3" ht="15.75" x14ac:dyDescent="0.25">
      <c r="A1991" s="29">
        <v>211</v>
      </c>
      <c r="B1991" s="30" t="s">
        <v>19</v>
      </c>
      <c r="C1991" s="39">
        <f>C1989*C1988</f>
        <v>56.6</v>
      </c>
    </row>
    <row r="1992" spans="1:3" ht="31.5" x14ac:dyDescent="0.25">
      <c r="A1992" s="33">
        <v>211</v>
      </c>
      <c r="B1992" s="28" t="s">
        <v>20</v>
      </c>
      <c r="C1992" s="40">
        <f>C1990*C1988</f>
        <v>0</v>
      </c>
    </row>
    <row r="1993" spans="1:3" ht="15.75" x14ac:dyDescent="0.25">
      <c r="A1993" s="33">
        <v>213</v>
      </c>
      <c r="B1993" s="28" t="s">
        <v>14</v>
      </c>
      <c r="C1993" s="40">
        <f>(C1991+C1992)*30.2%</f>
        <v>17.0932</v>
      </c>
    </row>
    <row r="1994" spans="1:3" ht="15.75" x14ac:dyDescent="0.25">
      <c r="A1994" s="33">
        <v>212</v>
      </c>
      <c r="B1994" s="28" t="s">
        <v>3</v>
      </c>
      <c r="C1994" s="40">
        <f>(C1991+C1992)*$D$19</f>
        <v>9.0560000000000002E-2</v>
      </c>
    </row>
    <row r="1995" spans="1:3" ht="15.75" x14ac:dyDescent="0.25">
      <c r="A1995" s="33">
        <v>221</v>
      </c>
      <c r="B1995" s="28" t="s">
        <v>4</v>
      </c>
      <c r="C1995" s="40">
        <f>(C1991+C1992)*$D$20</f>
        <v>0.48676000000000003</v>
      </c>
    </row>
    <row r="1996" spans="1:3" ht="15.75" x14ac:dyDescent="0.25">
      <c r="A1996" s="33">
        <v>222</v>
      </c>
      <c r="B1996" s="28" t="s">
        <v>15</v>
      </c>
      <c r="C1996" s="40">
        <f>(C1991+C1992)*$D$21</f>
        <v>9.0560000000000002E-2</v>
      </c>
    </row>
    <row r="1997" spans="1:3" ht="15.75" x14ac:dyDescent="0.25">
      <c r="A1997" s="33">
        <v>223</v>
      </c>
      <c r="B1997" s="28" t="s">
        <v>5</v>
      </c>
      <c r="C1997" s="40">
        <f>(C1991+C1992)*$D$22</f>
        <v>2.4055000000000004</v>
      </c>
    </row>
    <row r="1998" spans="1:3" ht="15.75" x14ac:dyDescent="0.25">
      <c r="A1998" s="33">
        <v>224</v>
      </c>
      <c r="B1998" s="28" t="s">
        <v>21</v>
      </c>
      <c r="C1998" s="40">
        <f>(C1991+C1992)*$D$23</f>
        <v>0.79805999999999999</v>
      </c>
    </row>
    <row r="1999" spans="1:3" ht="15.75" x14ac:dyDescent="0.25">
      <c r="A1999" s="33">
        <v>225</v>
      </c>
      <c r="B1999" s="28" t="s">
        <v>16</v>
      </c>
      <c r="C1999" s="40">
        <f>(C1991+C1992)*$D$24</f>
        <v>3.01112</v>
      </c>
    </row>
    <row r="2000" spans="1:3" ht="15.75" x14ac:dyDescent="0.25">
      <c r="A2000" s="33">
        <v>226</v>
      </c>
      <c r="B2000" s="28" t="s">
        <v>22</v>
      </c>
      <c r="C2000" s="40">
        <f>(C1991+C1992)*$D$25</f>
        <v>20.268459999999997</v>
      </c>
    </row>
    <row r="2001" spans="1:3" ht="15.75" x14ac:dyDescent="0.25">
      <c r="A2001" s="33">
        <v>271</v>
      </c>
      <c r="B2001" s="28" t="s">
        <v>23</v>
      </c>
      <c r="C2001" s="40">
        <f>(C1991+C1992)*$D$26</f>
        <v>1.2621800000000001</v>
      </c>
    </row>
    <row r="2002" spans="1:3" ht="15.75" x14ac:dyDescent="0.25">
      <c r="A2002" s="33">
        <v>272</v>
      </c>
      <c r="B2002" s="28" t="s">
        <v>24</v>
      </c>
      <c r="C2002" s="40">
        <f>(C1991+C1992)*$D$27</f>
        <v>1.1829399999999999</v>
      </c>
    </row>
    <row r="2003" spans="1:3" ht="31.5" x14ac:dyDescent="0.25">
      <c r="A2003" s="33">
        <v>211</v>
      </c>
      <c r="B2003" s="28" t="s">
        <v>25</v>
      </c>
      <c r="C2003" s="40">
        <f>(C1991+C1992)*$D$28</f>
        <v>12.961400000000001</v>
      </c>
    </row>
    <row r="2004" spans="1:3" ht="31.5" x14ac:dyDescent="0.25">
      <c r="A2004" s="33">
        <v>213</v>
      </c>
      <c r="B2004" s="28" t="s">
        <v>26</v>
      </c>
      <c r="C2004" s="40">
        <f>(C1991+C1992)*$D$29</f>
        <v>3.91106</v>
      </c>
    </row>
    <row r="2005" spans="1:3" ht="15.75" x14ac:dyDescent="0.25">
      <c r="A2005" s="33">
        <v>290</v>
      </c>
      <c r="B2005" s="28" t="s">
        <v>6</v>
      </c>
      <c r="C2005" s="40">
        <f>(C1991+C1992)*$D$30</f>
        <v>0.22073999999999999</v>
      </c>
    </row>
    <row r="2006" spans="1:3" ht="15.75" x14ac:dyDescent="0.25">
      <c r="A2006" s="33">
        <v>290</v>
      </c>
      <c r="B2006" s="28" t="s">
        <v>27</v>
      </c>
      <c r="C2006" s="40">
        <f>(C1991+C1992)*$D$31</f>
        <v>0.66222000000000003</v>
      </c>
    </row>
    <row r="2007" spans="1:3" ht="15.75" x14ac:dyDescent="0.25">
      <c r="A2007" s="33">
        <v>225</v>
      </c>
      <c r="B2007" s="28" t="s">
        <v>28</v>
      </c>
      <c r="C2007" s="40">
        <f>(C1991+C1992)*$D$32</f>
        <v>0</v>
      </c>
    </row>
    <row r="2008" spans="1:3" ht="15.75" x14ac:dyDescent="0.25">
      <c r="A2008" s="37">
        <v>310</v>
      </c>
      <c r="B2008" s="28" t="s">
        <v>7</v>
      </c>
      <c r="C2008" s="40">
        <f>(C1991+C1992)*$D$33</f>
        <v>1.3187800000000001</v>
      </c>
    </row>
    <row r="2009" spans="1:3" ht="16.5" thickBot="1" x14ac:dyDescent="0.3">
      <c r="A2009" s="38">
        <v>340</v>
      </c>
      <c r="B2009" s="36" t="s">
        <v>8</v>
      </c>
      <c r="C2009" s="41">
        <f>(C1991+C1992)*$D$34</f>
        <v>5.1223000000000001</v>
      </c>
    </row>
    <row r="2010" spans="1:3" ht="16.5" thickBot="1" x14ac:dyDescent="0.3">
      <c r="A2010" s="15"/>
      <c r="B2010" s="42" t="s">
        <v>9</v>
      </c>
      <c r="C2010" s="88">
        <f>SUM(C1991:C2009)</f>
        <v>127.48584000000002</v>
      </c>
    </row>
    <row r="2011" spans="1:3" ht="16.5" thickBot="1" x14ac:dyDescent="0.3">
      <c r="A2011" s="15"/>
      <c r="B2011" s="43" t="s">
        <v>29</v>
      </c>
      <c r="C2011" s="90">
        <f>C2010*118%</f>
        <v>150.43329120000001</v>
      </c>
    </row>
    <row r="2012" spans="1:3" ht="15.75" x14ac:dyDescent="0.25">
      <c r="A2012" s="22"/>
      <c r="B2012" s="45"/>
      <c r="C2012" s="46"/>
    </row>
    <row r="2013" spans="1:3" ht="15.75" x14ac:dyDescent="0.25">
      <c r="A2013" s="22"/>
      <c r="B2013" s="45"/>
      <c r="C2013" s="46"/>
    </row>
    <row r="2014" spans="1:3" ht="15.75" x14ac:dyDescent="0.25">
      <c r="A2014" s="22"/>
      <c r="B2014" s="45"/>
      <c r="C2014" s="46"/>
    </row>
    <row r="2015" spans="1:3" ht="15.75" x14ac:dyDescent="0.25">
      <c r="A2015" s="22"/>
      <c r="B2015" s="45"/>
      <c r="C2015" s="46"/>
    </row>
    <row r="2016" spans="1:3" ht="15.75" x14ac:dyDescent="0.25">
      <c r="A2016" s="22"/>
      <c r="B2016" s="45"/>
      <c r="C2016" s="46"/>
    </row>
    <row r="2017" spans="1:3" ht="15.75" x14ac:dyDescent="0.25">
      <c r="A2017" s="22"/>
      <c r="B2017" s="45"/>
      <c r="C2017" s="46"/>
    </row>
    <row r="2018" spans="1:3" ht="15.75" x14ac:dyDescent="0.25">
      <c r="A2018" s="22"/>
      <c r="B2018" s="45"/>
      <c r="C2018" s="46"/>
    </row>
    <row r="2019" spans="1:3" ht="15.75" x14ac:dyDescent="0.25">
      <c r="A2019" s="22"/>
      <c r="B2019" s="45"/>
      <c r="C2019" s="46"/>
    </row>
    <row r="2020" spans="1:3" ht="15.75" x14ac:dyDescent="0.25">
      <c r="A2020" s="22"/>
      <c r="B2020" s="45"/>
      <c r="C2020" s="46"/>
    </row>
    <row r="2021" spans="1:3" ht="15.75" x14ac:dyDescent="0.25">
      <c r="A2021" s="22"/>
      <c r="B2021" s="45"/>
      <c r="C2021" s="46"/>
    </row>
    <row r="2022" spans="1:3" ht="15.75" x14ac:dyDescent="0.25">
      <c r="A2022" s="22"/>
      <c r="B2022" s="45"/>
      <c r="C2022" s="46"/>
    </row>
    <row r="2023" spans="1:3" ht="15.75" x14ac:dyDescent="0.25">
      <c r="A2023" s="22"/>
      <c r="B2023" s="45"/>
      <c r="C2023" s="46"/>
    </row>
    <row r="2024" spans="1:3" ht="15.75" x14ac:dyDescent="0.25">
      <c r="A2024" s="22"/>
      <c r="B2024" s="45"/>
      <c r="C2024" s="46"/>
    </row>
    <row r="2025" spans="1:3" ht="15.75" x14ac:dyDescent="0.25">
      <c r="A2025" s="22"/>
      <c r="B2025" s="45"/>
      <c r="C2025" s="46"/>
    </row>
    <row r="2026" spans="1:3" ht="15.75" x14ac:dyDescent="0.25">
      <c r="A2026" s="22"/>
      <c r="B2026" s="45"/>
      <c r="C2026" s="46"/>
    </row>
    <row r="2027" spans="1:3" ht="15.75" x14ac:dyDescent="0.25">
      <c r="A2027" s="22"/>
      <c r="B2027" s="45"/>
      <c r="C2027" s="46"/>
    </row>
    <row r="2028" spans="1:3" ht="15.75" x14ac:dyDescent="0.25">
      <c r="A2028" s="22"/>
      <c r="B2028" s="45"/>
      <c r="C2028" s="46"/>
    </row>
    <row r="2029" spans="1:3" ht="15.75" x14ac:dyDescent="0.25">
      <c r="A2029" s="22"/>
      <c r="B2029" s="45"/>
      <c r="C2029" s="46"/>
    </row>
    <row r="2030" spans="1:3" ht="15.75" x14ac:dyDescent="0.25">
      <c r="A2030" s="22"/>
      <c r="B2030" s="45"/>
      <c r="C2030" s="46"/>
    </row>
    <row r="2031" spans="1:3" ht="15.75" x14ac:dyDescent="0.25">
      <c r="A2031" s="22"/>
      <c r="B2031" s="45"/>
      <c r="C2031" s="46"/>
    </row>
    <row r="2032" spans="1:3" ht="15.75" x14ac:dyDescent="0.25">
      <c r="A2032" s="22"/>
      <c r="B2032" s="45"/>
      <c r="C2032" s="46"/>
    </row>
    <row r="2033" spans="1:3" ht="15.75" x14ac:dyDescent="0.25">
      <c r="A2033" s="22"/>
      <c r="B2033" s="45"/>
      <c r="C2033" s="46"/>
    </row>
    <row r="2034" spans="1:3" ht="15.75" x14ac:dyDescent="0.25">
      <c r="A2034" s="22"/>
      <c r="B2034" s="45"/>
      <c r="C2034" s="46"/>
    </row>
    <row r="2035" spans="1:3" ht="15.75" x14ac:dyDescent="0.25">
      <c r="A2035" s="22"/>
      <c r="B2035" s="45"/>
      <c r="C2035" s="46"/>
    </row>
    <row r="2036" spans="1:3" ht="15.75" x14ac:dyDescent="0.25">
      <c r="A2036" s="22"/>
      <c r="B2036" s="45"/>
      <c r="C2036" s="46"/>
    </row>
    <row r="2037" spans="1:3" ht="15.75" x14ac:dyDescent="0.25">
      <c r="A2037" s="22"/>
      <c r="B2037" s="45"/>
      <c r="C2037" s="46"/>
    </row>
    <row r="2038" spans="1:3" ht="15.75" x14ac:dyDescent="0.25">
      <c r="A2038" s="22"/>
      <c r="B2038" s="45"/>
      <c r="C2038" s="46"/>
    </row>
    <row r="2040" spans="1:3" ht="18.75" x14ac:dyDescent="0.3">
      <c r="B2040" s="60" t="s">
        <v>75</v>
      </c>
    </row>
    <row r="2042" spans="1:3" ht="15.75" x14ac:dyDescent="0.25">
      <c r="B2042" s="57" t="s">
        <v>82</v>
      </c>
      <c r="C2042" s="70"/>
    </row>
    <row r="2043" spans="1:3" ht="15.75" thickBot="1" x14ac:dyDescent="0.3">
      <c r="C2043" s="71" t="s">
        <v>76</v>
      </c>
    </row>
    <row r="2044" spans="1:3" ht="32.25" thickBot="1" x14ac:dyDescent="0.3">
      <c r="A2044" s="7" t="s">
        <v>0</v>
      </c>
      <c r="B2044" s="8" t="s">
        <v>10</v>
      </c>
      <c r="C2044" s="65" t="s">
        <v>11</v>
      </c>
    </row>
    <row r="2045" spans="1:3" ht="15.75" x14ac:dyDescent="0.25">
      <c r="A2045" s="9"/>
      <c r="B2045" s="10" t="s">
        <v>12</v>
      </c>
      <c r="C2045" s="61">
        <v>1</v>
      </c>
    </row>
    <row r="2046" spans="1:3" ht="15.75" x14ac:dyDescent="0.25">
      <c r="A2046" s="9"/>
      <c r="B2046" s="10" t="s">
        <v>13</v>
      </c>
      <c r="C2046" s="16">
        <v>9.1999999999999993</v>
      </c>
    </row>
    <row r="2047" spans="1:3" ht="31.5" x14ac:dyDescent="0.25">
      <c r="A2047" s="12"/>
      <c r="B2047" s="83" t="s">
        <v>360</v>
      </c>
      <c r="C2047" s="16">
        <f>$C$14</f>
        <v>2.83</v>
      </c>
    </row>
    <row r="2048" spans="1:3" ht="32.25" thickBot="1" x14ac:dyDescent="0.3">
      <c r="A2048" s="75"/>
      <c r="B2048" s="77" t="s">
        <v>361</v>
      </c>
      <c r="C2048" s="76">
        <v>0</v>
      </c>
    </row>
    <row r="2049" spans="1:3" ht="15.75" x14ac:dyDescent="0.25">
      <c r="A2049" s="29">
        <v>211</v>
      </c>
      <c r="B2049" s="30" t="s">
        <v>19</v>
      </c>
      <c r="C2049" s="39">
        <f>C2047*C2046</f>
        <v>26.035999999999998</v>
      </c>
    </row>
    <row r="2050" spans="1:3" ht="31.5" x14ac:dyDescent="0.25">
      <c r="A2050" s="33">
        <v>211</v>
      </c>
      <c r="B2050" s="28" t="s">
        <v>20</v>
      </c>
      <c r="C2050" s="40">
        <f>C2048*C2046</f>
        <v>0</v>
      </c>
    </row>
    <row r="2051" spans="1:3" ht="15.75" x14ac:dyDescent="0.25">
      <c r="A2051" s="33">
        <v>213</v>
      </c>
      <c r="B2051" s="28" t="s">
        <v>14</v>
      </c>
      <c r="C2051" s="40">
        <f>(C2049+C2050)*30.2%</f>
        <v>7.8628719999999994</v>
      </c>
    </row>
    <row r="2052" spans="1:3" ht="15.75" x14ac:dyDescent="0.25">
      <c r="A2052" s="33">
        <v>212</v>
      </c>
      <c r="B2052" s="28" t="s">
        <v>3</v>
      </c>
      <c r="C2052" s="40">
        <f>(C2049+C2050)*$D$19</f>
        <v>4.1657599999999996E-2</v>
      </c>
    </row>
    <row r="2053" spans="1:3" ht="15.75" x14ac:dyDescent="0.25">
      <c r="A2053" s="33">
        <v>221</v>
      </c>
      <c r="B2053" s="28" t="s">
        <v>4</v>
      </c>
      <c r="C2053" s="40">
        <f>(C2049+C2050)*$D$20</f>
        <v>0.22390959999999999</v>
      </c>
    </row>
    <row r="2054" spans="1:3" ht="15.75" x14ac:dyDescent="0.25">
      <c r="A2054" s="33">
        <v>222</v>
      </c>
      <c r="B2054" s="28" t="s">
        <v>15</v>
      </c>
      <c r="C2054" s="40">
        <f>(C2049+C2050)*$D$21</f>
        <v>4.1657599999999996E-2</v>
      </c>
    </row>
    <row r="2055" spans="1:3" ht="15.75" x14ac:dyDescent="0.25">
      <c r="A2055" s="33">
        <v>223</v>
      </c>
      <c r="B2055" s="28" t="s">
        <v>5</v>
      </c>
      <c r="C2055" s="40">
        <f>(C2049+C2050)*$D$22</f>
        <v>1.10653</v>
      </c>
    </row>
    <row r="2056" spans="1:3" ht="15.75" x14ac:dyDescent="0.25">
      <c r="A2056" s="33">
        <v>224</v>
      </c>
      <c r="B2056" s="28" t="s">
        <v>21</v>
      </c>
      <c r="C2056" s="40">
        <f>(C2049+C2050)*$D$23</f>
        <v>0.36710759999999998</v>
      </c>
    </row>
    <row r="2057" spans="1:3" ht="15.75" x14ac:dyDescent="0.25">
      <c r="A2057" s="33">
        <v>225</v>
      </c>
      <c r="B2057" s="28" t="s">
        <v>16</v>
      </c>
      <c r="C2057" s="40">
        <f>(C2049+C2050)*$D$24</f>
        <v>1.3851151999999998</v>
      </c>
    </row>
    <row r="2058" spans="1:3" ht="15.75" x14ac:dyDescent="0.25">
      <c r="A2058" s="33">
        <v>226</v>
      </c>
      <c r="B2058" s="28" t="s">
        <v>22</v>
      </c>
      <c r="C2058" s="40">
        <f>(C2049+C2050)*$D$25</f>
        <v>9.3234915999999988</v>
      </c>
    </row>
    <row r="2059" spans="1:3" ht="15.75" x14ac:dyDescent="0.25">
      <c r="A2059" s="33">
        <v>271</v>
      </c>
      <c r="B2059" s="28" t="s">
        <v>23</v>
      </c>
      <c r="C2059" s="40">
        <f>(C2049+C2050)*$D$26</f>
        <v>0.58060279999999997</v>
      </c>
    </row>
    <row r="2060" spans="1:3" ht="15.75" x14ac:dyDescent="0.25">
      <c r="A2060" s="33">
        <v>272</v>
      </c>
      <c r="B2060" s="28" t="s">
        <v>24</v>
      </c>
      <c r="C2060" s="40">
        <f>(C2049+C2050)*$D$27</f>
        <v>0.54415239999999987</v>
      </c>
    </row>
    <row r="2061" spans="1:3" ht="31.5" x14ac:dyDescent="0.25">
      <c r="A2061" s="33">
        <v>211</v>
      </c>
      <c r="B2061" s="28" t="s">
        <v>25</v>
      </c>
      <c r="C2061" s="40">
        <f>(C2049+C2050)*$D$28</f>
        <v>5.9622440000000001</v>
      </c>
    </row>
    <row r="2062" spans="1:3" ht="31.5" x14ac:dyDescent="0.25">
      <c r="A2062" s="33">
        <v>213</v>
      </c>
      <c r="B2062" s="28" t="s">
        <v>26</v>
      </c>
      <c r="C2062" s="40">
        <f>(C2049+C2050)*$D$29</f>
        <v>1.7990875999999998</v>
      </c>
    </row>
    <row r="2063" spans="1:3" ht="15.75" x14ac:dyDescent="0.25">
      <c r="A2063" s="33">
        <v>290</v>
      </c>
      <c r="B2063" s="28" t="s">
        <v>6</v>
      </c>
      <c r="C2063" s="40">
        <f>(C2049+C2050)*$D$30</f>
        <v>0.10154039999999999</v>
      </c>
    </row>
    <row r="2064" spans="1:3" ht="15.75" x14ac:dyDescent="0.25">
      <c r="A2064" s="33">
        <v>290</v>
      </c>
      <c r="B2064" s="28" t="s">
        <v>27</v>
      </c>
      <c r="C2064" s="40">
        <f>(C2049+C2050)*$D$31</f>
        <v>0.30462119999999998</v>
      </c>
    </row>
    <row r="2065" spans="1:3" ht="15.75" x14ac:dyDescent="0.25">
      <c r="A2065" s="33">
        <v>225</v>
      </c>
      <c r="B2065" s="28" t="s">
        <v>28</v>
      </c>
      <c r="C2065" s="40">
        <f>(C2049+C2050)*$D$32</f>
        <v>0</v>
      </c>
    </row>
    <row r="2066" spans="1:3" ht="15.75" x14ac:dyDescent="0.25">
      <c r="A2066" s="37">
        <v>310</v>
      </c>
      <c r="B2066" s="28" t="s">
        <v>7</v>
      </c>
      <c r="C2066" s="40">
        <f>(C2049+C2050)*$D$33</f>
        <v>0.60663880000000003</v>
      </c>
    </row>
    <row r="2067" spans="1:3" ht="16.5" thickBot="1" x14ac:dyDescent="0.3">
      <c r="A2067" s="38">
        <v>340</v>
      </c>
      <c r="B2067" s="36" t="s">
        <v>8</v>
      </c>
      <c r="C2067" s="41">
        <f>(C2049+C2050)*$D$34</f>
        <v>2.3562579999999995</v>
      </c>
    </row>
    <row r="2068" spans="1:3" ht="16.5" thickBot="1" x14ac:dyDescent="0.3">
      <c r="A2068" s="15"/>
      <c r="B2068" s="42" t="s">
        <v>9</v>
      </c>
      <c r="C2068" s="88">
        <f>SUM(C2049:C2067)</f>
        <v>58.643486399999986</v>
      </c>
    </row>
    <row r="2069" spans="1:3" ht="16.5" thickBot="1" x14ac:dyDescent="0.3">
      <c r="A2069" s="15"/>
      <c r="B2069" s="43" t="s">
        <v>29</v>
      </c>
      <c r="C2069" s="90">
        <f>C2068*118%</f>
        <v>69.199313951999983</v>
      </c>
    </row>
    <row r="2070" spans="1:3" ht="15.75" x14ac:dyDescent="0.25">
      <c r="A2070" s="22"/>
      <c r="B2070" s="45"/>
      <c r="C2070" s="46"/>
    </row>
    <row r="2071" spans="1:3" ht="15.75" x14ac:dyDescent="0.25">
      <c r="A2071" s="22"/>
      <c r="B2071" s="45"/>
      <c r="C2071" s="46"/>
    </row>
    <row r="2072" spans="1:3" ht="15.75" x14ac:dyDescent="0.25">
      <c r="A2072" s="22"/>
      <c r="B2072" s="45"/>
      <c r="C2072" s="46"/>
    </row>
    <row r="2073" spans="1:3" ht="15.75" x14ac:dyDescent="0.25">
      <c r="A2073" s="22"/>
      <c r="B2073" s="45"/>
      <c r="C2073" s="46"/>
    </row>
    <row r="2074" spans="1:3" ht="15.75" x14ac:dyDescent="0.25">
      <c r="A2074" s="22"/>
      <c r="B2074" s="45"/>
      <c r="C2074" s="46"/>
    </row>
    <row r="2075" spans="1:3" ht="15.75" x14ac:dyDescent="0.25">
      <c r="A2075" s="22"/>
      <c r="B2075" s="45"/>
      <c r="C2075" s="46"/>
    </row>
    <row r="2076" spans="1:3" ht="15.75" x14ac:dyDescent="0.25">
      <c r="A2076" s="22"/>
      <c r="B2076" s="45"/>
      <c r="C2076" s="46"/>
    </row>
    <row r="2077" spans="1:3" ht="15.75" x14ac:dyDescent="0.25">
      <c r="A2077" s="22"/>
      <c r="B2077" s="45"/>
      <c r="C2077" s="46"/>
    </row>
    <row r="2078" spans="1:3" ht="15.75" x14ac:dyDescent="0.25">
      <c r="A2078" s="22"/>
      <c r="B2078" s="45"/>
      <c r="C2078" s="46"/>
    </row>
    <row r="2079" spans="1:3" ht="15.75" x14ac:dyDescent="0.25">
      <c r="A2079" s="22"/>
      <c r="B2079" s="45"/>
      <c r="C2079" s="46"/>
    </row>
    <row r="2080" spans="1:3" ht="15.75" x14ac:dyDescent="0.25">
      <c r="A2080" s="22"/>
      <c r="B2080" s="45"/>
      <c r="C2080" s="46"/>
    </row>
    <row r="2081" spans="1:3" ht="15.75" x14ac:dyDescent="0.25">
      <c r="A2081" s="22"/>
      <c r="B2081" s="45"/>
      <c r="C2081" s="46"/>
    </row>
    <row r="2082" spans="1:3" ht="15.75" x14ac:dyDescent="0.25">
      <c r="A2082" s="22"/>
      <c r="B2082" s="45"/>
      <c r="C2082" s="46"/>
    </row>
    <row r="2083" spans="1:3" ht="15.75" x14ac:dyDescent="0.25">
      <c r="A2083" s="22"/>
      <c r="B2083" s="45"/>
      <c r="C2083" s="46"/>
    </row>
    <row r="2084" spans="1:3" ht="15.75" x14ac:dyDescent="0.25">
      <c r="A2084" s="22"/>
      <c r="B2084" s="45"/>
      <c r="C2084" s="46"/>
    </row>
    <row r="2085" spans="1:3" ht="15.75" x14ac:dyDescent="0.25">
      <c r="A2085" s="22"/>
      <c r="B2085" s="45"/>
      <c r="C2085" s="46"/>
    </row>
    <row r="2086" spans="1:3" ht="15.75" x14ac:dyDescent="0.25">
      <c r="A2086" s="22"/>
      <c r="B2086" s="45"/>
      <c r="C2086" s="46"/>
    </row>
    <row r="2087" spans="1:3" ht="15.75" x14ac:dyDescent="0.25">
      <c r="A2087" s="22"/>
      <c r="B2087" s="45"/>
      <c r="C2087" s="46"/>
    </row>
    <row r="2088" spans="1:3" ht="15.75" x14ac:dyDescent="0.25">
      <c r="A2088" s="22"/>
      <c r="B2088" s="45"/>
      <c r="C2088" s="46"/>
    </row>
    <row r="2089" spans="1:3" ht="15.75" x14ac:dyDescent="0.25">
      <c r="A2089" s="22"/>
      <c r="B2089" s="45"/>
      <c r="C2089" s="46"/>
    </row>
    <row r="2090" spans="1:3" ht="15.75" x14ac:dyDescent="0.25">
      <c r="A2090" s="22"/>
      <c r="B2090" s="45"/>
      <c r="C2090" s="46"/>
    </row>
    <row r="2091" spans="1:3" ht="15.75" x14ac:dyDescent="0.25">
      <c r="A2091" s="22"/>
      <c r="B2091" s="45"/>
      <c r="C2091" s="46"/>
    </row>
    <row r="2092" spans="1:3" ht="15.75" x14ac:dyDescent="0.25">
      <c r="A2092" s="22"/>
      <c r="B2092" s="45"/>
      <c r="C2092" s="46"/>
    </row>
    <row r="2093" spans="1:3" ht="15.75" x14ac:dyDescent="0.25">
      <c r="A2093" s="22"/>
      <c r="B2093" s="45"/>
      <c r="C2093" s="46"/>
    </row>
    <row r="2094" spans="1:3" ht="15.75" x14ac:dyDescent="0.25">
      <c r="A2094" s="22"/>
      <c r="B2094" s="45"/>
      <c r="C2094" s="46"/>
    </row>
    <row r="2095" spans="1:3" ht="15.75" x14ac:dyDescent="0.25">
      <c r="A2095" s="22"/>
      <c r="B2095" s="45"/>
      <c r="C2095" s="46"/>
    </row>
    <row r="2097" spans="1:3" ht="31.5" x14ac:dyDescent="0.25">
      <c r="B2097" s="57" t="s">
        <v>83</v>
      </c>
      <c r="C2097" s="70"/>
    </row>
    <row r="2098" spans="1:3" ht="15.75" thickBot="1" x14ac:dyDescent="0.3">
      <c r="C2098" s="71" t="s">
        <v>76</v>
      </c>
    </row>
    <row r="2099" spans="1:3" ht="32.25" thickBot="1" x14ac:dyDescent="0.3">
      <c r="A2099" s="7" t="s">
        <v>0</v>
      </c>
      <c r="B2099" s="8" t="s">
        <v>10</v>
      </c>
      <c r="C2099" s="65" t="s">
        <v>11</v>
      </c>
    </row>
    <row r="2100" spans="1:3" ht="15.75" x14ac:dyDescent="0.25">
      <c r="A2100" s="9"/>
      <c r="B2100" s="10" t="s">
        <v>12</v>
      </c>
      <c r="C2100" s="61">
        <v>1</v>
      </c>
    </row>
    <row r="2101" spans="1:3" ht="15.75" x14ac:dyDescent="0.25">
      <c r="A2101" s="9"/>
      <c r="B2101" s="10" t="s">
        <v>13</v>
      </c>
      <c r="C2101" s="16">
        <v>4.9000000000000004</v>
      </c>
    </row>
    <row r="2102" spans="1:3" ht="31.5" x14ac:dyDescent="0.25">
      <c r="A2102" s="12"/>
      <c r="B2102" s="83" t="s">
        <v>360</v>
      </c>
      <c r="C2102" s="16">
        <f>$C$14</f>
        <v>2.83</v>
      </c>
    </row>
    <row r="2103" spans="1:3" ht="32.25" thickBot="1" x14ac:dyDescent="0.3">
      <c r="A2103" s="75"/>
      <c r="B2103" s="77" t="s">
        <v>361</v>
      </c>
      <c r="C2103" s="76">
        <v>0</v>
      </c>
    </row>
    <row r="2104" spans="1:3" ht="15.75" x14ac:dyDescent="0.25">
      <c r="A2104" s="29">
        <v>211</v>
      </c>
      <c r="B2104" s="30" t="s">
        <v>19</v>
      </c>
      <c r="C2104" s="39">
        <f>C2102*C2101</f>
        <v>13.867000000000001</v>
      </c>
    </row>
    <row r="2105" spans="1:3" ht="31.5" x14ac:dyDescent="0.25">
      <c r="A2105" s="33">
        <v>211</v>
      </c>
      <c r="B2105" s="28" t="s">
        <v>20</v>
      </c>
      <c r="C2105" s="40">
        <f>C2103*C2101</f>
        <v>0</v>
      </c>
    </row>
    <row r="2106" spans="1:3" ht="15.75" x14ac:dyDescent="0.25">
      <c r="A2106" s="33">
        <v>213</v>
      </c>
      <c r="B2106" s="28" t="s">
        <v>14</v>
      </c>
      <c r="C2106" s="40">
        <f>(C2104+C2105)*30.2%</f>
        <v>4.1878340000000005</v>
      </c>
    </row>
    <row r="2107" spans="1:3" ht="15.75" x14ac:dyDescent="0.25">
      <c r="A2107" s="33">
        <v>212</v>
      </c>
      <c r="B2107" s="28" t="s">
        <v>3</v>
      </c>
      <c r="C2107" s="40">
        <f>(C2104+C2105)*$D$19</f>
        <v>2.2187200000000004E-2</v>
      </c>
    </row>
    <row r="2108" spans="1:3" ht="15.75" x14ac:dyDescent="0.25">
      <c r="A2108" s="33">
        <v>221</v>
      </c>
      <c r="B2108" s="28" t="s">
        <v>4</v>
      </c>
      <c r="C2108" s="40">
        <f>(C2104+C2105)*$D$20</f>
        <v>0.11925620000000001</v>
      </c>
    </row>
    <row r="2109" spans="1:3" ht="15.75" x14ac:dyDescent="0.25">
      <c r="A2109" s="33">
        <v>222</v>
      </c>
      <c r="B2109" s="28" t="s">
        <v>15</v>
      </c>
      <c r="C2109" s="40">
        <f>(C2104+C2105)*$D$21</f>
        <v>2.2187200000000004E-2</v>
      </c>
    </row>
    <row r="2110" spans="1:3" ht="15.75" x14ac:dyDescent="0.25">
      <c r="A2110" s="33">
        <v>223</v>
      </c>
      <c r="B2110" s="28" t="s">
        <v>5</v>
      </c>
      <c r="C2110" s="40">
        <f>(C2104+C2105)*$D$22</f>
        <v>0.58934750000000014</v>
      </c>
    </row>
    <row r="2111" spans="1:3" ht="15.75" x14ac:dyDescent="0.25">
      <c r="A2111" s="33">
        <v>224</v>
      </c>
      <c r="B2111" s="28" t="s">
        <v>21</v>
      </c>
      <c r="C2111" s="40">
        <f>(C2104+C2105)*$D$23</f>
        <v>0.1955247</v>
      </c>
    </row>
    <row r="2112" spans="1:3" ht="15.75" x14ac:dyDescent="0.25">
      <c r="A2112" s="33">
        <v>225</v>
      </c>
      <c r="B2112" s="28" t="s">
        <v>16</v>
      </c>
      <c r="C2112" s="40">
        <f>(C2104+C2105)*$D$24</f>
        <v>0.73772440000000006</v>
      </c>
    </row>
    <row r="2113" spans="1:3" ht="15.75" x14ac:dyDescent="0.25">
      <c r="A2113" s="33">
        <v>226</v>
      </c>
      <c r="B2113" s="28" t="s">
        <v>22</v>
      </c>
      <c r="C2113" s="40">
        <f>(C2104+C2105)*$D$25</f>
        <v>4.9657726999999996</v>
      </c>
    </row>
    <row r="2114" spans="1:3" ht="15.75" x14ac:dyDescent="0.25">
      <c r="A2114" s="33">
        <v>271</v>
      </c>
      <c r="B2114" s="28" t="s">
        <v>23</v>
      </c>
      <c r="C2114" s="40">
        <f>(C2104+C2105)*$D$26</f>
        <v>0.30923410000000001</v>
      </c>
    </row>
    <row r="2115" spans="1:3" ht="15.75" x14ac:dyDescent="0.25">
      <c r="A2115" s="33">
        <v>272</v>
      </c>
      <c r="B2115" s="28" t="s">
        <v>24</v>
      </c>
      <c r="C2115" s="40">
        <f>(C2104+C2105)*$D$27</f>
        <v>0.28982029999999998</v>
      </c>
    </row>
    <row r="2116" spans="1:3" ht="31.5" x14ac:dyDescent="0.25">
      <c r="A2116" s="33">
        <v>211</v>
      </c>
      <c r="B2116" s="28" t="s">
        <v>25</v>
      </c>
      <c r="C2116" s="40">
        <f>(C2104+C2105)*$D$28</f>
        <v>3.1755430000000002</v>
      </c>
    </row>
    <row r="2117" spans="1:3" ht="31.5" x14ac:dyDescent="0.25">
      <c r="A2117" s="33">
        <v>213</v>
      </c>
      <c r="B2117" s="28" t="s">
        <v>26</v>
      </c>
      <c r="C2117" s="40">
        <f>(C2104+C2105)*$D$29</f>
        <v>0.95820969999999994</v>
      </c>
    </row>
    <row r="2118" spans="1:3" ht="15.75" x14ac:dyDescent="0.25">
      <c r="A2118" s="33">
        <v>290</v>
      </c>
      <c r="B2118" s="28" t="s">
        <v>6</v>
      </c>
      <c r="C2118" s="40">
        <f>(C2104+C2105)*$D$30</f>
        <v>5.4081299999999999E-2</v>
      </c>
    </row>
    <row r="2119" spans="1:3" ht="15.75" x14ac:dyDescent="0.25">
      <c r="A2119" s="33">
        <v>290</v>
      </c>
      <c r="B2119" s="28" t="s">
        <v>27</v>
      </c>
      <c r="C2119" s="40">
        <f>(C2104+C2105)*$D$31</f>
        <v>0.16224390000000002</v>
      </c>
    </row>
    <row r="2120" spans="1:3" ht="15.75" x14ac:dyDescent="0.25">
      <c r="A2120" s="33">
        <v>225</v>
      </c>
      <c r="B2120" s="28" t="s">
        <v>28</v>
      </c>
      <c r="C2120" s="40">
        <f>(C2104+C2105)*$D$32</f>
        <v>0</v>
      </c>
    </row>
    <row r="2121" spans="1:3" ht="15.75" x14ac:dyDescent="0.25">
      <c r="A2121" s="37">
        <v>310</v>
      </c>
      <c r="B2121" s="28" t="s">
        <v>7</v>
      </c>
      <c r="C2121" s="40">
        <f>(C2104+C2105)*$D$33</f>
        <v>0.32310110000000003</v>
      </c>
    </row>
    <row r="2122" spans="1:3" ht="16.5" thickBot="1" x14ac:dyDescent="0.3">
      <c r="A2122" s="38">
        <v>340</v>
      </c>
      <c r="B2122" s="36" t="s">
        <v>8</v>
      </c>
      <c r="C2122" s="41">
        <f>(C2104+C2105)*$D$34</f>
        <v>1.2549635000000001</v>
      </c>
    </row>
    <row r="2123" spans="1:3" ht="16.5" thickBot="1" x14ac:dyDescent="0.3">
      <c r="A2123" s="15"/>
      <c r="B2123" s="42" t="s">
        <v>9</v>
      </c>
      <c r="C2123" s="88">
        <f>SUM(C2104:C2122)</f>
        <v>31.234030799999999</v>
      </c>
    </row>
    <row r="2124" spans="1:3" ht="16.5" thickBot="1" x14ac:dyDescent="0.3">
      <c r="A2124" s="15"/>
      <c r="B2124" s="43" t="s">
        <v>29</v>
      </c>
      <c r="C2124" s="90">
        <f>C2123*118%</f>
        <v>36.856156343999999</v>
      </c>
    </row>
    <row r="2125" spans="1:3" ht="15.75" x14ac:dyDescent="0.25">
      <c r="A2125" s="22"/>
      <c r="B2125" s="45"/>
      <c r="C2125" s="46"/>
    </row>
    <row r="2126" spans="1:3" ht="15.75" x14ac:dyDescent="0.25">
      <c r="A2126" s="22"/>
      <c r="B2126" s="45"/>
      <c r="C2126" s="46"/>
    </row>
    <row r="2127" spans="1:3" ht="15.75" x14ac:dyDescent="0.25">
      <c r="A2127" s="22"/>
      <c r="B2127" s="45"/>
      <c r="C2127" s="46"/>
    </row>
    <row r="2128" spans="1:3" ht="15.75" x14ac:dyDescent="0.25">
      <c r="A2128" s="22"/>
      <c r="B2128" s="45"/>
      <c r="C2128" s="46"/>
    </row>
    <row r="2129" spans="1:3" ht="15.75" x14ac:dyDescent="0.25">
      <c r="A2129" s="22"/>
      <c r="B2129" s="45"/>
      <c r="C2129" s="46"/>
    </row>
    <row r="2130" spans="1:3" ht="15.75" x14ac:dyDescent="0.25">
      <c r="A2130" s="22"/>
      <c r="B2130" s="45"/>
      <c r="C2130" s="46"/>
    </row>
    <row r="2131" spans="1:3" ht="15.75" x14ac:dyDescent="0.25">
      <c r="A2131" s="22"/>
      <c r="B2131" s="45"/>
      <c r="C2131" s="46"/>
    </row>
    <row r="2132" spans="1:3" ht="15.75" x14ac:dyDescent="0.25">
      <c r="A2132" s="22"/>
      <c r="B2132" s="45"/>
      <c r="C2132" s="46"/>
    </row>
    <row r="2133" spans="1:3" ht="15.75" x14ac:dyDescent="0.25">
      <c r="A2133" s="22"/>
      <c r="B2133" s="45"/>
      <c r="C2133" s="46"/>
    </row>
    <row r="2134" spans="1:3" ht="15.75" x14ac:dyDescent="0.25">
      <c r="A2134" s="22"/>
      <c r="B2134" s="45"/>
      <c r="C2134" s="46"/>
    </row>
    <row r="2135" spans="1:3" ht="15.75" x14ac:dyDescent="0.25">
      <c r="A2135" s="22"/>
      <c r="B2135" s="45"/>
      <c r="C2135" s="46"/>
    </row>
    <row r="2136" spans="1:3" ht="15.75" x14ac:dyDescent="0.25">
      <c r="A2136" s="22"/>
      <c r="B2136" s="45"/>
      <c r="C2136" s="46"/>
    </row>
    <row r="2137" spans="1:3" ht="15.75" x14ac:dyDescent="0.25">
      <c r="A2137" s="22"/>
      <c r="B2137" s="45"/>
      <c r="C2137" s="46"/>
    </row>
    <row r="2138" spans="1:3" ht="15.75" x14ac:dyDescent="0.25">
      <c r="A2138" s="22"/>
      <c r="B2138" s="45"/>
      <c r="C2138" s="46"/>
    </row>
    <row r="2139" spans="1:3" ht="15.75" x14ac:dyDescent="0.25">
      <c r="A2139" s="22"/>
      <c r="B2139" s="45"/>
      <c r="C2139" s="46"/>
    </row>
    <row r="2140" spans="1:3" ht="15.75" x14ac:dyDescent="0.25">
      <c r="A2140" s="22"/>
      <c r="B2140" s="45"/>
      <c r="C2140" s="46"/>
    </row>
    <row r="2141" spans="1:3" ht="15.75" x14ac:dyDescent="0.25">
      <c r="A2141" s="22"/>
      <c r="B2141" s="45"/>
      <c r="C2141" s="46"/>
    </row>
    <row r="2142" spans="1:3" ht="15.75" x14ac:dyDescent="0.25">
      <c r="A2142" s="22"/>
      <c r="B2142" s="45"/>
      <c r="C2142" s="46"/>
    </row>
    <row r="2143" spans="1:3" ht="15.75" x14ac:dyDescent="0.25">
      <c r="A2143" s="22"/>
      <c r="B2143" s="45"/>
      <c r="C2143" s="46"/>
    </row>
    <row r="2144" spans="1:3" ht="15.75" x14ac:dyDescent="0.25">
      <c r="A2144" s="22"/>
      <c r="B2144" s="45"/>
      <c r="C2144" s="46"/>
    </row>
    <row r="2145" spans="1:3" ht="15.75" x14ac:dyDescent="0.25">
      <c r="A2145" s="22"/>
      <c r="B2145" s="45"/>
      <c r="C2145" s="46"/>
    </row>
    <row r="2146" spans="1:3" ht="15.75" x14ac:dyDescent="0.25">
      <c r="A2146" s="22"/>
      <c r="B2146" s="45"/>
      <c r="C2146" s="46"/>
    </row>
    <row r="2147" spans="1:3" ht="15.75" x14ac:dyDescent="0.25">
      <c r="A2147" s="22"/>
      <c r="B2147" s="45"/>
      <c r="C2147" s="46"/>
    </row>
    <row r="2148" spans="1:3" ht="15.75" x14ac:dyDescent="0.25">
      <c r="A2148" s="22"/>
      <c r="B2148" s="45"/>
      <c r="C2148" s="46"/>
    </row>
    <row r="2149" spans="1:3" ht="15.75" x14ac:dyDescent="0.25">
      <c r="A2149" s="22"/>
      <c r="B2149" s="45"/>
      <c r="C2149" s="46"/>
    </row>
    <row r="2150" spans="1:3" ht="15.75" x14ac:dyDescent="0.25">
      <c r="A2150" s="22"/>
      <c r="B2150" s="45"/>
      <c r="C2150" s="46"/>
    </row>
    <row r="2151" spans="1:3" ht="15.75" x14ac:dyDescent="0.25">
      <c r="A2151" s="22"/>
      <c r="B2151" s="45"/>
      <c r="C2151" s="46"/>
    </row>
    <row r="2153" spans="1:3" ht="15.75" x14ac:dyDescent="0.25">
      <c r="B2153" s="57" t="s">
        <v>84</v>
      </c>
      <c r="C2153" s="70"/>
    </row>
    <row r="2154" spans="1:3" ht="15.75" thickBot="1" x14ac:dyDescent="0.3">
      <c r="C2154" s="71" t="s">
        <v>76</v>
      </c>
    </row>
    <row r="2155" spans="1:3" ht="32.25" thickBot="1" x14ac:dyDescent="0.3">
      <c r="A2155" s="7" t="s">
        <v>0</v>
      </c>
      <c r="B2155" s="8" t="s">
        <v>10</v>
      </c>
      <c r="C2155" s="65" t="s">
        <v>11</v>
      </c>
    </row>
    <row r="2156" spans="1:3" ht="15.75" x14ac:dyDescent="0.25">
      <c r="A2156" s="9"/>
      <c r="B2156" s="10" t="s">
        <v>12</v>
      </c>
      <c r="C2156" s="61">
        <v>1</v>
      </c>
    </row>
    <row r="2157" spans="1:3" ht="15.75" x14ac:dyDescent="0.25">
      <c r="A2157" s="9"/>
      <c r="B2157" s="10" t="s">
        <v>13</v>
      </c>
      <c r="C2157" s="16">
        <v>2.5</v>
      </c>
    </row>
    <row r="2158" spans="1:3" ht="31.5" x14ac:dyDescent="0.25">
      <c r="A2158" s="12"/>
      <c r="B2158" s="83" t="s">
        <v>360</v>
      </c>
      <c r="C2158" s="16">
        <f>$C$14</f>
        <v>2.83</v>
      </c>
    </row>
    <row r="2159" spans="1:3" ht="32.25" thickBot="1" x14ac:dyDescent="0.3">
      <c r="A2159" s="75"/>
      <c r="B2159" s="77" t="s">
        <v>361</v>
      </c>
      <c r="C2159" s="76">
        <v>0</v>
      </c>
    </row>
    <row r="2160" spans="1:3" ht="15.75" x14ac:dyDescent="0.25">
      <c r="A2160" s="29">
        <v>211</v>
      </c>
      <c r="B2160" s="30" t="s">
        <v>19</v>
      </c>
      <c r="C2160" s="39">
        <f>C2158*C2157</f>
        <v>7.0750000000000002</v>
      </c>
    </row>
    <row r="2161" spans="1:3" ht="31.5" x14ac:dyDescent="0.25">
      <c r="A2161" s="33">
        <v>211</v>
      </c>
      <c r="B2161" s="28" t="s">
        <v>20</v>
      </c>
      <c r="C2161" s="40">
        <f>C2159*C2157</f>
        <v>0</v>
      </c>
    </row>
    <row r="2162" spans="1:3" ht="15.75" x14ac:dyDescent="0.25">
      <c r="A2162" s="33">
        <v>213</v>
      </c>
      <c r="B2162" s="28" t="s">
        <v>14</v>
      </c>
      <c r="C2162" s="40">
        <f>(C2160+C2161)*30.2%</f>
        <v>2.1366499999999999</v>
      </c>
    </row>
    <row r="2163" spans="1:3" ht="15.75" x14ac:dyDescent="0.25">
      <c r="A2163" s="33">
        <v>212</v>
      </c>
      <c r="B2163" s="28" t="s">
        <v>3</v>
      </c>
      <c r="C2163" s="40">
        <f>(C2160+C2161)*$D$19</f>
        <v>1.132E-2</v>
      </c>
    </row>
    <row r="2164" spans="1:3" ht="15.75" x14ac:dyDescent="0.25">
      <c r="A2164" s="33">
        <v>221</v>
      </c>
      <c r="B2164" s="28" t="s">
        <v>4</v>
      </c>
      <c r="C2164" s="40">
        <f>(C2160+C2161)*$D$20</f>
        <v>6.0845000000000003E-2</v>
      </c>
    </row>
    <row r="2165" spans="1:3" ht="15.75" x14ac:dyDescent="0.25">
      <c r="A2165" s="33">
        <v>222</v>
      </c>
      <c r="B2165" s="28" t="s">
        <v>15</v>
      </c>
      <c r="C2165" s="40">
        <f>(C2160+C2161)*$D$21</f>
        <v>1.132E-2</v>
      </c>
    </row>
    <row r="2166" spans="1:3" ht="15.75" x14ac:dyDescent="0.25">
      <c r="A2166" s="33">
        <v>223</v>
      </c>
      <c r="B2166" s="28" t="s">
        <v>5</v>
      </c>
      <c r="C2166" s="40">
        <f>(C2160+C2161)*$D$22</f>
        <v>0.30068750000000005</v>
      </c>
    </row>
    <row r="2167" spans="1:3" ht="15.75" x14ac:dyDescent="0.25">
      <c r="A2167" s="33">
        <v>224</v>
      </c>
      <c r="B2167" s="28" t="s">
        <v>21</v>
      </c>
      <c r="C2167" s="40">
        <f>(C2160+C2161)*$D$23</f>
        <v>9.9757499999999999E-2</v>
      </c>
    </row>
    <row r="2168" spans="1:3" ht="15.75" x14ac:dyDescent="0.25">
      <c r="A2168" s="33">
        <v>225</v>
      </c>
      <c r="B2168" s="28" t="s">
        <v>16</v>
      </c>
      <c r="C2168" s="40">
        <f>(C2160+C2161)*$D$24</f>
        <v>0.37639</v>
      </c>
    </row>
    <row r="2169" spans="1:3" ht="15.75" x14ac:dyDescent="0.25">
      <c r="A2169" s="33">
        <v>226</v>
      </c>
      <c r="B2169" s="28" t="s">
        <v>22</v>
      </c>
      <c r="C2169" s="40">
        <f>(C2160+C2161)*$D$25</f>
        <v>2.5335574999999997</v>
      </c>
    </row>
    <row r="2170" spans="1:3" ht="15.75" x14ac:dyDescent="0.25">
      <c r="A2170" s="33">
        <v>271</v>
      </c>
      <c r="B2170" s="28" t="s">
        <v>23</v>
      </c>
      <c r="C2170" s="40">
        <f>(C2160+C2161)*$D$26</f>
        <v>0.15777250000000001</v>
      </c>
    </row>
    <row r="2171" spans="1:3" ht="15.75" x14ac:dyDescent="0.25">
      <c r="A2171" s="33">
        <v>272</v>
      </c>
      <c r="B2171" s="28" t="s">
        <v>24</v>
      </c>
      <c r="C2171" s="40">
        <f>(C2160+C2161)*$D$27</f>
        <v>0.14786749999999999</v>
      </c>
    </row>
    <row r="2172" spans="1:3" ht="31.5" x14ac:dyDescent="0.25">
      <c r="A2172" s="33">
        <v>211</v>
      </c>
      <c r="B2172" s="28" t="s">
        <v>25</v>
      </c>
      <c r="C2172" s="40">
        <f>(C2160+C2161)*$D$28</f>
        <v>1.6201750000000001</v>
      </c>
    </row>
    <row r="2173" spans="1:3" ht="31.5" x14ac:dyDescent="0.25">
      <c r="A2173" s="33">
        <v>213</v>
      </c>
      <c r="B2173" s="28" t="s">
        <v>26</v>
      </c>
      <c r="C2173" s="40">
        <f>(C2160+C2161)*$D$29</f>
        <v>0.4888825</v>
      </c>
    </row>
    <row r="2174" spans="1:3" ht="15.75" x14ac:dyDescent="0.25">
      <c r="A2174" s="33">
        <v>290</v>
      </c>
      <c r="B2174" s="28" t="s">
        <v>6</v>
      </c>
      <c r="C2174" s="40">
        <f>(C2160+C2161)*$D$30</f>
        <v>2.7592499999999999E-2</v>
      </c>
    </row>
    <row r="2175" spans="1:3" ht="15.75" x14ac:dyDescent="0.25">
      <c r="A2175" s="33">
        <v>290</v>
      </c>
      <c r="B2175" s="28" t="s">
        <v>27</v>
      </c>
      <c r="C2175" s="40">
        <f>(C2160+C2161)*$D$31</f>
        <v>8.2777500000000004E-2</v>
      </c>
    </row>
    <row r="2176" spans="1:3" ht="15.75" x14ac:dyDescent="0.25">
      <c r="A2176" s="33">
        <v>225</v>
      </c>
      <c r="B2176" s="28" t="s">
        <v>28</v>
      </c>
      <c r="C2176" s="40">
        <f>(C2160+C2161)*$D$32</f>
        <v>0</v>
      </c>
    </row>
    <row r="2177" spans="1:3" ht="15.75" x14ac:dyDescent="0.25">
      <c r="A2177" s="37">
        <v>310</v>
      </c>
      <c r="B2177" s="28" t="s">
        <v>7</v>
      </c>
      <c r="C2177" s="40">
        <f>(C2160+C2161)*$D$33</f>
        <v>0.16484750000000001</v>
      </c>
    </row>
    <row r="2178" spans="1:3" ht="16.5" thickBot="1" x14ac:dyDescent="0.3">
      <c r="A2178" s="38">
        <v>340</v>
      </c>
      <c r="B2178" s="36" t="s">
        <v>8</v>
      </c>
      <c r="C2178" s="41">
        <f>(C2160+C2161)*$D$34</f>
        <v>0.64028750000000001</v>
      </c>
    </row>
    <row r="2179" spans="1:3" ht="16.5" thickBot="1" x14ac:dyDescent="0.3">
      <c r="A2179" s="15"/>
      <c r="B2179" s="42" t="s">
        <v>9</v>
      </c>
      <c r="C2179" s="88">
        <f>SUM(C2160:C2178)</f>
        <v>15.935730000000003</v>
      </c>
    </row>
    <row r="2180" spans="1:3" ht="16.5" thickBot="1" x14ac:dyDescent="0.3">
      <c r="A2180" s="15"/>
      <c r="B2180" s="43" t="s">
        <v>29</v>
      </c>
      <c r="C2180" s="90">
        <f>C2179*118%</f>
        <v>18.804161400000002</v>
      </c>
    </row>
    <row r="2181" spans="1:3" ht="15.75" x14ac:dyDescent="0.25">
      <c r="A2181" s="22"/>
      <c r="B2181" s="45"/>
      <c r="C2181" s="46"/>
    </row>
    <row r="2182" spans="1:3" ht="15.75" x14ac:dyDescent="0.25">
      <c r="A2182" s="22"/>
      <c r="B2182" s="45"/>
      <c r="C2182" s="46"/>
    </row>
    <row r="2183" spans="1:3" ht="15.75" x14ac:dyDescent="0.25">
      <c r="A2183" s="22"/>
      <c r="B2183" s="45"/>
      <c r="C2183" s="46"/>
    </row>
    <row r="2184" spans="1:3" ht="15.75" x14ac:dyDescent="0.25">
      <c r="A2184" s="22"/>
      <c r="B2184" s="45"/>
      <c r="C2184" s="46"/>
    </row>
    <row r="2185" spans="1:3" ht="15.75" x14ac:dyDescent="0.25">
      <c r="A2185" s="22"/>
      <c r="B2185" s="45"/>
      <c r="C2185" s="46"/>
    </row>
    <row r="2186" spans="1:3" ht="15.75" x14ac:dyDescent="0.25">
      <c r="A2186" s="22"/>
      <c r="B2186" s="45"/>
      <c r="C2186" s="46"/>
    </row>
    <row r="2187" spans="1:3" ht="15.75" x14ac:dyDescent="0.25">
      <c r="A2187" s="22"/>
      <c r="B2187" s="45"/>
      <c r="C2187" s="46"/>
    </row>
    <row r="2188" spans="1:3" ht="15.75" x14ac:dyDescent="0.25">
      <c r="A2188" s="22"/>
      <c r="B2188" s="45"/>
      <c r="C2188" s="46"/>
    </row>
    <row r="2189" spans="1:3" ht="15.75" x14ac:dyDescent="0.25">
      <c r="A2189" s="22"/>
      <c r="B2189" s="45"/>
      <c r="C2189" s="46"/>
    </row>
    <row r="2190" spans="1:3" ht="15.75" x14ac:dyDescent="0.25">
      <c r="A2190" s="22"/>
      <c r="B2190" s="45"/>
      <c r="C2190" s="46"/>
    </row>
    <row r="2191" spans="1:3" ht="15.75" x14ac:dyDescent="0.25">
      <c r="A2191" s="22"/>
      <c r="B2191" s="45"/>
      <c r="C2191" s="46"/>
    </row>
    <row r="2192" spans="1:3" ht="15.75" x14ac:dyDescent="0.25">
      <c r="A2192" s="22"/>
      <c r="B2192" s="45"/>
      <c r="C2192" s="46"/>
    </row>
    <row r="2193" spans="1:3" ht="15.75" x14ac:dyDescent="0.25">
      <c r="A2193" s="22"/>
      <c r="B2193" s="45"/>
      <c r="C2193" s="46"/>
    </row>
    <row r="2194" spans="1:3" ht="15.75" x14ac:dyDescent="0.25">
      <c r="A2194" s="22"/>
      <c r="B2194" s="45"/>
      <c r="C2194" s="46"/>
    </row>
    <row r="2195" spans="1:3" ht="15.75" x14ac:dyDescent="0.25">
      <c r="A2195" s="22"/>
      <c r="B2195" s="45"/>
      <c r="C2195" s="46"/>
    </row>
    <row r="2196" spans="1:3" ht="15.75" x14ac:dyDescent="0.25">
      <c r="A2196" s="22"/>
      <c r="B2196" s="45"/>
      <c r="C2196" s="46"/>
    </row>
    <row r="2197" spans="1:3" ht="15.75" x14ac:dyDescent="0.25">
      <c r="A2197" s="22"/>
      <c r="B2197" s="45"/>
      <c r="C2197" s="46"/>
    </row>
    <row r="2198" spans="1:3" ht="15.75" x14ac:dyDescent="0.25">
      <c r="A2198" s="22"/>
      <c r="B2198" s="45"/>
      <c r="C2198" s="46"/>
    </row>
    <row r="2199" spans="1:3" ht="15.75" x14ac:dyDescent="0.25">
      <c r="A2199" s="22"/>
      <c r="B2199" s="45"/>
      <c r="C2199" s="46"/>
    </row>
    <row r="2200" spans="1:3" ht="15.75" x14ac:dyDescent="0.25">
      <c r="A2200" s="22"/>
      <c r="B2200" s="45"/>
      <c r="C2200" s="46"/>
    </row>
    <row r="2201" spans="1:3" ht="15.75" x14ac:dyDescent="0.25">
      <c r="A2201" s="22"/>
      <c r="B2201" s="45"/>
      <c r="C2201" s="46"/>
    </row>
    <row r="2202" spans="1:3" ht="15.75" x14ac:dyDescent="0.25">
      <c r="A2202" s="22"/>
      <c r="B2202" s="45"/>
      <c r="C2202" s="46"/>
    </row>
    <row r="2203" spans="1:3" ht="15.75" x14ac:dyDescent="0.25">
      <c r="A2203" s="22"/>
      <c r="B2203" s="45"/>
      <c r="C2203" s="46"/>
    </row>
    <row r="2204" spans="1:3" ht="15.75" x14ac:dyDescent="0.25">
      <c r="A2204" s="22"/>
      <c r="B2204" s="45"/>
      <c r="C2204" s="46"/>
    </row>
    <row r="2205" spans="1:3" ht="15.75" x14ac:dyDescent="0.25">
      <c r="A2205" s="22"/>
      <c r="B2205" s="45"/>
      <c r="C2205" s="46"/>
    </row>
    <row r="2206" spans="1:3" ht="15.75" x14ac:dyDescent="0.25">
      <c r="A2206" s="22"/>
      <c r="B2206" s="45"/>
      <c r="C2206" s="46"/>
    </row>
    <row r="2207" spans="1:3" ht="15.75" x14ac:dyDescent="0.25">
      <c r="A2207" s="22"/>
      <c r="B2207" s="45"/>
      <c r="C2207" s="46"/>
    </row>
    <row r="2208" spans="1:3" ht="15.75" x14ac:dyDescent="0.25">
      <c r="A2208" s="22"/>
      <c r="B2208" s="45"/>
      <c r="C2208" s="46"/>
    </row>
    <row r="2210" spans="1:3" ht="15.75" x14ac:dyDescent="0.25">
      <c r="B2210" s="57" t="s">
        <v>85</v>
      </c>
      <c r="C2210" s="70"/>
    </row>
    <row r="2211" spans="1:3" ht="15.75" thickBot="1" x14ac:dyDescent="0.3">
      <c r="C2211" s="71" t="s">
        <v>76</v>
      </c>
    </row>
    <row r="2212" spans="1:3" ht="32.25" thickBot="1" x14ac:dyDescent="0.3">
      <c r="A2212" s="7" t="s">
        <v>0</v>
      </c>
      <c r="B2212" s="8" t="s">
        <v>10</v>
      </c>
      <c r="C2212" s="65" t="s">
        <v>11</v>
      </c>
    </row>
    <row r="2213" spans="1:3" ht="15.75" x14ac:dyDescent="0.25">
      <c r="A2213" s="9"/>
      <c r="B2213" s="10" t="s">
        <v>12</v>
      </c>
      <c r="C2213" s="61">
        <v>1</v>
      </c>
    </row>
    <row r="2214" spans="1:3" ht="15.75" x14ac:dyDescent="0.25">
      <c r="A2214" s="9"/>
      <c r="B2214" s="10" t="s">
        <v>13</v>
      </c>
      <c r="C2214" s="16">
        <v>3.4</v>
      </c>
    </row>
    <row r="2215" spans="1:3" ht="31.5" x14ac:dyDescent="0.25">
      <c r="A2215" s="12"/>
      <c r="B2215" s="83" t="s">
        <v>360</v>
      </c>
      <c r="C2215" s="16">
        <f>$C$14</f>
        <v>2.83</v>
      </c>
    </row>
    <row r="2216" spans="1:3" ht="32.25" thickBot="1" x14ac:dyDescent="0.3">
      <c r="A2216" s="75"/>
      <c r="B2216" s="77" t="s">
        <v>361</v>
      </c>
      <c r="C2216" s="76">
        <v>0</v>
      </c>
    </row>
    <row r="2217" spans="1:3" ht="15.75" x14ac:dyDescent="0.25">
      <c r="A2217" s="29">
        <v>211</v>
      </c>
      <c r="B2217" s="30" t="s">
        <v>19</v>
      </c>
      <c r="C2217" s="39">
        <f>C2215*C2214</f>
        <v>9.6219999999999999</v>
      </c>
    </row>
    <row r="2218" spans="1:3" ht="31.5" x14ac:dyDescent="0.25">
      <c r="A2218" s="33">
        <v>211</v>
      </c>
      <c r="B2218" s="28" t="s">
        <v>20</v>
      </c>
      <c r="C2218" s="40">
        <f>C2216*C2214</f>
        <v>0</v>
      </c>
    </row>
    <row r="2219" spans="1:3" ht="15.75" x14ac:dyDescent="0.25">
      <c r="A2219" s="33">
        <v>213</v>
      </c>
      <c r="B2219" s="28" t="s">
        <v>14</v>
      </c>
      <c r="C2219" s="40">
        <f>(C2217+C2218)*30.2%</f>
        <v>2.9058440000000001</v>
      </c>
    </row>
    <row r="2220" spans="1:3" ht="15.75" x14ac:dyDescent="0.25">
      <c r="A2220" s="33">
        <v>212</v>
      </c>
      <c r="B2220" s="28" t="s">
        <v>3</v>
      </c>
      <c r="C2220" s="40">
        <f>(C2217+C2218)*$D$19</f>
        <v>1.5395200000000001E-2</v>
      </c>
    </row>
    <row r="2221" spans="1:3" ht="15.75" x14ac:dyDescent="0.25">
      <c r="A2221" s="33">
        <v>221</v>
      </c>
      <c r="B2221" s="28" t="s">
        <v>4</v>
      </c>
      <c r="C2221" s="40">
        <f>(C2217+C2218)*$D$20</f>
        <v>8.2749199999999995E-2</v>
      </c>
    </row>
    <row r="2222" spans="1:3" ht="15.75" x14ac:dyDescent="0.25">
      <c r="A2222" s="33">
        <v>222</v>
      </c>
      <c r="B2222" s="28" t="s">
        <v>15</v>
      </c>
      <c r="C2222" s="40">
        <f>(C2217+C2218)*$D$21</f>
        <v>1.5395200000000001E-2</v>
      </c>
    </row>
    <row r="2223" spans="1:3" ht="15.75" x14ac:dyDescent="0.25">
      <c r="A2223" s="33">
        <v>223</v>
      </c>
      <c r="B2223" s="28" t="s">
        <v>5</v>
      </c>
      <c r="C2223" s="40">
        <f>(C2217+C2218)*$D$22</f>
        <v>0.40893500000000005</v>
      </c>
    </row>
    <row r="2224" spans="1:3" ht="15.75" x14ac:dyDescent="0.25">
      <c r="A2224" s="33">
        <v>224</v>
      </c>
      <c r="B2224" s="28" t="s">
        <v>21</v>
      </c>
      <c r="C2224" s="40">
        <f>(C2217+C2218)*$D$23</f>
        <v>0.13567019999999999</v>
      </c>
    </row>
    <row r="2225" spans="1:3" ht="15.75" x14ac:dyDescent="0.25">
      <c r="A2225" s="33">
        <v>225</v>
      </c>
      <c r="B2225" s="28" t="s">
        <v>16</v>
      </c>
      <c r="C2225" s="40">
        <f>(C2217+C2218)*$D$24</f>
        <v>0.51189039999999997</v>
      </c>
    </row>
    <row r="2226" spans="1:3" ht="15.75" x14ac:dyDescent="0.25">
      <c r="A2226" s="33">
        <v>226</v>
      </c>
      <c r="B2226" s="28" t="s">
        <v>22</v>
      </c>
      <c r="C2226" s="40">
        <f>(C2217+C2218)*$D$25</f>
        <v>3.4456381999999999</v>
      </c>
    </row>
    <row r="2227" spans="1:3" ht="15.75" x14ac:dyDescent="0.25">
      <c r="A2227" s="33">
        <v>271</v>
      </c>
      <c r="B2227" s="28" t="s">
        <v>23</v>
      </c>
      <c r="C2227" s="40">
        <f>(C2217+C2218)*$D$26</f>
        <v>0.2145706</v>
      </c>
    </row>
    <row r="2228" spans="1:3" ht="15.75" x14ac:dyDescent="0.25">
      <c r="A2228" s="33">
        <v>272</v>
      </c>
      <c r="B2228" s="28" t="s">
        <v>24</v>
      </c>
      <c r="C2228" s="40">
        <f>(C2217+C2218)*$D$27</f>
        <v>0.2010998</v>
      </c>
    </row>
    <row r="2229" spans="1:3" ht="31.5" x14ac:dyDescent="0.25">
      <c r="A2229" s="33">
        <v>211</v>
      </c>
      <c r="B2229" s="28" t="s">
        <v>25</v>
      </c>
      <c r="C2229" s="40">
        <f>(C2217+C2218)*$D$28</f>
        <v>2.2034380000000002</v>
      </c>
    </row>
    <row r="2230" spans="1:3" ht="31.5" x14ac:dyDescent="0.25">
      <c r="A2230" s="33">
        <v>213</v>
      </c>
      <c r="B2230" s="28" t="s">
        <v>26</v>
      </c>
      <c r="C2230" s="40">
        <f>(C2217+C2218)*$D$29</f>
        <v>0.66488019999999992</v>
      </c>
    </row>
    <row r="2231" spans="1:3" ht="15.75" x14ac:dyDescent="0.25">
      <c r="A2231" s="33">
        <v>290</v>
      </c>
      <c r="B2231" s="28" t="s">
        <v>6</v>
      </c>
      <c r="C2231" s="40">
        <f>(C2217+C2218)*$D$30</f>
        <v>3.7525799999999998E-2</v>
      </c>
    </row>
    <row r="2232" spans="1:3" ht="15.75" x14ac:dyDescent="0.25">
      <c r="A2232" s="33">
        <v>290</v>
      </c>
      <c r="B2232" s="28" t="s">
        <v>27</v>
      </c>
      <c r="C2232" s="40">
        <f>(C2217+C2218)*$D$31</f>
        <v>0.11257740000000001</v>
      </c>
    </row>
    <row r="2233" spans="1:3" ht="15.75" x14ac:dyDescent="0.25">
      <c r="A2233" s="33">
        <v>225</v>
      </c>
      <c r="B2233" s="28" t="s">
        <v>28</v>
      </c>
      <c r="C2233" s="40">
        <f>(C2217+C2218)*$D$32</f>
        <v>0</v>
      </c>
    </row>
    <row r="2234" spans="1:3" ht="15.75" x14ac:dyDescent="0.25">
      <c r="A2234" s="37">
        <v>310</v>
      </c>
      <c r="B2234" s="28" t="s">
        <v>7</v>
      </c>
      <c r="C2234" s="40">
        <f>(C2217+C2218)*$D$33</f>
        <v>0.22419260000000002</v>
      </c>
    </row>
    <row r="2235" spans="1:3" ht="16.5" thickBot="1" x14ac:dyDescent="0.3">
      <c r="A2235" s="38">
        <v>340</v>
      </c>
      <c r="B2235" s="36" t="s">
        <v>8</v>
      </c>
      <c r="C2235" s="41">
        <f>(C2217+C2218)*$D$34</f>
        <v>0.87079099999999998</v>
      </c>
    </row>
    <row r="2236" spans="1:3" ht="16.5" thickBot="1" x14ac:dyDescent="0.3">
      <c r="A2236" s="15"/>
      <c r="B2236" s="42" t="s">
        <v>9</v>
      </c>
      <c r="C2236" s="88">
        <f>SUM(C2217:C2235)</f>
        <v>21.6725928</v>
      </c>
    </row>
    <row r="2237" spans="1:3" ht="16.5" thickBot="1" x14ac:dyDescent="0.3">
      <c r="A2237" s="15"/>
      <c r="B2237" s="43" t="s">
        <v>29</v>
      </c>
      <c r="C2237" s="90">
        <f>C2236*118%</f>
        <v>25.573659503999998</v>
      </c>
    </row>
    <row r="2238" spans="1:3" ht="15.75" x14ac:dyDescent="0.25">
      <c r="A2238" s="22"/>
      <c r="B2238" s="45"/>
      <c r="C2238" s="46"/>
    </row>
    <row r="2239" spans="1:3" ht="15.75" x14ac:dyDescent="0.25">
      <c r="A2239" s="22"/>
      <c r="B2239" s="45"/>
      <c r="C2239" s="46"/>
    </row>
    <row r="2240" spans="1:3" ht="15.75" x14ac:dyDescent="0.25">
      <c r="A2240" s="22"/>
      <c r="B2240" s="45"/>
      <c r="C2240" s="46"/>
    </row>
    <row r="2241" spans="1:3" ht="15.75" x14ac:dyDescent="0.25">
      <c r="A2241" s="22"/>
      <c r="B2241" s="45"/>
      <c r="C2241" s="46"/>
    </row>
    <row r="2242" spans="1:3" ht="15.75" x14ac:dyDescent="0.25">
      <c r="A2242" s="22"/>
      <c r="B2242" s="45"/>
      <c r="C2242" s="46"/>
    </row>
    <row r="2243" spans="1:3" ht="15.75" x14ac:dyDescent="0.25">
      <c r="A2243" s="22"/>
      <c r="B2243" s="45"/>
      <c r="C2243" s="46"/>
    </row>
    <row r="2244" spans="1:3" ht="15.75" x14ac:dyDescent="0.25">
      <c r="A2244" s="22"/>
      <c r="B2244" s="45"/>
      <c r="C2244" s="46"/>
    </row>
    <row r="2245" spans="1:3" ht="15.75" x14ac:dyDescent="0.25">
      <c r="A2245" s="22"/>
      <c r="B2245" s="45"/>
      <c r="C2245" s="46"/>
    </row>
    <row r="2246" spans="1:3" ht="15.75" x14ac:dyDescent="0.25">
      <c r="A2246" s="22"/>
      <c r="B2246" s="45"/>
      <c r="C2246" s="46"/>
    </row>
    <row r="2247" spans="1:3" ht="15.75" x14ac:dyDescent="0.25">
      <c r="A2247" s="22"/>
      <c r="B2247" s="45"/>
      <c r="C2247" s="46"/>
    </row>
    <row r="2248" spans="1:3" ht="15.75" x14ac:dyDescent="0.25">
      <c r="A2248" s="22"/>
      <c r="B2248" s="45"/>
      <c r="C2248" s="46"/>
    </row>
    <row r="2249" spans="1:3" ht="15.75" x14ac:dyDescent="0.25">
      <c r="A2249" s="22"/>
      <c r="B2249" s="45"/>
      <c r="C2249" s="46"/>
    </row>
    <row r="2250" spans="1:3" ht="15.75" x14ac:dyDescent="0.25">
      <c r="A2250" s="22"/>
      <c r="B2250" s="45"/>
      <c r="C2250" s="46"/>
    </row>
    <row r="2251" spans="1:3" ht="15.75" x14ac:dyDescent="0.25">
      <c r="A2251" s="22"/>
      <c r="B2251" s="45"/>
      <c r="C2251" s="46"/>
    </row>
    <row r="2252" spans="1:3" ht="15.75" x14ac:dyDescent="0.25">
      <c r="A2252" s="22"/>
      <c r="B2252" s="45"/>
      <c r="C2252" s="46"/>
    </row>
    <row r="2253" spans="1:3" ht="15.75" x14ac:dyDescent="0.25">
      <c r="A2253" s="22"/>
      <c r="B2253" s="45"/>
      <c r="C2253" s="46"/>
    </row>
    <row r="2254" spans="1:3" ht="15.75" x14ac:dyDescent="0.25">
      <c r="A2254" s="22"/>
      <c r="B2254" s="45"/>
      <c r="C2254" s="46"/>
    </row>
    <row r="2255" spans="1:3" ht="15.75" x14ac:dyDescent="0.25">
      <c r="A2255" s="22"/>
      <c r="B2255" s="45"/>
      <c r="C2255" s="46"/>
    </row>
    <row r="2256" spans="1:3" ht="15.75" x14ac:dyDescent="0.25">
      <c r="A2256" s="22"/>
      <c r="B2256" s="45"/>
      <c r="C2256" s="46"/>
    </row>
    <row r="2257" spans="1:3" ht="15.75" x14ac:dyDescent="0.25">
      <c r="A2257" s="22"/>
      <c r="B2257" s="45"/>
      <c r="C2257" s="46"/>
    </row>
    <row r="2258" spans="1:3" ht="15.75" x14ac:dyDescent="0.25">
      <c r="A2258" s="22"/>
      <c r="B2258" s="45"/>
      <c r="C2258" s="46"/>
    </row>
    <row r="2259" spans="1:3" ht="15.75" x14ac:dyDescent="0.25">
      <c r="A2259" s="22"/>
      <c r="B2259" s="45"/>
      <c r="C2259" s="46"/>
    </row>
    <row r="2260" spans="1:3" ht="15.75" x14ac:dyDescent="0.25">
      <c r="A2260" s="22"/>
      <c r="B2260" s="45"/>
      <c r="C2260" s="46"/>
    </row>
    <row r="2261" spans="1:3" ht="15.75" x14ac:dyDescent="0.25">
      <c r="A2261" s="22"/>
      <c r="B2261" s="45"/>
      <c r="C2261" s="46"/>
    </row>
    <row r="2262" spans="1:3" ht="15.75" x14ac:dyDescent="0.25">
      <c r="A2262" s="22"/>
      <c r="B2262" s="45"/>
      <c r="C2262" s="46"/>
    </row>
    <row r="2263" spans="1:3" ht="15.75" x14ac:dyDescent="0.25">
      <c r="A2263" s="22"/>
      <c r="B2263" s="45"/>
      <c r="C2263" s="46"/>
    </row>
    <row r="2264" spans="1:3" ht="15.75" x14ac:dyDescent="0.25">
      <c r="A2264" s="22"/>
      <c r="B2264" s="45"/>
      <c r="C2264" s="46"/>
    </row>
    <row r="2265" spans="1:3" ht="15.75" x14ac:dyDescent="0.25">
      <c r="A2265" s="22"/>
      <c r="B2265" s="45"/>
      <c r="C2265" s="46"/>
    </row>
    <row r="2267" spans="1:3" ht="15.75" x14ac:dyDescent="0.25">
      <c r="B2267" s="57" t="s">
        <v>86</v>
      </c>
      <c r="C2267" s="70"/>
    </row>
    <row r="2268" spans="1:3" ht="15.75" thickBot="1" x14ac:dyDescent="0.3">
      <c r="C2268" s="71" t="s">
        <v>76</v>
      </c>
    </row>
    <row r="2269" spans="1:3" ht="32.25" thickBot="1" x14ac:dyDescent="0.3">
      <c r="A2269" s="7" t="s">
        <v>0</v>
      </c>
      <c r="B2269" s="8" t="s">
        <v>10</v>
      </c>
      <c r="C2269" s="65" t="s">
        <v>11</v>
      </c>
    </row>
    <row r="2270" spans="1:3" ht="15.75" x14ac:dyDescent="0.25">
      <c r="A2270" s="9"/>
      <c r="B2270" s="10" t="s">
        <v>12</v>
      </c>
      <c r="C2270" s="61">
        <v>1</v>
      </c>
    </row>
    <row r="2271" spans="1:3" ht="15.75" x14ac:dyDescent="0.25">
      <c r="A2271" s="9"/>
      <c r="B2271" s="10" t="s">
        <v>13</v>
      </c>
      <c r="C2271" s="16">
        <v>3.2</v>
      </c>
    </row>
    <row r="2272" spans="1:3" ht="31.5" x14ac:dyDescent="0.25">
      <c r="A2272" s="12"/>
      <c r="B2272" s="83" t="s">
        <v>360</v>
      </c>
      <c r="C2272" s="16">
        <f>$C$14</f>
        <v>2.83</v>
      </c>
    </row>
    <row r="2273" spans="1:3" ht="32.25" thickBot="1" x14ac:dyDescent="0.3">
      <c r="A2273" s="75"/>
      <c r="B2273" s="77" t="s">
        <v>361</v>
      </c>
      <c r="C2273" s="76">
        <v>0</v>
      </c>
    </row>
    <row r="2274" spans="1:3" ht="15.75" x14ac:dyDescent="0.25">
      <c r="A2274" s="29">
        <v>211</v>
      </c>
      <c r="B2274" s="30" t="s">
        <v>19</v>
      </c>
      <c r="C2274" s="39">
        <f>C2272*C2271</f>
        <v>9.0560000000000009</v>
      </c>
    </row>
    <row r="2275" spans="1:3" ht="31.5" x14ac:dyDescent="0.25">
      <c r="A2275" s="33">
        <v>211</v>
      </c>
      <c r="B2275" s="28" t="s">
        <v>20</v>
      </c>
      <c r="C2275" s="40">
        <f>C2273*C2271</f>
        <v>0</v>
      </c>
    </row>
    <row r="2276" spans="1:3" ht="15.75" x14ac:dyDescent="0.25">
      <c r="A2276" s="33">
        <v>213</v>
      </c>
      <c r="B2276" s="28" t="s">
        <v>14</v>
      </c>
      <c r="C2276" s="40">
        <f>(C2274+C2275)*30.2%</f>
        <v>2.734912</v>
      </c>
    </row>
    <row r="2277" spans="1:3" ht="15.75" x14ac:dyDescent="0.25">
      <c r="A2277" s="33">
        <v>212</v>
      </c>
      <c r="B2277" s="28" t="s">
        <v>3</v>
      </c>
      <c r="C2277" s="40">
        <f>(C2274+C2275)*$D$19</f>
        <v>1.4489600000000002E-2</v>
      </c>
    </row>
    <row r="2278" spans="1:3" ht="15.75" x14ac:dyDescent="0.25">
      <c r="A2278" s="33">
        <v>221</v>
      </c>
      <c r="B2278" s="28" t="s">
        <v>4</v>
      </c>
      <c r="C2278" s="40">
        <f>(C2274+C2275)*$D$20</f>
        <v>7.7881600000000009E-2</v>
      </c>
    </row>
    <row r="2279" spans="1:3" ht="15.75" x14ac:dyDescent="0.25">
      <c r="A2279" s="33">
        <v>222</v>
      </c>
      <c r="B2279" s="28" t="s">
        <v>15</v>
      </c>
      <c r="C2279" s="40">
        <f>(C2274+C2275)*$D$21</f>
        <v>1.4489600000000002E-2</v>
      </c>
    </row>
    <row r="2280" spans="1:3" ht="15.75" x14ac:dyDescent="0.25">
      <c r="A2280" s="33">
        <v>223</v>
      </c>
      <c r="B2280" s="28" t="s">
        <v>5</v>
      </c>
      <c r="C2280" s="40">
        <f>(C2274+C2275)*$D$22</f>
        <v>0.38488000000000006</v>
      </c>
    </row>
    <row r="2281" spans="1:3" ht="15.75" x14ac:dyDescent="0.25">
      <c r="A2281" s="33">
        <v>224</v>
      </c>
      <c r="B2281" s="28" t="s">
        <v>21</v>
      </c>
      <c r="C2281" s="40">
        <f>(C2274+C2275)*$D$23</f>
        <v>0.12768960000000001</v>
      </c>
    </row>
    <row r="2282" spans="1:3" ht="15.75" x14ac:dyDescent="0.25">
      <c r="A2282" s="33">
        <v>225</v>
      </c>
      <c r="B2282" s="28" t="s">
        <v>16</v>
      </c>
      <c r="C2282" s="40">
        <f>(C2274+C2275)*$D$24</f>
        <v>0.48177920000000002</v>
      </c>
    </row>
    <row r="2283" spans="1:3" ht="15.75" x14ac:dyDescent="0.25">
      <c r="A2283" s="33">
        <v>226</v>
      </c>
      <c r="B2283" s="28" t="s">
        <v>22</v>
      </c>
      <c r="C2283" s="40">
        <f>(C2274+C2275)*$D$25</f>
        <v>3.2429535999999999</v>
      </c>
    </row>
    <row r="2284" spans="1:3" ht="15.75" x14ac:dyDescent="0.25">
      <c r="A2284" s="33">
        <v>271</v>
      </c>
      <c r="B2284" s="28" t="s">
        <v>23</v>
      </c>
      <c r="C2284" s="40">
        <f>(C2274+C2275)*$D$26</f>
        <v>0.20194880000000001</v>
      </c>
    </row>
    <row r="2285" spans="1:3" ht="15.75" x14ac:dyDescent="0.25">
      <c r="A2285" s="33">
        <v>272</v>
      </c>
      <c r="B2285" s="28" t="s">
        <v>24</v>
      </c>
      <c r="C2285" s="40">
        <f>(C2274+C2275)*$D$27</f>
        <v>0.18927040000000001</v>
      </c>
    </row>
    <row r="2286" spans="1:3" ht="31.5" x14ac:dyDescent="0.25">
      <c r="A2286" s="33">
        <v>211</v>
      </c>
      <c r="B2286" s="28" t="s">
        <v>25</v>
      </c>
      <c r="C2286" s="40">
        <f>(C2274+C2275)*$D$28</f>
        <v>2.0738240000000001</v>
      </c>
    </row>
    <row r="2287" spans="1:3" ht="31.5" x14ac:dyDescent="0.25">
      <c r="A2287" s="33">
        <v>213</v>
      </c>
      <c r="B2287" s="28" t="s">
        <v>26</v>
      </c>
      <c r="C2287" s="40">
        <f>(C2274+C2275)*$D$29</f>
        <v>0.62576960000000004</v>
      </c>
    </row>
    <row r="2288" spans="1:3" ht="15.75" x14ac:dyDescent="0.25">
      <c r="A2288" s="33">
        <v>290</v>
      </c>
      <c r="B2288" s="28" t="s">
        <v>6</v>
      </c>
      <c r="C2288" s="40">
        <f>(C2274+C2275)*$D$30</f>
        <v>3.53184E-2</v>
      </c>
    </row>
    <row r="2289" spans="1:3" ht="15.75" x14ac:dyDescent="0.25">
      <c r="A2289" s="33">
        <v>290</v>
      </c>
      <c r="B2289" s="28" t="s">
        <v>27</v>
      </c>
      <c r="C2289" s="40">
        <f>(C2274+C2275)*$D$31</f>
        <v>0.10595520000000001</v>
      </c>
    </row>
    <row r="2290" spans="1:3" ht="15.75" x14ac:dyDescent="0.25">
      <c r="A2290" s="33">
        <v>225</v>
      </c>
      <c r="B2290" s="28" t="s">
        <v>28</v>
      </c>
      <c r="C2290" s="40">
        <f>(C2274+C2275)*$D$32</f>
        <v>0</v>
      </c>
    </row>
    <row r="2291" spans="1:3" ht="15.75" x14ac:dyDescent="0.25">
      <c r="A2291" s="37">
        <v>310</v>
      </c>
      <c r="B2291" s="28" t="s">
        <v>7</v>
      </c>
      <c r="C2291" s="40">
        <f>(C2274+C2275)*$D$33</f>
        <v>0.21100480000000002</v>
      </c>
    </row>
    <row r="2292" spans="1:3" ht="16.5" thickBot="1" x14ac:dyDescent="0.3">
      <c r="A2292" s="38">
        <v>340</v>
      </c>
      <c r="B2292" s="36" t="s">
        <v>8</v>
      </c>
      <c r="C2292" s="41">
        <f>(C2274+C2275)*$D$34</f>
        <v>0.81956800000000007</v>
      </c>
    </row>
    <row r="2293" spans="1:3" ht="16.5" thickBot="1" x14ac:dyDescent="0.3">
      <c r="A2293" s="15"/>
      <c r="B2293" s="42" t="s">
        <v>9</v>
      </c>
      <c r="C2293" s="88">
        <f>SUM(C2274:C2292)</f>
        <v>20.397734400000004</v>
      </c>
    </row>
    <row r="2294" spans="1:3" ht="16.5" thickBot="1" x14ac:dyDescent="0.3">
      <c r="A2294" s="15"/>
      <c r="B2294" s="43" t="s">
        <v>29</v>
      </c>
      <c r="C2294" s="90">
        <f>C2293*118%</f>
        <v>24.069326592000003</v>
      </c>
    </row>
    <row r="2295" spans="1:3" ht="15.75" x14ac:dyDescent="0.25">
      <c r="A2295" s="22"/>
      <c r="B2295" s="45"/>
      <c r="C2295" s="46"/>
    </row>
    <row r="2296" spans="1:3" ht="15.75" x14ac:dyDescent="0.25">
      <c r="A2296" s="22"/>
      <c r="B2296" s="45"/>
      <c r="C2296" s="46"/>
    </row>
    <row r="2297" spans="1:3" ht="15.75" x14ac:dyDescent="0.25">
      <c r="A2297" s="22"/>
      <c r="B2297" s="45"/>
      <c r="C2297" s="46"/>
    </row>
    <row r="2298" spans="1:3" ht="15.75" x14ac:dyDescent="0.25">
      <c r="A2298" s="22"/>
      <c r="B2298" s="45"/>
      <c r="C2298" s="46"/>
    </row>
    <row r="2299" spans="1:3" ht="15.75" x14ac:dyDescent="0.25">
      <c r="A2299" s="22"/>
      <c r="B2299" s="45"/>
      <c r="C2299" s="46"/>
    </row>
    <row r="2300" spans="1:3" ht="15.75" x14ac:dyDescent="0.25">
      <c r="A2300" s="22"/>
      <c r="B2300" s="45"/>
      <c r="C2300" s="46"/>
    </row>
    <row r="2301" spans="1:3" ht="15.75" x14ac:dyDescent="0.25">
      <c r="A2301" s="22"/>
      <c r="B2301" s="45"/>
      <c r="C2301" s="46"/>
    </row>
    <row r="2302" spans="1:3" ht="15.75" x14ac:dyDescent="0.25">
      <c r="A2302" s="22"/>
      <c r="B2302" s="45"/>
      <c r="C2302" s="46"/>
    </row>
    <row r="2303" spans="1:3" ht="15.75" x14ac:dyDescent="0.25">
      <c r="A2303" s="22"/>
      <c r="B2303" s="45"/>
      <c r="C2303" s="46"/>
    </row>
    <row r="2304" spans="1:3" ht="15.75" x14ac:dyDescent="0.25">
      <c r="A2304" s="22"/>
      <c r="B2304" s="45"/>
      <c r="C2304" s="46"/>
    </row>
    <row r="2305" spans="1:3" ht="15.75" x14ac:dyDescent="0.25">
      <c r="A2305" s="22"/>
      <c r="B2305" s="45"/>
      <c r="C2305" s="46"/>
    </row>
    <row r="2306" spans="1:3" ht="15.75" x14ac:dyDescent="0.25">
      <c r="A2306" s="22"/>
      <c r="B2306" s="45"/>
      <c r="C2306" s="46"/>
    </row>
    <row r="2307" spans="1:3" ht="15.75" x14ac:dyDescent="0.25">
      <c r="A2307" s="22"/>
      <c r="B2307" s="45"/>
      <c r="C2307" s="46"/>
    </row>
    <row r="2308" spans="1:3" ht="15.75" x14ac:dyDescent="0.25">
      <c r="A2308" s="22"/>
      <c r="B2308" s="45"/>
      <c r="C2308" s="46"/>
    </row>
    <row r="2309" spans="1:3" ht="15.75" x14ac:dyDescent="0.25">
      <c r="A2309" s="22"/>
      <c r="B2309" s="45"/>
      <c r="C2309" s="46"/>
    </row>
    <row r="2310" spans="1:3" ht="15.75" x14ac:dyDescent="0.25">
      <c r="A2310" s="22"/>
      <c r="B2310" s="45"/>
      <c r="C2310" s="46"/>
    </row>
    <row r="2311" spans="1:3" ht="15.75" x14ac:dyDescent="0.25">
      <c r="A2311" s="22"/>
      <c r="B2311" s="45"/>
      <c r="C2311" s="46"/>
    </row>
    <row r="2312" spans="1:3" ht="15.75" x14ac:dyDescent="0.25">
      <c r="A2312" s="22"/>
      <c r="B2312" s="45"/>
      <c r="C2312" s="46"/>
    </row>
    <row r="2313" spans="1:3" ht="15.75" x14ac:dyDescent="0.25">
      <c r="A2313" s="22"/>
      <c r="B2313" s="45"/>
      <c r="C2313" s="46"/>
    </row>
    <row r="2314" spans="1:3" ht="15.75" x14ac:dyDescent="0.25">
      <c r="A2314" s="22"/>
      <c r="B2314" s="45"/>
      <c r="C2314" s="46"/>
    </row>
    <row r="2315" spans="1:3" ht="15.75" x14ac:dyDescent="0.25">
      <c r="A2315" s="22"/>
      <c r="B2315" s="45"/>
      <c r="C2315" s="46"/>
    </row>
    <row r="2316" spans="1:3" ht="15.75" x14ac:dyDescent="0.25">
      <c r="A2316" s="22"/>
      <c r="B2316" s="45"/>
      <c r="C2316" s="46"/>
    </row>
    <row r="2317" spans="1:3" ht="15.75" x14ac:dyDescent="0.25">
      <c r="A2317" s="22"/>
      <c r="B2317" s="45"/>
      <c r="C2317" s="46"/>
    </row>
    <row r="2318" spans="1:3" ht="15.75" x14ac:dyDescent="0.25">
      <c r="A2318" s="22"/>
      <c r="B2318" s="45"/>
      <c r="C2318" s="46"/>
    </row>
    <row r="2319" spans="1:3" ht="15.75" x14ac:dyDescent="0.25">
      <c r="A2319" s="22"/>
      <c r="B2319" s="45"/>
      <c r="C2319" s="46"/>
    </row>
    <row r="2320" spans="1:3" ht="15.75" x14ac:dyDescent="0.25">
      <c r="A2320" s="22"/>
      <c r="B2320" s="45"/>
      <c r="C2320" s="46"/>
    </row>
    <row r="2321" spans="1:3" ht="15.75" x14ac:dyDescent="0.25">
      <c r="A2321" s="22"/>
      <c r="B2321" s="45"/>
      <c r="C2321" s="46"/>
    </row>
    <row r="2322" spans="1:3" ht="15.75" x14ac:dyDescent="0.25">
      <c r="A2322" s="22"/>
      <c r="B2322" s="45"/>
      <c r="C2322" s="46"/>
    </row>
    <row r="2324" spans="1:3" ht="15.75" x14ac:dyDescent="0.25">
      <c r="B2324" s="57" t="s">
        <v>87</v>
      </c>
      <c r="C2324" s="70"/>
    </row>
    <row r="2325" spans="1:3" ht="15.75" thickBot="1" x14ac:dyDescent="0.3">
      <c r="C2325" s="71" t="s">
        <v>36</v>
      </c>
    </row>
    <row r="2326" spans="1:3" ht="32.25" thickBot="1" x14ac:dyDescent="0.3">
      <c r="A2326" s="7" t="s">
        <v>0</v>
      </c>
      <c r="B2326" s="8" t="s">
        <v>10</v>
      </c>
      <c r="C2326" s="65" t="s">
        <v>11</v>
      </c>
    </row>
    <row r="2327" spans="1:3" ht="15.75" x14ac:dyDescent="0.25">
      <c r="A2327" s="9"/>
      <c r="B2327" s="10" t="s">
        <v>12</v>
      </c>
      <c r="C2327" s="61">
        <v>1</v>
      </c>
    </row>
    <row r="2328" spans="1:3" ht="15.75" x14ac:dyDescent="0.25">
      <c r="A2328" s="9"/>
      <c r="B2328" s="10" t="s">
        <v>13</v>
      </c>
      <c r="C2328" s="16">
        <v>2.5</v>
      </c>
    </row>
    <row r="2329" spans="1:3" ht="31.5" x14ac:dyDescent="0.25">
      <c r="A2329" s="12"/>
      <c r="B2329" s="83" t="s">
        <v>360</v>
      </c>
      <c r="C2329" s="16">
        <f>$C$14</f>
        <v>2.83</v>
      </c>
    </row>
    <row r="2330" spans="1:3" ht="32.25" thickBot="1" x14ac:dyDescent="0.3">
      <c r="A2330" s="75"/>
      <c r="B2330" s="77" t="s">
        <v>361</v>
      </c>
      <c r="C2330" s="76">
        <v>0</v>
      </c>
    </row>
    <row r="2331" spans="1:3" ht="15.75" x14ac:dyDescent="0.25">
      <c r="A2331" s="29">
        <v>211</v>
      </c>
      <c r="B2331" s="30" t="s">
        <v>19</v>
      </c>
      <c r="C2331" s="39">
        <f>C2329*C2328</f>
        <v>7.0750000000000002</v>
      </c>
    </row>
    <row r="2332" spans="1:3" ht="31.5" x14ac:dyDescent="0.25">
      <c r="A2332" s="33">
        <v>211</v>
      </c>
      <c r="B2332" s="28" t="s">
        <v>20</v>
      </c>
      <c r="C2332" s="40">
        <f>C2330*C2328</f>
        <v>0</v>
      </c>
    </row>
    <row r="2333" spans="1:3" ht="15.75" x14ac:dyDescent="0.25">
      <c r="A2333" s="33">
        <v>213</v>
      </c>
      <c r="B2333" s="28" t="s">
        <v>14</v>
      </c>
      <c r="C2333" s="40">
        <f>(C2331+C2332)*30.2%</f>
        <v>2.1366499999999999</v>
      </c>
    </row>
    <row r="2334" spans="1:3" ht="15.75" x14ac:dyDescent="0.25">
      <c r="A2334" s="33">
        <v>212</v>
      </c>
      <c r="B2334" s="28" t="s">
        <v>3</v>
      </c>
      <c r="C2334" s="40">
        <f>(C2331+C2332)*$D$19</f>
        <v>1.132E-2</v>
      </c>
    </row>
    <row r="2335" spans="1:3" ht="15.75" x14ac:dyDescent="0.25">
      <c r="A2335" s="33">
        <v>221</v>
      </c>
      <c r="B2335" s="28" t="s">
        <v>4</v>
      </c>
      <c r="C2335" s="40">
        <f>(C2331+C2332)*$D$20</f>
        <v>6.0845000000000003E-2</v>
      </c>
    </row>
    <row r="2336" spans="1:3" ht="15.75" x14ac:dyDescent="0.25">
      <c r="A2336" s="33">
        <v>222</v>
      </c>
      <c r="B2336" s="28" t="s">
        <v>15</v>
      </c>
      <c r="C2336" s="40">
        <f>(C2331+C2332)*$D$21</f>
        <v>1.132E-2</v>
      </c>
    </row>
    <row r="2337" spans="1:3" ht="15.75" x14ac:dyDescent="0.25">
      <c r="A2337" s="33">
        <v>223</v>
      </c>
      <c r="B2337" s="28" t="s">
        <v>5</v>
      </c>
      <c r="C2337" s="40">
        <f>(C2331+C2332)*$D$22</f>
        <v>0.30068750000000005</v>
      </c>
    </row>
    <row r="2338" spans="1:3" ht="15.75" x14ac:dyDescent="0.25">
      <c r="A2338" s="33">
        <v>224</v>
      </c>
      <c r="B2338" s="28" t="s">
        <v>21</v>
      </c>
      <c r="C2338" s="40">
        <f>(C2331+C2332)*$D$23</f>
        <v>9.9757499999999999E-2</v>
      </c>
    </row>
    <row r="2339" spans="1:3" ht="15.75" x14ac:dyDescent="0.25">
      <c r="A2339" s="33">
        <v>225</v>
      </c>
      <c r="B2339" s="28" t="s">
        <v>16</v>
      </c>
      <c r="C2339" s="40">
        <f>(C2331+C2332)*$D$24</f>
        <v>0.37639</v>
      </c>
    </row>
    <row r="2340" spans="1:3" ht="15.75" x14ac:dyDescent="0.25">
      <c r="A2340" s="33">
        <v>226</v>
      </c>
      <c r="B2340" s="28" t="s">
        <v>22</v>
      </c>
      <c r="C2340" s="40">
        <f>(C2331+C2332)*$D$25</f>
        <v>2.5335574999999997</v>
      </c>
    </row>
    <row r="2341" spans="1:3" ht="15.75" x14ac:dyDescent="0.25">
      <c r="A2341" s="33">
        <v>271</v>
      </c>
      <c r="B2341" s="28" t="s">
        <v>23</v>
      </c>
      <c r="C2341" s="40">
        <f>(C2331+C2332)*$D$26</f>
        <v>0.15777250000000001</v>
      </c>
    </row>
    <row r="2342" spans="1:3" ht="15.75" x14ac:dyDescent="0.25">
      <c r="A2342" s="33">
        <v>272</v>
      </c>
      <c r="B2342" s="28" t="s">
        <v>24</v>
      </c>
      <c r="C2342" s="40">
        <f>(C2331+C2332)*$D$27</f>
        <v>0.14786749999999999</v>
      </c>
    </row>
    <row r="2343" spans="1:3" ht="31.5" x14ac:dyDescent="0.25">
      <c r="A2343" s="33">
        <v>211</v>
      </c>
      <c r="B2343" s="28" t="s">
        <v>25</v>
      </c>
      <c r="C2343" s="40">
        <f>(C2331+C2332)*$D$28</f>
        <v>1.6201750000000001</v>
      </c>
    </row>
    <row r="2344" spans="1:3" ht="31.5" x14ac:dyDescent="0.25">
      <c r="A2344" s="33">
        <v>213</v>
      </c>
      <c r="B2344" s="28" t="s">
        <v>26</v>
      </c>
      <c r="C2344" s="40">
        <f>(C2331+C2332)*$D$29</f>
        <v>0.4888825</v>
      </c>
    </row>
    <row r="2345" spans="1:3" ht="15.75" x14ac:dyDescent="0.25">
      <c r="A2345" s="33">
        <v>290</v>
      </c>
      <c r="B2345" s="28" t="s">
        <v>6</v>
      </c>
      <c r="C2345" s="40">
        <f>(C2331+C2332)*$D$30</f>
        <v>2.7592499999999999E-2</v>
      </c>
    </row>
    <row r="2346" spans="1:3" ht="15.75" x14ac:dyDescent="0.25">
      <c r="A2346" s="33">
        <v>290</v>
      </c>
      <c r="B2346" s="28" t="s">
        <v>27</v>
      </c>
      <c r="C2346" s="40">
        <f>(C2331+C2332)*$D$31</f>
        <v>8.2777500000000004E-2</v>
      </c>
    </row>
    <row r="2347" spans="1:3" ht="15.75" x14ac:dyDescent="0.25">
      <c r="A2347" s="33">
        <v>225</v>
      </c>
      <c r="B2347" s="28" t="s">
        <v>28</v>
      </c>
      <c r="C2347" s="40">
        <f>(C2331+C2332)*$D$32</f>
        <v>0</v>
      </c>
    </row>
    <row r="2348" spans="1:3" ht="15.75" x14ac:dyDescent="0.25">
      <c r="A2348" s="37">
        <v>310</v>
      </c>
      <c r="B2348" s="28" t="s">
        <v>7</v>
      </c>
      <c r="C2348" s="40">
        <f>(C2331+C2332)*$D$33</f>
        <v>0.16484750000000001</v>
      </c>
    </row>
    <row r="2349" spans="1:3" ht="16.5" thickBot="1" x14ac:dyDescent="0.3">
      <c r="A2349" s="38">
        <v>340</v>
      </c>
      <c r="B2349" s="36" t="s">
        <v>8</v>
      </c>
      <c r="C2349" s="41">
        <f>(C2331+C2332)*$D$34</f>
        <v>0.64028750000000001</v>
      </c>
    </row>
    <row r="2350" spans="1:3" ht="16.5" thickBot="1" x14ac:dyDescent="0.3">
      <c r="A2350" s="15"/>
      <c r="B2350" s="42" t="s">
        <v>9</v>
      </c>
      <c r="C2350" s="88">
        <f>SUM(C2331:C2349)</f>
        <v>15.935730000000003</v>
      </c>
    </row>
    <row r="2351" spans="1:3" ht="16.5" thickBot="1" x14ac:dyDescent="0.3">
      <c r="A2351" s="15"/>
      <c r="B2351" s="43" t="s">
        <v>29</v>
      </c>
      <c r="C2351" s="90">
        <f>C2350*118%</f>
        <v>18.804161400000002</v>
      </c>
    </row>
    <row r="2352" spans="1:3" ht="15.75" x14ac:dyDescent="0.25">
      <c r="A2352" s="22"/>
      <c r="B2352" s="45"/>
      <c r="C2352" s="46"/>
    </row>
    <row r="2353" spans="1:3" ht="15.75" x14ac:dyDescent="0.25">
      <c r="A2353" s="22"/>
      <c r="B2353" s="45"/>
      <c r="C2353" s="46"/>
    </row>
    <row r="2354" spans="1:3" ht="15.75" x14ac:dyDescent="0.25">
      <c r="A2354" s="22"/>
      <c r="B2354" s="45"/>
      <c r="C2354" s="46"/>
    </row>
    <row r="2355" spans="1:3" ht="15.75" x14ac:dyDescent="0.25">
      <c r="A2355" s="22"/>
      <c r="B2355" s="45"/>
      <c r="C2355" s="46"/>
    </row>
    <row r="2356" spans="1:3" ht="15.75" x14ac:dyDescent="0.25">
      <c r="A2356" s="22"/>
      <c r="B2356" s="45"/>
      <c r="C2356" s="46"/>
    </row>
    <row r="2357" spans="1:3" ht="15.75" x14ac:dyDescent="0.25">
      <c r="A2357" s="22"/>
      <c r="B2357" s="45"/>
      <c r="C2357" s="46"/>
    </row>
    <row r="2358" spans="1:3" ht="15.75" x14ac:dyDescent="0.25">
      <c r="A2358" s="22"/>
      <c r="B2358" s="45"/>
      <c r="C2358" s="46"/>
    </row>
    <row r="2359" spans="1:3" ht="15.75" x14ac:dyDescent="0.25">
      <c r="A2359" s="22"/>
      <c r="B2359" s="45"/>
      <c r="C2359" s="46"/>
    </row>
    <row r="2360" spans="1:3" ht="15.75" x14ac:dyDescent="0.25">
      <c r="A2360" s="22"/>
      <c r="B2360" s="45"/>
      <c r="C2360" s="46"/>
    </row>
    <row r="2361" spans="1:3" ht="15.75" x14ac:dyDescent="0.25">
      <c r="A2361" s="22"/>
      <c r="B2361" s="45"/>
      <c r="C2361" s="46"/>
    </row>
    <row r="2362" spans="1:3" ht="15.75" x14ac:dyDescent="0.25">
      <c r="A2362" s="22"/>
      <c r="B2362" s="45"/>
      <c r="C2362" s="46"/>
    </row>
    <row r="2363" spans="1:3" ht="15.75" x14ac:dyDescent="0.25">
      <c r="A2363" s="22"/>
      <c r="B2363" s="45"/>
      <c r="C2363" s="46"/>
    </row>
    <row r="2364" spans="1:3" ht="15.75" x14ac:dyDescent="0.25">
      <c r="A2364" s="22"/>
      <c r="B2364" s="45"/>
      <c r="C2364" s="46"/>
    </row>
    <row r="2365" spans="1:3" ht="15.75" x14ac:dyDescent="0.25">
      <c r="A2365" s="22"/>
      <c r="B2365" s="45"/>
      <c r="C2365" s="46"/>
    </row>
    <row r="2366" spans="1:3" ht="15.75" x14ac:dyDescent="0.25">
      <c r="A2366" s="22"/>
      <c r="B2366" s="45"/>
      <c r="C2366" s="46"/>
    </row>
    <row r="2367" spans="1:3" ht="15.75" x14ac:dyDescent="0.25">
      <c r="A2367" s="22"/>
      <c r="B2367" s="45"/>
      <c r="C2367" s="46"/>
    </row>
    <row r="2368" spans="1:3" ht="15.75" x14ac:dyDescent="0.25">
      <c r="A2368" s="22"/>
      <c r="B2368" s="45"/>
      <c r="C2368" s="46"/>
    </row>
    <row r="2369" spans="1:3" ht="15.75" x14ac:dyDescent="0.25">
      <c r="A2369" s="22"/>
      <c r="B2369" s="45"/>
      <c r="C2369" s="46"/>
    </row>
    <row r="2370" spans="1:3" ht="15.75" x14ac:dyDescent="0.25">
      <c r="A2370" s="22"/>
      <c r="B2370" s="45"/>
      <c r="C2370" s="46"/>
    </row>
    <row r="2371" spans="1:3" ht="15.75" x14ac:dyDescent="0.25">
      <c r="A2371" s="22"/>
      <c r="B2371" s="45"/>
      <c r="C2371" s="46"/>
    </row>
    <row r="2372" spans="1:3" ht="15.75" x14ac:dyDescent="0.25">
      <c r="A2372" s="22"/>
      <c r="B2372" s="45"/>
      <c r="C2372" s="46"/>
    </row>
    <row r="2373" spans="1:3" ht="15.75" x14ac:dyDescent="0.25">
      <c r="A2373" s="22"/>
      <c r="B2373" s="45"/>
      <c r="C2373" s="46"/>
    </row>
    <row r="2374" spans="1:3" ht="15.75" x14ac:dyDescent="0.25">
      <c r="A2374" s="22"/>
      <c r="B2374" s="45"/>
      <c r="C2374" s="46"/>
    </row>
    <row r="2375" spans="1:3" ht="15.75" x14ac:dyDescent="0.25">
      <c r="A2375" s="22"/>
      <c r="B2375" s="45"/>
      <c r="C2375" s="46"/>
    </row>
    <row r="2376" spans="1:3" ht="15.75" x14ac:dyDescent="0.25">
      <c r="A2376" s="22"/>
      <c r="B2376" s="45"/>
      <c r="C2376" s="46"/>
    </row>
    <row r="2377" spans="1:3" ht="15.75" x14ac:dyDescent="0.25">
      <c r="A2377" s="22"/>
      <c r="B2377" s="45"/>
      <c r="C2377" s="46"/>
    </row>
    <row r="2378" spans="1:3" ht="15.75" x14ac:dyDescent="0.25">
      <c r="A2378" s="22"/>
      <c r="B2378" s="45"/>
      <c r="C2378" s="46"/>
    </row>
    <row r="2379" spans="1:3" ht="15.75" x14ac:dyDescent="0.25">
      <c r="A2379" s="22"/>
      <c r="B2379" s="45"/>
      <c r="C2379" s="46"/>
    </row>
    <row r="2381" spans="1:3" ht="31.5" x14ac:dyDescent="0.25">
      <c r="B2381" s="57" t="s">
        <v>88</v>
      </c>
      <c r="C2381" s="70"/>
    </row>
    <row r="2382" spans="1:3" ht="15.75" thickBot="1" x14ac:dyDescent="0.3">
      <c r="C2382" s="71" t="s">
        <v>77</v>
      </c>
    </row>
    <row r="2383" spans="1:3" ht="32.25" thickBot="1" x14ac:dyDescent="0.3">
      <c r="A2383" s="7" t="s">
        <v>0</v>
      </c>
      <c r="B2383" s="8" t="s">
        <v>10</v>
      </c>
      <c r="C2383" s="65" t="s">
        <v>11</v>
      </c>
    </row>
    <row r="2384" spans="1:3" ht="15.75" x14ac:dyDescent="0.25">
      <c r="A2384" s="9"/>
      <c r="B2384" s="10" t="s">
        <v>12</v>
      </c>
      <c r="C2384" s="61">
        <v>1</v>
      </c>
    </row>
    <row r="2385" spans="1:3" ht="15.75" x14ac:dyDescent="0.25">
      <c r="A2385" s="9"/>
      <c r="B2385" s="10" t="s">
        <v>13</v>
      </c>
      <c r="C2385" s="16">
        <v>17.5</v>
      </c>
    </row>
    <row r="2386" spans="1:3" ht="31.5" x14ac:dyDescent="0.25">
      <c r="A2386" s="12"/>
      <c r="B2386" s="83" t="s">
        <v>360</v>
      </c>
      <c r="C2386" s="16">
        <f>$C$14</f>
        <v>2.83</v>
      </c>
    </row>
    <row r="2387" spans="1:3" ht="32.25" thickBot="1" x14ac:dyDescent="0.3">
      <c r="A2387" s="75"/>
      <c r="B2387" s="77" t="s">
        <v>361</v>
      </c>
      <c r="C2387" s="76">
        <v>0</v>
      </c>
    </row>
    <row r="2388" spans="1:3" ht="15.75" x14ac:dyDescent="0.25">
      <c r="A2388" s="29">
        <v>211</v>
      </c>
      <c r="B2388" s="30" t="s">
        <v>19</v>
      </c>
      <c r="C2388" s="39">
        <f>C2386*C2385</f>
        <v>49.524999999999999</v>
      </c>
    </row>
    <row r="2389" spans="1:3" ht="31.5" x14ac:dyDescent="0.25">
      <c r="A2389" s="33">
        <v>211</v>
      </c>
      <c r="B2389" s="28" t="s">
        <v>20</v>
      </c>
      <c r="C2389" s="40">
        <f>C2387*C2385</f>
        <v>0</v>
      </c>
    </row>
    <row r="2390" spans="1:3" ht="15.75" x14ac:dyDescent="0.25">
      <c r="A2390" s="33">
        <v>213</v>
      </c>
      <c r="B2390" s="28" t="s">
        <v>14</v>
      </c>
      <c r="C2390" s="40">
        <f>(C2388+C2389)*30.2%</f>
        <v>14.956549999999998</v>
      </c>
    </row>
    <row r="2391" spans="1:3" ht="15.75" x14ac:dyDescent="0.25">
      <c r="A2391" s="33">
        <v>212</v>
      </c>
      <c r="B2391" s="28" t="s">
        <v>3</v>
      </c>
      <c r="C2391" s="40">
        <f>(C2388+C2389)*$D$19</f>
        <v>7.9240000000000005E-2</v>
      </c>
    </row>
    <row r="2392" spans="1:3" ht="15.75" x14ac:dyDescent="0.25">
      <c r="A2392" s="33">
        <v>221</v>
      </c>
      <c r="B2392" s="28" t="s">
        <v>4</v>
      </c>
      <c r="C2392" s="40">
        <f>(C2388+C2389)*$D$20</f>
        <v>0.42591499999999999</v>
      </c>
    </row>
    <row r="2393" spans="1:3" ht="15.75" x14ac:dyDescent="0.25">
      <c r="A2393" s="33">
        <v>222</v>
      </c>
      <c r="B2393" s="28" t="s">
        <v>15</v>
      </c>
      <c r="C2393" s="40">
        <f>(C2388+C2389)*$D$21</f>
        <v>7.9240000000000005E-2</v>
      </c>
    </row>
    <row r="2394" spans="1:3" ht="15.75" x14ac:dyDescent="0.25">
      <c r="A2394" s="33">
        <v>223</v>
      </c>
      <c r="B2394" s="28" t="s">
        <v>5</v>
      </c>
      <c r="C2394" s="40">
        <f>(C2388+C2389)*$D$22</f>
        <v>2.1048125</v>
      </c>
    </row>
    <row r="2395" spans="1:3" ht="15.75" x14ac:dyDescent="0.25">
      <c r="A2395" s="33">
        <v>224</v>
      </c>
      <c r="B2395" s="28" t="s">
        <v>21</v>
      </c>
      <c r="C2395" s="40">
        <f>(C2388+C2389)*$D$23</f>
        <v>0.69830249999999994</v>
      </c>
    </row>
    <row r="2396" spans="1:3" ht="15.75" x14ac:dyDescent="0.25">
      <c r="A2396" s="33">
        <v>225</v>
      </c>
      <c r="B2396" s="28" t="s">
        <v>16</v>
      </c>
      <c r="C2396" s="40">
        <f>(C2388+C2389)*$D$24</f>
        <v>2.6347299999999998</v>
      </c>
    </row>
    <row r="2397" spans="1:3" ht="15.75" x14ac:dyDescent="0.25">
      <c r="A2397" s="33">
        <v>226</v>
      </c>
      <c r="B2397" s="28" t="s">
        <v>22</v>
      </c>
      <c r="C2397" s="40">
        <f>(C2388+C2389)*$D$25</f>
        <v>17.734902499999997</v>
      </c>
    </row>
    <row r="2398" spans="1:3" ht="15.75" x14ac:dyDescent="0.25">
      <c r="A2398" s="33">
        <v>271</v>
      </c>
      <c r="B2398" s="28" t="s">
        <v>23</v>
      </c>
      <c r="C2398" s="40">
        <f>(C2388+C2389)*$D$26</f>
        <v>1.1044075</v>
      </c>
    </row>
    <row r="2399" spans="1:3" ht="15.75" x14ac:dyDescent="0.25">
      <c r="A2399" s="33">
        <v>272</v>
      </c>
      <c r="B2399" s="28" t="s">
        <v>24</v>
      </c>
      <c r="C2399" s="40">
        <f>(C2388+C2389)*$D$27</f>
        <v>1.0350724999999998</v>
      </c>
    </row>
    <row r="2400" spans="1:3" ht="31.5" x14ac:dyDescent="0.25">
      <c r="A2400" s="33">
        <v>211</v>
      </c>
      <c r="B2400" s="28" t="s">
        <v>25</v>
      </c>
      <c r="C2400" s="40">
        <f>(C2388+C2389)*$D$28</f>
        <v>11.341225</v>
      </c>
    </row>
    <row r="2401" spans="1:3" ht="31.5" x14ac:dyDescent="0.25">
      <c r="A2401" s="33">
        <v>213</v>
      </c>
      <c r="B2401" s="28" t="s">
        <v>26</v>
      </c>
      <c r="C2401" s="40">
        <f>(C2388+C2389)*$D$29</f>
        <v>3.4221774999999997</v>
      </c>
    </row>
    <row r="2402" spans="1:3" ht="15.75" x14ac:dyDescent="0.25">
      <c r="A2402" s="33">
        <v>290</v>
      </c>
      <c r="B2402" s="28" t="s">
        <v>6</v>
      </c>
      <c r="C2402" s="40">
        <f>(C2388+C2389)*$D$30</f>
        <v>0.19314749999999997</v>
      </c>
    </row>
    <row r="2403" spans="1:3" ht="15.75" x14ac:dyDescent="0.25">
      <c r="A2403" s="33">
        <v>290</v>
      </c>
      <c r="B2403" s="28" t="s">
        <v>27</v>
      </c>
      <c r="C2403" s="40">
        <f>(C2388+C2389)*$D$31</f>
        <v>0.57944249999999997</v>
      </c>
    </row>
    <row r="2404" spans="1:3" ht="15.75" x14ac:dyDescent="0.25">
      <c r="A2404" s="33">
        <v>225</v>
      </c>
      <c r="B2404" s="28" t="s">
        <v>28</v>
      </c>
      <c r="C2404" s="40">
        <f>(C2388+C2389)*$D$32</f>
        <v>0</v>
      </c>
    </row>
    <row r="2405" spans="1:3" ht="15.75" x14ac:dyDescent="0.25">
      <c r="A2405" s="37">
        <v>310</v>
      </c>
      <c r="B2405" s="28" t="s">
        <v>7</v>
      </c>
      <c r="C2405" s="40">
        <f>(C2388+C2389)*$D$33</f>
        <v>1.1539325</v>
      </c>
    </row>
    <row r="2406" spans="1:3" ht="16.5" thickBot="1" x14ac:dyDescent="0.3">
      <c r="A2406" s="38">
        <v>340</v>
      </c>
      <c r="B2406" s="36" t="s">
        <v>8</v>
      </c>
      <c r="C2406" s="41">
        <f>(C2388+C2389)*$D$34</f>
        <v>4.4820124999999997</v>
      </c>
    </row>
    <row r="2407" spans="1:3" ht="16.5" thickBot="1" x14ac:dyDescent="0.3">
      <c r="A2407" s="15"/>
      <c r="B2407" s="42" t="s">
        <v>9</v>
      </c>
      <c r="C2407" s="88">
        <f>SUM(C2388:C2406)</f>
        <v>111.55010999999996</v>
      </c>
    </row>
    <row r="2408" spans="1:3" ht="16.5" thickBot="1" x14ac:dyDescent="0.3">
      <c r="A2408" s="15"/>
      <c r="B2408" s="43" t="s">
        <v>29</v>
      </c>
      <c r="C2408" s="90">
        <f>C2407*118%</f>
        <v>131.62912979999996</v>
      </c>
    </row>
    <row r="2409" spans="1:3" ht="15.75" x14ac:dyDescent="0.25">
      <c r="A2409" s="22"/>
      <c r="B2409" s="45"/>
      <c r="C2409" s="46"/>
    </row>
    <row r="2410" spans="1:3" ht="15.75" x14ac:dyDescent="0.25">
      <c r="A2410" s="22"/>
      <c r="B2410" s="45"/>
      <c r="C2410" s="46"/>
    </row>
    <row r="2411" spans="1:3" ht="15.75" x14ac:dyDescent="0.25">
      <c r="A2411" s="22"/>
      <c r="B2411" s="45"/>
      <c r="C2411" s="46"/>
    </row>
    <row r="2412" spans="1:3" ht="15.75" x14ac:dyDescent="0.25">
      <c r="A2412" s="22"/>
      <c r="B2412" s="45"/>
      <c r="C2412" s="46"/>
    </row>
    <row r="2413" spans="1:3" ht="15.75" x14ac:dyDescent="0.25">
      <c r="A2413" s="22"/>
      <c r="B2413" s="45"/>
      <c r="C2413" s="46"/>
    </row>
    <row r="2414" spans="1:3" ht="15.75" x14ac:dyDescent="0.25">
      <c r="A2414" s="22"/>
      <c r="B2414" s="45"/>
      <c r="C2414" s="46"/>
    </row>
    <row r="2415" spans="1:3" ht="15.75" x14ac:dyDescent="0.25">
      <c r="A2415" s="22"/>
      <c r="B2415" s="45"/>
      <c r="C2415" s="46"/>
    </row>
    <row r="2416" spans="1:3" ht="15.75" x14ac:dyDescent="0.25">
      <c r="A2416" s="22"/>
      <c r="B2416" s="45"/>
      <c r="C2416" s="46"/>
    </row>
    <row r="2417" spans="1:3" ht="15.75" x14ac:dyDescent="0.25">
      <c r="A2417" s="22"/>
      <c r="B2417" s="45"/>
      <c r="C2417" s="46"/>
    </row>
    <row r="2418" spans="1:3" ht="15.75" x14ac:dyDescent="0.25">
      <c r="A2418" s="22"/>
      <c r="B2418" s="45"/>
      <c r="C2418" s="46"/>
    </row>
    <row r="2419" spans="1:3" ht="15.75" x14ac:dyDescent="0.25">
      <c r="A2419" s="22"/>
      <c r="B2419" s="45"/>
      <c r="C2419" s="46"/>
    </row>
    <row r="2420" spans="1:3" ht="15.75" x14ac:dyDescent="0.25">
      <c r="A2420" s="22"/>
      <c r="B2420" s="45"/>
      <c r="C2420" s="46"/>
    </row>
    <row r="2421" spans="1:3" ht="15.75" x14ac:dyDescent="0.25">
      <c r="A2421" s="22"/>
      <c r="B2421" s="45"/>
      <c r="C2421" s="46"/>
    </row>
    <row r="2422" spans="1:3" ht="15.75" x14ac:dyDescent="0.25">
      <c r="A2422" s="22"/>
      <c r="B2422" s="45"/>
      <c r="C2422" s="46"/>
    </row>
    <row r="2423" spans="1:3" ht="15.75" x14ac:dyDescent="0.25">
      <c r="A2423" s="22"/>
      <c r="B2423" s="45"/>
      <c r="C2423" s="46"/>
    </row>
    <row r="2424" spans="1:3" ht="15.75" x14ac:dyDescent="0.25">
      <c r="A2424" s="22"/>
      <c r="B2424" s="45"/>
      <c r="C2424" s="46"/>
    </row>
    <row r="2425" spans="1:3" ht="15.75" x14ac:dyDescent="0.25">
      <c r="A2425" s="22"/>
      <c r="B2425" s="45"/>
      <c r="C2425" s="46"/>
    </row>
    <row r="2426" spans="1:3" ht="15.75" x14ac:dyDescent="0.25">
      <c r="A2426" s="22"/>
      <c r="B2426" s="45"/>
      <c r="C2426" s="46"/>
    </row>
    <row r="2427" spans="1:3" ht="15.75" x14ac:dyDescent="0.25">
      <c r="A2427" s="22"/>
      <c r="B2427" s="45"/>
      <c r="C2427" s="46"/>
    </row>
    <row r="2428" spans="1:3" ht="15.75" x14ac:dyDescent="0.25">
      <c r="A2428" s="22"/>
      <c r="B2428" s="45"/>
      <c r="C2428" s="46"/>
    </row>
    <row r="2429" spans="1:3" ht="15.75" x14ac:dyDescent="0.25">
      <c r="A2429" s="22"/>
      <c r="B2429" s="45"/>
      <c r="C2429" s="46"/>
    </row>
    <row r="2430" spans="1:3" ht="15.75" x14ac:dyDescent="0.25">
      <c r="A2430" s="22"/>
      <c r="B2430" s="45"/>
      <c r="C2430" s="46"/>
    </row>
    <row r="2431" spans="1:3" ht="15.75" x14ac:dyDescent="0.25">
      <c r="A2431" s="22"/>
      <c r="B2431" s="45"/>
      <c r="C2431" s="46"/>
    </row>
    <row r="2432" spans="1:3" ht="15.75" x14ac:dyDescent="0.25">
      <c r="A2432" s="22"/>
      <c r="B2432" s="45"/>
      <c r="C2432" s="46"/>
    </row>
    <row r="2433" spans="1:3" ht="15.75" x14ac:dyDescent="0.25">
      <c r="A2433" s="22"/>
      <c r="B2433" s="45"/>
      <c r="C2433" s="46"/>
    </row>
    <row r="2434" spans="1:3" ht="15.75" x14ac:dyDescent="0.25">
      <c r="A2434" s="22"/>
      <c r="B2434" s="45"/>
      <c r="C2434" s="46"/>
    </row>
    <row r="2435" spans="1:3" ht="15.75" x14ac:dyDescent="0.25">
      <c r="A2435" s="22"/>
      <c r="B2435" s="45"/>
      <c r="C2435" s="46"/>
    </row>
    <row r="2436" spans="1:3" ht="15.75" x14ac:dyDescent="0.25">
      <c r="A2436" s="22"/>
      <c r="B2436" s="45"/>
      <c r="C2436" s="46"/>
    </row>
    <row r="2438" spans="1:3" ht="15.75" x14ac:dyDescent="0.25">
      <c r="B2438" s="57" t="s">
        <v>89</v>
      </c>
      <c r="C2438" s="70"/>
    </row>
    <row r="2439" spans="1:3" ht="15.75" thickBot="1" x14ac:dyDescent="0.3">
      <c r="C2439" s="71" t="s">
        <v>38</v>
      </c>
    </row>
    <row r="2440" spans="1:3" ht="32.25" thickBot="1" x14ac:dyDescent="0.3">
      <c r="A2440" s="7" t="s">
        <v>0</v>
      </c>
      <c r="B2440" s="8" t="s">
        <v>10</v>
      </c>
      <c r="C2440" s="65" t="s">
        <v>11</v>
      </c>
    </row>
    <row r="2441" spans="1:3" ht="15.75" x14ac:dyDescent="0.25">
      <c r="A2441" s="9"/>
      <c r="B2441" s="10" t="s">
        <v>12</v>
      </c>
      <c r="C2441" s="61">
        <v>1</v>
      </c>
    </row>
    <row r="2442" spans="1:3" ht="15.75" x14ac:dyDescent="0.25">
      <c r="A2442" s="9"/>
      <c r="B2442" s="10" t="s">
        <v>13</v>
      </c>
      <c r="C2442" s="16">
        <v>6.7</v>
      </c>
    </row>
    <row r="2443" spans="1:3" ht="31.5" x14ac:dyDescent="0.25">
      <c r="A2443" s="12"/>
      <c r="B2443" s="83" t="s">
        <v>360</v>
      </c>
      <c r="C2443" s="16">
        <f>$C$14</f>
        <v>2.83</v>
      </c>
    </row>
    <row r="2444" spans="1:3" ht="32.25" thickBot="1" x14ac:dyDescent="0.3">
      <c r="A2444" s="75"/>
      <c r="B2444" s="77" t="s">
        <v>361</v>
      </c>
      <c r="C2444" s="76">
        <v>0</v>
      </c>
    </row>
    <row r="2445" spans="1:3" ht="15.75" x14ac:dyDescent="0.25">
      <c r="A2445" s="29">
        <v>211</v>
      </c>
      <c r="B2445" s="30" t="s">
        <v>19</v>
      </c>
      <c r="C2445" s="39">
        <f>C2443*C2442</f>
        <v>18.961000000000002</v>
      </c>
    </row>
    <row r="2446" spans="1:3" ht="31.5" x14ac:dyDescent="0.25">
      <c r="A2446" s="33">
        <v>211</v>
      </c>
      <c r="B2446" s="28" t="s">
        <v>20</v>
      </c>
      <c r="C2446" s="40">
        <f>C2444*C2442</f>
        <v>0</v>
      </c>
    </row>
    <row r="2447" spans="1:3" ht="15.75" x14ac:dyDescent="0.25">
      <c r="A2447" s="33">
        <v>213</v>
      </c>
      <c r="B2447" s="28" t="s">
        <v>14</v>
      </c>
      <c r="C2447" s="40">
        <f>(C2445+C2446)*30.2%</f>
        <v>5.7262220000000008</v>
      </c>
    </row>
    <row r="2448" spans="1:3" ht="15.75" x14ac:dyDescent="0.25">
      <c r="A2448" s="33">
        <v>212</v>
      </c>
      <c r="B2448" s="28" t="s">
        <v>3</v>
      </c>
      <c r="C2448" s="40">
        <f>(C2445+C2446)*$D$19</f>
        <v>3.0337600000000006E-2</v>
      </c>
    </row>
    <row r="2449" spans="1:3" ht="15.75" x14ac:dyDescent="0.25">
      <c r="A2449" s="33">
        <v>221</v>
      </c>
      <c r="B2449" s="28" t="s">
        <v>4</v>
      </c>
      <c r="C2449" s="40">
        <f>(C2445+C2446)*$D$20</f>
        <v>0.16306460000000003</v>
      </c>
    </row>
    <row r="2450" spans="1:3" ht="15.75" x14ac:dyDescent="0.25">
      <c r="A2450" s="33">
        <v>222</v>
      </c>
      <c r="B2450" s="28" t="s">
        <v>15</v>
      </c>
      <c r="C2450" s="40">
        <f>(C2445+C2446)*$D$21</f>
        <v>3.0337600000000006E-2</v>
      </c>
    </row>
    <row r="2451" spans="1:3" ht="15.75" x14ac:dyDescent="0.25">
      <c r="A2451" s="33">
        <v>223</v>
      </c>
      <c r="B2451" s="28" t="s">
        <v>5</v>
      </c>
      <c r="C2451" s="40">
        <f>(C2445+C2446)*$D$22</f>
        <v>0.80584250000000013</v>
      </c>
    </row>
    <row r="2452" spans="1:3" ht="15.75" x14ac:dyDescent="0.25">
      <c r="A2452" s="33">
        <v>224</v>
      </c>
      <c r="B2452" s="28" t="s">
        <v>21</v>
      </c>
      <c r="C2452" s="40">
        <f>(C2445+C2446)*$D$23</f>
        <v>0.26735010000000003</v>
      </c>
    </row>
    <row r="2453" spans="1:3" ht="15.75" x14ac:dyDescent="0.25">
      <c r="A2453" s="33">
        <v>225</v>
      </c>
      <c r="B2453" s="28" t="s">
        <v>16</v>
      </c>
      <c r="C2453" s="40">
        <f>(C2445+C2446)*$D$24</f>
        <v>1.0087252</v>
      </c>
    </row>
    <row r="2454" spans="1:3" ht="15.75" x14ac:dyDescent="0.25">
      <c r="A2454" s="33">
        <v>226</v>
      </c>
      <c r="B2454" s="28" t="s">
        <v>22</v>
      </c>
      <c r="C2454" s="40">
        <f>(C2445+C2446)*$D$25</f>
        <v>6.7899341</v>
      </c>
    </row>
    <row r="2455" spans="1:3" ht="15.75" x14ac:dyDescent="0.25">
      <c r="A2455" s="33">
        <v>271</v>
      </c>
      <c r="B2455" s="28" t="s">
        <v>23</v>
      </c>
      <c r="C2455" s="40">
        <f>(C2445+C2446)*$D$26</f>
        <v>0.42283030000000005</v>
      </c>
    </row>
    <row r="2456" spans="1:3" ht="15.75" x14ac:dyDescent="0.25">
      <c r="A2456" s="33">
        <v>272</v>
      </c>
      <c r="B2456" s="28" t="s">
        <v>24</v>
      </c>
      <c r="C2456" s="40">
        <f>(C2445+C2446)*$D$27</f>
        <v>0.3962849</v>
      </c>
    </row>
    <row r="2457" spans="1:3" ht="31.5" x14ac:dyDescent="0.25">
      <c r="A2457" s="33">
        <v>211</v>
      </c>
      <c r="B2457" s="28" t="s">
        <v>25</v>
      </c>
      <c r="C2457" s="40">
        <f>(C2445+C2446)*$D$28</f>
        <v>4.3420690000000004</v>
      </c>
    </row>
    <row r="2458" spans="1:3" ht="31.5" x14ac:dyDescent="0.25">
      <c r="A2458" s="33">
        <v>213</v>
      </c>
      <c r="B2458" s="28" t="s">
        <v>26</v>
      </c>
      <c r="C2458" s="40">
        <f>(C2445+C2446)*$D$29</f>
        <v>1.3102051000000001</v>
      </c>
    </row>
    <row r="2459" spans="1:3" ht="15.75" x14ac:dyDescent="0.25">
      <c r="A2459" s="33">
        <v>290</v>
      </c>
      <c r="B2459" s="28" t="s">
        <v>6</v>
      </c>
      <c r="C2459" s="40">
        <f>(C2445+C2446)*$D$30</f>
        <v>7.3947900000000011E-2</v>
      </c>
    </row>
    <row r="2460" spans="1:3" ht="15.75" x14ac:dyDescent="0.25">
      <c r="A2460" s="33">
        <v>290</v>
      </c>
      <c r="B2460" s="28" t="s">
        <v>27</v>
      </c>
      <c r="C2460" s="40">
        <f>(C2445+C2446)*$D$31</f>
        <v>0.22184370000000003</v>
      </c>
    </row>
    <row r="2461" spans="1:3" ht="15.75" x14ac:dyDescent="0.25">
      <c r="A2461" s="33">
        <v>225</v>
      </c>
      <c r="B2461" s="28" t="s">
        <v>28</v>
      </c>
      <c r="C2461" s="40">
        <f>(C2445+C2446)*$D$32</f>
        <v>0</v>
      </c>
    </row>
    <row r="2462" spans="1:3" ht="15.75" x14ac:dyDescent="0.25">
      <c r="A2462" s="37">
        <v>310</v>
      </c>
      <c r="B2462" s="28" t="s">
        <v>7</v>
      </c>
      <c r="C2462" s="40">
        <f>(C2445+C2446)*$D$33</f>
        <v>0.44179130000000005</v>
      </c>
    </row>
    <row r="2463" spans="1:3" ht="16.5" thickBot="1" x14ac:dyDescent="0.3">
      <c r="A2463" s="38">
        <v>340</v>
      </c>
      <c r="B2463" s="36" t="s">
        <v>8</v>
      </c>
      <c r="C2463" s="41">
        <f>(C2445+C2446)*$D$34</f>
        <v>1.7159705000000001</v>
      </c>
    </row>
    <row r="2464" spans="1:3" ht="16.5" thickBot="1" x14ac:dyDescent="0.3">
      <c r="A2464" s="15"/>
      <c r="B2464" s="42" t="s">
        <v>9</v>
      </c>
      <c r="C2464" s="88">
        <f>SUM(C2445:C2463)</f>
        <v>42.707756400000001</v>
      </c>
    </row>
    <row r="2465" spans="1:3" ht="16.5" thickBot="1" x14ac:dyDescent="0.3">
      <c r="A2465" s="15"/>
      <c r="B2465" s="43" t="s">
        <v>29</v>
      </c>
      <c r="C2465" s="90">
        <f>C2464*118%</f>
        <v>50.395152551999999</v>
      </c>
    </row>
    <row r="2466" spans="1:3" ht="15.75" x14ac:dyDescent="0.25">
      <c r="A2466" s="22"/>
      <c r="B2466" s="45"/>
      <c r="C2466" s="46"/>
    </row>
    <row r="2467" spans="1:3" ht="15.75" x14ac:dyDescent="0.25">
      <c r="A2467" s="22"/>
      <c r="B2467" s="45"/>
      <c r="C2467" s="46"/>
    </row>
    <row r="2468" spans="1:3" ht="15.75" x14ac:dyDescent="0.25">
      <c r="A2468" s="22"/>
      <c r="B2468" s="45"/>
      <c r="C2468" s="46"/>
    </row>
    <row r="2469" spans="1:3" ht="15.75" x14ac:dyDescent="0.25">
      <c r="A2469" s="22"/>
      <c r="B2469" s="45"/>
      <c r="C2469" s="46"/>
    </row>
    <row r="2470" spans="1:3" ht="15.75" x14ac:dyDescent="0.25">
      <c r="A2470" s="22"/>
      <c r="B2470" s="45"/>
      <c r="C2470" s="46"/>
    </row>
    <row r="2471" spans="1:3" ht="15.75" x14ac:dyDescent="0.25">
      <c r="A2471" s="22"/>
      <c r="B2471" s="45"/>
      <c r="C2471" s="46"/>
    </row>
    <row r="2472" spans="1:3" ht="15.75" x14ac:dyDescent="0.25">
      <c r="A2472" s="22"/>
      <c r="B2472" s="45"/>
      <c r="C2472" s="46"/>
    </row>
    <row r="2473" spans="1:3" ht="15.75" x14ac:dyDescent="0.25">
      <c r="A2473" s="22"/>
      <c r="B2473" s="45"/>
      <c r="C2473" s="46"/>
    </row>
    <row r="2474" spans="1:3" ht="15.75" x14ac:dyDescent="0.25">
      <c r="A2474" s="22"/>
      <c r="B2474" s="45"/>
      <c r="C2474" s="46"/>
    </row>
    <row r="2475" spans="1:3" ht="15.75" x14ac:dyDescent="0.25">
      <c r="A2475" s="22"/>
      <c r="B2475" s="45"/>
      <c r="C2475" s="46"/>
    </row>
    <row r="2476" spans="1:3" ht="15.75" x14ac:dyDescent="0.25">
      <c r="A2476" s="22"/>
      <c r="B2476" s="45"/>
      <c r="C2476" s="46"/>
    </row>
    <row r="2477" spans="1:3" ht="15.75" x14ac:dyDescent="0.25">
      <c r="A2477" s="22"/>
      <c r="B2477" s="45"/>
      <c r="C2477" s="46"/>
    </row>
    <row r="2478" spans="1:3" ht="15.75" x14ac:dyDescent="0.25">
      <c r="A2478" s="22"/>
      <c r="B2478" s="45"/>
      <c r="C2478" s="46"/>
    </row>
    <row r="2479" spans="1:3" ht="15.75" x14ac:dyDescent="0.25">
      <c r="A2479" s="22"/>
      <c r="B2479" s="45"/>
      <c r="C2479" s="46"/>
    </row>
    <row r="2480" spans="1:3" ht="15.75" x14ac:dyDescent="0.25">
      <c r="A2480" s="22"/>
      <c r="B2480" s="45"/>
      <c r="C2480" s="46"/>
    </row>
    <row r="2481" spans="1:3" ht="15.75" x14ac:dyDescent="0.25">
      <c r="A2481" s="22"/>
      <c r="B2481" s="45"/>
      <c r="C2481" s="46"/>
    </row>
    <row r="2482" spans="1:3" ht="15.75" x14ac:dyDescent="0.25">
      <c r="A2482" s="22"/>
      <c r="B2482" s="45"/>
      <c r="C2482" s="46"/>
    </row>
    <row r="2483" spans="1:3" ht="15.75" x14ac:dyDescent="0.25">
      <c r="A2483" s="22"/>
      <c r="B2483" s="45"/>
      <c r="C2483" s="46"/>
    </row>
    <row r="2484" spans="1:3" ht="15.75" x14ac:dyDescent="0.25">
      <c r="A2484" s="22"/>
      <c r="B2484" s="45"/>
      <c r="C2484" s="46"/>
    </row>
    <row r="2485" spans="1:3" ht="15.75" x14ac:dyDescent="0.25">
      <c r="A2485" s="22"/>
      <c r="B2485" s="45"/>
      <c r="C2485" s="46"/>
    </row>
    <row r="2486" spans="1:3" ht="15.75" x14ac:dyDescent="0.25">
      <c r="A2486" s="22"/>
      <c r="B2486" s="45"/>
      <c r="C2486" s="46"/>
    </row>
    <row r="2487" spans="1:3" ht="15.75" x14ac:dyDescent="0.25">
      <c r="A2487" s="22"/>
      <c r="B2487" s="45"/>
      <c r="C2487" s="46"/>
    </row>
    <row r="2488" spans="1:3" ht="15.75" x14ac:dyDescent="0.25">
      <c r="A2488" s="22"/>
      <c r="B2488" s="45"/>
      <c r="C2488" s="46"/>
    </row>
    <row r="2489" spans="1:3" ht="15.75" x14ac:dyDescent="0.25">
      <c r="A2489" s="22"/>
      <c r="B2489" s="45"/>
      <c r="C2489" s="46"/>
    </row>
    <row r="2490" spans="1:3" ht="15.75" x14ac:dyDescent="0.25">
      <c r="A2490" s="22"/>
      <c r="B2490" s="45"/>
      <c r="C2490" s="46"/>
    </row>
    <row r="2491" spans="1:3" ht="15.75" x14ac:dyDescent="0.25">
      <c r="A2491" s="22"/>
      <c r="B2491" s="45"/>
      <c r="C2491" s="46"/>
    </row>
    <row r="2492" spans="1:3" ht="15.75" x14ac:dyDescent="0.25">
      <c r="A2492" s="22"/>
      <c r="B2492" s="45"/>
      <c r="C2492" s="46"/>
    </row>
    <row r="2493" spans="1:3" ht="15.75" x14ac:dyDescent="0.25">
      <c r="A2493" s="22"/>
      <c r="B2493" s="45"/>
      <c r="C2493" s="46"/>
    </row>
    <row r="2495" spans="1:3" ht="15.75" x14ac:dyDescent="0.25">
      <c r="B2495" s="57" t="s">
        <v>90</v>
      </c>
      <c r="C2495" s="70"/>
    </row>
    <row r="2496" spans="1:3" ht="15.75" thickBot="1" x14ac:dyDescent="0.3">
      <c r="C2496" s="71" t="s">
        <v>38</v>
      </c>
    </row>
    <row r="2497" spans="1:3" ht="32.25" thickBot="1" x14ac:dyDescent="0.3">
      <c r="A2497" s="7" t="s">
        <v>0</v>
      </c>
      <c r="B2497" s="8" t="s">
        <v>10</v>
      </c>
      <c r="C2497" s="65" t="s">
        <v>11</v>
      </c>
    </row>
    <row r="2498" spans="1:3" ht="15.75" x14ac:dyDescent="0.25">
      <c r="A2498" s="9"/>
      <c r="B2498" s="10" t="s">
        <v>12</v>
      </c>
      <c r="C2498" s="61">
        <v>1</v>
      </c>
    </row>
    <row r="2499" spans="1:3" ht="15.75" x14ac:dyDescent="0.25">
      <c r="A2499" s="9"/>
      <c r="B2499" s="10" t="s">
        <v>13</v>
      </c>
      <c r="C2499" s="16">
        <v>6.6</v>
      </c>
    </row>
    <row r="2500" spans="1:3" ht="31.5" x14ac:dyDescent="0.25">
      <c r="A2500" s="12"/>
      <c r="B2500" s="83" t="s">
        <v>360</v>
      </c>
      <c r="C2500" s="16">
        <f>$C$14</f>
        <v>2.83</v>
      </c>
    </row>
    <row r="2501" spans="1:3" ht="32.25" thickBot="1" x14ac:dyDescent="0.3">
      <c r="A2501" s="75"/>
      <c r="B2501" s="77" t="s">
        <v>361</v>
      </c>
      <c r="C2501" s="76">
        <v>0</v>
      </c>
    </row>
    <row r="2502" spans="1:3" ht="15.75" x14ac:dyDescent="0.25">
      <c r="A2502" s="29">
        <v>211</v>
      </c>
      <c r="B2502" s="30" t="s">
        <v>19</v>
      </c>
      <c r="C2502" s="39">
        <f>C2500*C2499</f>
        <v>18.678000000000001</v>
      </c>
    </row>
    <row r="2503" spans="1:3" ht="31.5" x14ac:dyDescent="0.25">
      <c r="A2503" s="33">
        <v>211</v>
      </c>
      <c r="B2503" s="28" t="s">
        <v>20</v>
      </c>
      <c r="C2503" s="40">
        <f>C2501*C2499</f>
        <v>0</v>
      </c>
    </row>
    <row r="2504" spans="1:3" ht="15.75" x14ac:dyDescent="0.25">
      <c r="A2504" s="33">
        <v>213</v>
      </c>
      <c r="B2504" s="28" t="s">
        <v>14</v>
      </c>
      <c r="C2504" s="40">
        <f>(C2502+C2503)*30.2%</f>
        <v>5.6407559999999997</v>
      </c>
    </row>
    <row r="2505" spans="1:3" ht="15.75" x14ac:dyDescent="0.25">
      <c r="A2505" s="33">
        <v>212</v>
      </c>
      <c r="B2505" s="28" t="s">
        <v>3</v>
      </c>
      <c r="C2505" s="40">
        <f>(C2502+C2503)*$D$19</f>
        <v>2.9884800000000003E-2</v>
      </c>
    </row>
    <row r="2506" spans="1:3" ht="15.75" x14ac:dyDescent="0.25">
      <c r="A2506" s="33">
        <v>221</v>
      </c>
      <c r="B2506" s="28" t="s">
        <v>4</v>
      </c>
      <c r="C2506" s="40">
        <f>(C2502+C2503)*$D$20</f>
        <v>0.16063080000000002</v>
      </c>
    </row>
    <row r="2507" spans="1:3" ht="15.75" x14ac:dyDescent="0.25">
      <c r="A2507" s="33">
        <v>222</v>
      </c>
      <c r="B2507" s="28" t="s">
        <v>15</v>
      </c>
      <c r="C2507" s="40">
        <f>(C2502+C2503)*$D$21</f>
        <v>2.9884800000000003E-2</v>
      </c>
    </row>
    <row r="2508" spans="1:3" ht="15.75" x14ac:dyDescent="0.25">
      <c r="A2508" s="33">
        <v>223</v>
      </c>
      <c r="B2508" s="28" t="s">
        <v>5</v>
      </c>
      <c r="C2508" s="40">
        <f>(C2502+C2503)*$D$22</f>
        <v>0.79381500000000005</v>
      </c>
    </row>
    <row r="2509" spans="1:3" ht="15.75" x14ac:dyDescent="0.25">
      <c r="A2509" s="33">
        <v>224</v>
      </c>
      <c r="B2509" s="28" t="s">
        <v>21</v>
      </c>
      <c r="C2509" s="40">
        <f>(C2502+C2503)*$D$23</f>
        <v>0.26335980000000003</v>
      </c>
    </row>
    <row r="2510" spans="1:3" ht="15.75" x14ac:dyDescent="0.25">
      <c r="A2510" s="33">
        <v>225</v>
      </c>
      <c r="B2510" s="28" t="s">
        <v>16</v>
      </c>
      <c r="C2510" s="40">
        <f>(C2502+C2503)*$D$24</f>
        <v>0.99366960000000004</v>
      </c>
    </row>
    <row r="2511" spans="1:3" ht="15.75" x14ac:dyDescent="0.25">
      <c r="A2511" s="33">
        <v>226</v>
      </c>
      <c r="B2511" s="28" t="s">
        <v>22</v>
      </c>
      <c r="C2511" s="40">
        <f>(C2502+C2503)*$D$25</f>
        <v>6.6885918000000002</v>
      </c>
    </row>
    <row r="2512" spans="1:3" ht="15.75" x14ac:dyDescent="0.25">
      <c r="A2512" s="33">
        <v>271</v>
      </c>
      <c r="B2512" s="28" t="s">
        <v>23</v>
      </c>
      <c r="C2512" s="40">
        <f>(C2502+C2503)*$D$26</f>
        <v>0.41651940000000004</v>
      </c>
    </row>
    <row r="2513" spans="1:3" ht="15.75" x14ac:dyDescent="0.25">
      <c r="A2513" s="33">
        <v>272</v>
      </c>
      <c r="B2513" s="28" t="s">
        <v>24</v>
      </c>
      <c r="C2513" s="40">
        <f>(C2502+C2503)*$D$27</f>
        <v>0.3903702</v>
      </c>
    </row>
    <row r="2514" spans="1:3" ht="31.5" x14ac:dyDescent="0.25">
      <c r="A2514" s="33">
        <v>211</v>
      </c>
      <c r="B2514" s="28" t="s">
        <v>25</v>
      </c>
      <c r="C2514" s="40">
        <f>(C2502+C2503)*$D$28</f>
        <v>4.2772620000000003</v>
      </c>
    </row>
    <row r="2515" spans="1:3" ht="31.5" x14ac:dyDescent="0.25">
      <c r="A2515" s="33">
        <v>213</v>
      </c>
      <c r="B2515" s="28" t="s">
        <v>26</v>
      </c>
      <c r="C2515" s="40">
        <f>(C2502+C2503)*$D$29</f>
        <v>1.2906498</v>
      </c>
    </row>
    <row r="2516" spans="1:3" ht="15.75" x14ac:dyDescent="0.25">
      <c r="A2516" s="33">
        <v>290</v>
      </c>
      <c r="B2516" s="28" t="s">
        <v>6</v>
      </c>
      <c r="C2516" s="40">
        <f>(C2502+C2503)*$D$30</f>
        <v>7.2844199999999998E-2</v>
      </c>
    </row>
    <row r="2517" spans="1:3" ht="15.75" x14ac:dyDescent="0.25">
      <c r="A2517" s="33">
        <v>290</v>
      </c>
      <c r="B2517" s="28" t="s">
        <v>27</v>
      </c>
      <c r="C2517" s="40">
        <f>(C2502+C2503)*$D$31</f>
        <v>0.21853260000000002</v>
      </c>
    </row>
    <row r="2518" spans="1:3" ht="15.75" x14ac:dyDescent="0.25">
      <c r="A2518" s="33">
        <v>225</v>
      </c>
      <c r="B2518" s="28" t="s">
        <v>28</v>
      </c>
      <c r="C2518" s="40">
        <f>(C2502+C2503)*$D$32</f>
        <v>0</v>
      </c>
    </row>
    <row r="2519" spans="1:3" ht="15.75" x14ac:dyDescent="0.25">
      <c r="A2519" s="37">
        <v>310</v>
      </c>
      <c r="B2519" s="28" t="s">
        <v>7</v>
      </c>
      <c r="C2519" s="40">
        <f>(C2502+C2503)*$D$33</f>
        <v>0.43519740000000007</v>
      </c>
    </row>
    <row r="2520" spans="1:3" ht="16.5" thickBot="1" x14ac:dyDescent="0.3">
      <c r="A2520" s="38">
        <v>340</v>
      </c>
      <c r="B2520" s="36" t="s">
        <v>8</v>
      </c>
      <c r="C2520" s="41">
        <f>(C2502+C2503)*$D$34</f>
        <v>1.6903589999999999</v>
      </c>
    </row>
    <row r="2521" spans="1:3" ht="16.5" thickBot="1" x14ac:dyDescent="0.3">
      <c r="A2521" s="15"/>
      <c r="B2521" s="42" t="s">
        <v>9</v>
      </c>
      <c r="C2521" s="88">
        <f>SUM(C2502:C2520)</f>
        <v>42.070327200000001</v>
      </c>
    </row>
    <row r="2522" spans="1:3" ht="16.5" thickBot="1" x14ac:dyDescent="0.3">
      <c r="A2522" s="15"/>
      <c r="B2522" s="43" t="s">
        <v>29</v>
      </c>
      <c r="C2522" s="90">
        <f>C2521*118%</f>
        <v>49.642986096000001</v>
      </c>
    </row>
    <row r="2523" spans="1:3" ht="15.75" x14ac:dyDescent="0.25">
      <c r="A2523" s="22"/>
      <c r="B2523" s="45"/>
      <c r="C2523" s="46"/>
    </row>
    <row r="2524" spans="1:3" ht="15.75" x14ac:dyDescent="0.25">
      <c r="A2524" s="22"/>
      <c r="B2524" s="45"/>
      <c r="C2524" s="46"/>
    </row>
    <row r="2525" spans="1:3" ht="15.75" x14ac:dyDescent="0.25">
      <c r="A2525" s="22"/>
      <c r="B2525" s="45"/>
      <c r="C2525" s="46"/>
    </row>
    <row r="2526" spans="1:3" ht="15.75" x14ac:dyDescent="0.25">
      <c r="A2526" s="22"/>
      <c r="B2526" s="45"/>
      <c r="C2526" s="46"/>
    </row>
    <row r="2527" spans="1:3" ht="15.75" x14ac:dyDescent="0.25">
      <c r="A2527" s="22"/>
      <c r="B2527" s="45"/>
      <c r="C2527" s="46"/>
    </row>
    <row r="2528" spans="1:3" ht="15.75" x14ac:dyDescent="0.25">
      <c r="A2528" s="22"/>
      <c r="B2528" s="45"/>
      <c r="C2528" s="46"/>
    </row>
    <row r="2529" spans="1:3" ht="15.75" x14ac:dyDescent="0.25">
      <c r="A2529" s="22"/>
      <c r="B2529" s="45"/>
      <c r="C2529" s="46"/>
    </row>
    <row r="2530" spans="1:3" ht="15.75" x14ac:dyDescent="0.25">
      <c r="A2530" s="22"/>
      <c r="B2530" s="45"/>
      <c r="C2530" s="46"/>
    </row>
    <row r="2531" spans="1:3" ht="15.75" x14ac:dyDescent="0.25">
      <c r="A2531" s="22"/>
      <c r="B2531" s="45"/>
      <c r="C2531" s="46"/>
    </row>
    <row r="2532" spans="1:3" ht="15.75" x14ac:dyDescent="0.25">
      <c r="A2532" s="22"/>
      <c r="B2532" s="45"/>
      <c r="C2532" s="46"/>
    </row>
    <row r="2533" spans="1:3" ht="15.75" x14ac:dyDescent="0.25">
      <c r="A2533" s="22"/>
      <c r="B2533" s="45"/>
      <c r="C2533" s="46"/>
    </row>
    <row r="2534" spans="1:3" ht="15.75" x14ac:dyDescent="0.25">
      <c r="A2534" s="22"/>
      <c r="B2534" s="45"/>
      <c r="C2534" s="46"/>
    </row>
    <row r="2535" spans="1:3" ht="15.75" x14ac:dyDescent="0.25">
      <c r="A2535" s="22"/>
      <c r="B2535" s="45"/>
      <c r="C2535" s="46"/>
    </row>
    <row r="2536" spans="1:3" ht="15.75" x14ac:dyDescent="0.25">
      <c r="A2536" s="22"/>
      <c r="B2536" s="45"/>
      <c r="C2536" s="46"/>
    </row>
    <row r="2537" spans="1:3" ht="15.75" x14ac:dyDescent="0.25">
      <c r="A2537" s="22"/>
      <c r="B2537" s="45"/>
      <c r="C2537" s="46"/>
    </row>
    <row r="2538" spans="1:3" ht="15.75" x14ac:dyDescent="0.25">
      <c r="A2538" s="22"/>
      <c r="B2538" s="45"/>
      <c r="C2538" s="46"/>
    </row>
    <row r="2539" spans="1:3" ht="15.75" x14ac:dyDescent="0.25">
      <c r="A2539" s="22"/>
      <c r="B2539" s="45"/>
      <c r="C2539" s="46"/>
    </row>
    <row r="2540" spans="1:3" ht="15.75" x14ac:dyDescent="0.25">
      <c r="A2540" s="22"/>
      <c r="B2540" s="45"/>
      <c r="C2540" s="46"/>
    </row>
    <row r="2541" spans="1:3" ht="15.75" x14ac:dyDescent="0.25">
      <c r="A2541" s="22"/>
      <c r="B2541" s="45"/>
      <c r="C2541" s="46"/>
    </row>
    <row r="2542" spans="1:3" ht="15.75" x14ac:dyDescent="0.25">
      <c r="A2542" s="22"/>
      <c r="B2542" s="45"/>
      <c r="C2542" s="46"/>
    </row>
    <row r="2543" spans="1:3" ht="15.75" x14ac:dyDescent="0.25">
      <c r="A2543" s="22"/>
      <c r="B2543" s="45"/>
      <c r="C2543" s="46"/>
    </row>
    <row r="2544" spans="1:3" ht="15.75" x14ac:dyDescent="0.25">
      <c r="A2544" s="22"/>
      <c r="B2544" s="45"/>
      <c r="C2544" s="46"/>
    </row>
    <row r="2545" spans="1:3" ht="15.75" x14ac:dyDescent="0.25">
      <c r="A2545" s="22"/>
      <c r="B2545" s="45"/>
      <c r="C2545" s="46"/>
    </row>
    <row r="2546" spans="1:3" ht="15.75" x14ac:dyDescent="0.25">
      <c r="A2546" s="22"/>
      <c r="B2546" s="45"/>
      <c r="C2546" s="46"/>
    </row>
    <row r="2547" spans="1:3" ht="15.75" x14ac:dyDescent="0.25">
      <c r="A2547" s="22"/>
      <c r="B2547" s="45"/>
      <c r="C2547" s="46"/>
    </row>
    <row r="2548" spans="1:3" ht="15.75" x14ac:dyDescent="0.25">
      <c r="A2548" s="22"/>
      <c r="B2548" s="45"/>
      <c r="C2548" s="46"/>
    </row>
    <row r="2549" spans="1:3" ht="15.75" x14ac:dyDescent="0.25">
      <c r="A2549" s="22"/>
      <c r="B2549" s="45"/>
      <c r="C2549" s="46"/>
    </row>
    <row r="2550" spans="1:3" ht="15.75" x14ac:dyDescent="0.25">
      <c r="A2550" s="22"/>
      <c r="B2550" s="45"/>
      <c r="C2550" s="46"/>
    </row>
    <row r="2552" spans="1:3" ht="15.75" x14ac:dyDescent="0.25">
      <c r="B2552" s="57" t="s">
        <v>91</v>
      </c>
      <c r="C2552" s="70"/>
    </row>
    <row r="2553" spans="1:3" ht="15.75" thickBot="1" x14ac:dyDescent="0.3">
      <c r="C2553" s="71" t="s">
        <v>38</v>
      </c>
    </row>
    <row r="2554" spans="1:3" ht="32.25" thickBot="1" x14ac:dyDescent="0.3">
      <c r="A2554" s="7" t="s">
        <v>0</v>
      </c>
      <c r="B2554" s="8" t="s">
        <v>10</v>
      </c>
      <c r="C2554" s="65" t="s">
        <v>11</v>
      </c>
    </row>
    <row r="2555" spans="1:3" ht="15.75" x14ac:dyDescent="0.25">
      <c r="A2555" s="9"/>
      <c r="B2555" s="10" t="s">
        <v>12</v>
      </c>
      <c r="C2555" s="61">
        <v>1</v>
      </c>
    </row>
    <row r="2556" spans="1:3" ht="15.75" x14ac:dyDescent="0.25">
      <c r="A2556" s="9"/>
      <c r="B2556" s="10" t="s">
        <v>13</v>
      </c>
      <c r="C2556" s="16">
        <v>4.7</v>
      </c>
    </row>
    <row r="2557" spans="1:3" ht="31.5" x14ac:dyDescent="0.25">
      <c r="A2557" s="12"/>
      <c r="B2557" s="83" t="s">
        <v>360</v>
      </c>
      <c r="C2557" s="16">
        <f>$C$14</f>
        <v>2.83</v>
      </c>
    </row>
    <row r="2558" spans="1:3" ht="32.25" thickBot="1" x14ac:dyDescent="0.3">
      <c r="A2558" s="75"/>
      <c r="B2558" s="77" t="s">
        <v>361</v>
      </c>
      <c r="C2558" s="76">
        <v>0</v>
      </c>
    </row>
    <row r="2559" spans="1:3" ht="15.75" x14ac:dyDescent="0.25">
      <c r="A2559" s="29">
        <v>211</v>
      </c>
      <c r="B2559" s="30" t="s">
        <v>19</v>
      </c>
      <c r="C2559" s="39">
        <f>C2557*C2556</f>
        <v>13.301</v>
      </c>
    </row>
    <row r="2560" spans="1:3" ht="31.5" x14ac:dyDescent="0.25">
      <c r="A2560" s="33">
        <v>211</v>
      </c>
      <c r="B2560" s="28" t="s">
        <v>20</v>
      </c>
      <c r="C2560" s="40">
        <f>C2558*C2556</f>
        <v>0</v>
      </c>
    </row>
    <row r="2561" spans="1:3" ht="15.75" x14ac:dyDescent="0.25">
      <c r="A2561" s="33">
        <v>213</v>
      </c>
      <c r="B2561" s="28" t="s">
        <v>14</v>
      </c>
      <c r="C2561" s="40">
        <f>(C2559+C2560)*30.2%</f>
        <v>4.016902</v>
      </c>
    </row>
    <row r="2562" spans="1:3" ht="15.75" x14ac:dyDescent="0.25">
      <c r="A2562" s="33">
        <v>212</v>
      </c>
      <c r="B2562" s="28" t="s">
        <v>3</v>
      </c>
      <c r="C2562" s="40">
        <f>(C2559+C2560)*$D$19</f>
        <v>2.1281600000000001E-2</v>
      </c>
    </row>
    <row r="2563" spans="1:3" ht="15.75" x14ac:dyDescent="0.25">
      <c r="A2563" s="33">
        <v>221</v>
      </c>
      <c r="B2563" s="28" t="s">
        <v>4</v>
      </c>
      <c r="C2563" s="40">
        <f>(C2559+C2560)*$D$20</f>
        <v>0.11438860000000001</v>
      </c>
    </row>
    <row r="2564" spans="1:3" ht="15.75" x14ac:dyDescent="0.25">
      <c r="A2564" s="33">
        <v>222</v>
      </c>
      <c r="B2564" s="28" t="s">
        <v>15</v>
      </c>
      <c r="C2564" s="40">
        <f>(C2559+C2560)*$D$21</f>
        <v>2.1281600000000001E-2</v>
      </c>
    </row>
    <row r="2565" spans="1:3" ht="15.75" x14ac:dyDescent="0.25">
      <c r="A2565" s="33">
        <v>223</v>
      </c>
      <c r="B2565" s="28" t="s">
        <v>5</v>
      </c>
      <c r="C2565" s="40">
        <f>(C2559+C2560)*$D$22</f>
        <v>0.56529250000000009</v>
      </c>
    </row>
    <row r="2566" spans="1:3" ht="15.75" x14ac:dyDescent="0.25">
      <c r="A2566" s="33">
        <v>224</v>
      </c>
      <c r="B2566" s="28" t="s">
        <v>21</v>
      </c>
      <c r="C2566" s="40">
        <f>(C2559+C2560)*$D$23</f>
        <v>0.18754409999999999</v>
      </c>
    </row>
    <row r="2567" spans="1:3" ht="15.75" x14ac:dyDescent="0.25">
      <c r="A2567" s="33">
        <v>225</v>
      </c>
      <c r="B2567" s="28" t="s">
        <v>16</v>
      </c>
      <c r="C2567" s="40">
        <f>(C2559+C2560)*$D$24</f>
        <v>0.70761319999999994</v>
      </c>
    </row>
    <row r="2568" spans="1:3" ht="15.75" x14ac:dyDescent="0.25">
      <c r="A2568" s="33">
        <v>226</v>
      </c>
      <c r="B2568" s="28" t="s">
        <v>22</v>
      </c>
      <c r="C2568" s="40">
        <f>(C2559+C2560)*$D$25</f>
        <v>4.7630881</v>
      </c>
    </row>
    <row r="2569" spans="1:3" ht="15.75" x14ac:dyDescent="0.25">
      <c r="A2569" s="33">
        <v>271</v>
      </c>
      <c r="B2569" s="28" t="s">
        <v>23</v>
      </c>
      <c r="C2569" s="40">
        <f>(C2559+C2560)*$D$26</f>
        <v>0.2966123</v>
      </c>
    </row>
    <row r="2570" spans="1:3" ht="15.75" x14ac:dyDescent="0.25">
      <c r="A2570" s="33">
        <v>272</v>
      </c>
      <c r="B2570" s="28" t="s">
        <v>24</v>
      </c>
      <c r="C2570" s="40">
        <f>(C2559+C2560)*$D$27</f>
        <v>0.27799089999999999</v>
      </c>
    </row>
    <row r="2571" spans="1:3" ht="31.5" x14ac:dyDescent="0.25">
      <c r="A2571" s="33">
        <v>211</v>
      </c>
      <c r="B2571" s="28" t="s">
        <v>25</v>
      </c>
      <c r="C2571" s="40">
        <f>(C2559+C2560)*$D$28</f>
        <v>3.0459290000000001</v>
      </c>
    </row>
    <row r="2572" spans="1:3" ht="31.5" x14ac:dyDescent="0.25">
      <c r="A2572" s="33">
        <v>213</v>
      </c>
      <c r="B2572" s="28" t="s">
        <v>26</v>
      </c>
      <c r="C2572" s="40">
        <f>(C2559+C2560)*$D$29</f>
        <v>0.91909909999999995</v>
      </c>
    </row>
    <row r="2573" spans="1:3" ht="15.75" x14ac:dyDescent="0.25">
      <c r="A2573" s="33">
        <v>290</v>
      </c>
      <c r="B2573" s="28" t="s">
        <v>6</v>
      </c>
      <c r="C2573" s="40">
        <f>(C2559+C2560)*$D$30</f>
        <v>5.1873900000000001E-2</v>
      </c>
    </row>
    <row r="2574" spans="1:3" ht="15.75" x14ac:dyDescent="0.25">
      <c r="A2574" s="33">
        <v>290</v>
      </c>
      <c r="B2574" s="28" t="s">
        <v>27</v>
      </c>
      <c r="C2574" s="40">
        <f>(C2559+C2560)*$D$31</f>
        <v>0.1556217</v>
      </c>
    </row>
    <row r="2575" spans="1:3" ht="15.75" x14ac:dyDescent="0.25">
      <c r="A2575" s="33">
        <v>225</v>
      </c>
      <c r="B2575" s="28" t="s">
        <v>28</v>
      </c>
      <c r="C2575" s="40">
        <f>(C2559+C2560)*$D$32</f>
        <v>0</v>
      </c>
    </row>
    <row r="2576" spans="1:3" ht="15.75" x14ac:dyDescent="0.25">
      <c r="A2576" s="37">
        <v>310</v>
      </c>
      <c r="B2576" s="28" t="s">
        <v>7</v>
      </c>
      <c r="C2576" s="40">
        <f>(C2559+C2560)*$D$33</f>
        <v>0.3099133</v>
      </c>
    </row>
    <row r="2577" spans="1:3" ht="16.5" thickBot="1" x14ac:dyDescent="0.3">
      <c r="A2577" s="38">
        <v>340</v>
      </c>
      <c r="B2577" s="36" t="s">
        <v>8</v>
      </c>
      <c r="C2577" s="41">
        <f>(C2559+C2560)*$D$34</f>
        <v>1.2037404999999999</v>
      </c>
    </row>
    <row r="2578" spans="1:3" ht="16.5" thickBot="1" x14ac:dyDescent="0.3">
      <c r="A2578" s="15"/>
      <c r="B2578" s="42" t="s">
        <v>9</v>
      </c>
      <c r="C2578" s="88">
        <f>SUM(C2559:C2577)</f>
        <v>29.959172400000003</v>
      </c>
    </row>
    <row r="2579" spans="1:3" ht="16.5" thickBot="1" x14ac:dyDescent="0.3">
      <c r="A2579" s="15"/>
      <c r="B2579" s="43" t="s">
        <v>29</v>
      </c>
      <c r="C2579" s="90">
        <f>C2578*118%</f>
        <v>35.351823432000003</v>
      </c>
    </row>
    <row r="2580" spans="1:3" ht="15.75" x14ac:dyDescent="0.25">
      <c r="A2580" s="22"/>
      <c r="B2580" s="45"/>
      <c r="C2580" s="46"/>
    </row>
    <row r="2581" spans="1:3" ht="15.75" x14ac:dyDescent="0.25">
      <c r="A2581" s="22"/>
      <c r="B2581" s="45"/>
      <c r="C2581" s="46"/>
    </row>
    <row r="2582" spans="1:3" ht="15.75" x14ac:dyDescent="0.25">
      <c r="A2582" s="22"/>
      <c r="B2582" s="45"/>
      <c r="C2582" s="46"/>
    </row>
    <row r="2583" spans="1:3" ht="15.75" x14ac:dyDescent="0.25">
      <c r="A2583" s="22"/>
      <c r="B2583" s="45"/>
      <c r="C2583" s="46"/>
    </row>
    <row r="2584" spans="1:3" ht="15.75" x14ac:dyDescent="0.25">
      <c r="A2584" s="22"/>
      <c r="B2584" s="45"/>
      <c r="C2584" s="46"/>
    </row>
    <row r="2585" spans="1:3" ht="15.75" x14ac:dyDescent="0.25">
      <c r="A2585" s="22"/>
      <c r="B2585" s="45"/>
      <c r="C2585" s="46"/>
    </row>
    <row r="2586" spans="1:3" ht="15.75" x14ac:dyDescent="0.25">
      <c r="A2586" s="22"/>
      <c r="B2586" s="45"/>
      <c r="C2586" s="46"/>
    </row>
    <row r="2587" spans="1:3" ht="15.75" x14ac:dyDescent="0.25">
      <c r="A2587" s="22"/>
      <c r="B2587" s="45"/>
      <c r="C2587" s="46"/>
    </row>
    <row r="2588" spans="1:3" ht="15.75" x14ac:dyDescent="0.25">
      <c r="A2588" s="22"/>
      <c r="B2588" s="45"/>
      <c r="C2588" s="46"/>
    </row>
    <row r="2589" spans="1:3" ht="15.75" x14ac:dyDescent="0.25">
      <c r="A2589" s="22"/>
      <c r="B2589" s="45"/>
      <c r="C2589" s="46"/>
    </row>
    <row r="2590" spans="1:3" ht="15.75" x14ac:dyDescent="0.25">
      <c r="A2590" s="22"/>
      <c r="B2590" s="45"/>
      <c r="C2590" s="46"/>
    </row>
    <row r="2591" spans="1:3" ht="15.75" x14ac:dyDescent="0.25">
      <c r="A2591" s="22"/>
      <c r="B2591" s="45"/>
      <c r="C2591" s="46"/>
    </row>
    <row r="2592" spans="1:3" ht="15.75" x14ac:dyDescent="0.25">
      <c r="A2592" s="22"/>
      <c r="B2592" s="45"/>
      <c r="C2592" s="46"/>
    </row>
    <row r="2593" spans="1:3" ht="15.75" x14ac:dyDescent="0.25">
      <c r="A2593" s="22"/>
      <c r="B2593" s="45"/>
      <c r="C2593" s="46"/>
    </row>
    <row r="2594" spans="1:3" ht="15.75" x14ac:dyDescent="0.25">
      <c r="A2594" s="22"/>
      <c r="B2594" s="45"/>
      <c r="C2594" s="46"/>
    </row>
    <row r="2595" spans="1:3" ht="15.75" x14ac:dyDescent="0.25">
      <c r="A2595" s="22"/>
      <c r="B2595" s="45"/>
      <c r="C2595" s="46"/>
    </row>
    <row r="2596" spans="1:3" ht="15.75" x14ac:dyDescent="0.25">
      <c r="A2596" s="22"/>
      <c r="B2596" s="45"/>
      <c r="C2596" s="46"/>
    </row>
    <row r="2597" spans="1:3" ht="15.75" x14ac:dyDescent="0.25">
      <c r="A2597" s="22"/>
      <c r="B2597" s="45"/>
      <c r="C2597" s="46"/>
    </row>
    <row r="2598" spans="1:3" ht="15.75" x14ac:dyDescent="0.25">
      <c r="A2598" s="22"/>
      <c r="B2598" s="45"/>
      <c r="C2598" s="46"/>
    </row>
    <row r="2599" spans="1:3" ht="15.75" x14ac:dyDescent="0.25">
      <c r="A2599" s="22"/>
      <c r="B2599" s="45"/>
      <c r="C2599" s="46"/>
    </row>
    <row r="2600" spans="1:3" ht="15.75" x14ac:dyDescent="0.25">
      <c r="A2600" s="22"/>
      <c r="B2600" s="45"/>
      <c r="C2600" s="46"/>
    </row>
    <row r="2601" spans="1:3" ht="15.75" x14ac:dyDescent="0.25">
      <c r="A2601" s="22"/>
      <c r="B2601" s="45"/>
      <c r="C2601" s="46"/>
    </row>
    <row r="2602" spans="1:3" ht="15.75" x14ac:dyDescent="0.25">
      <c r="A2602" s="22"/>
      <c r="B2602" s="45"/>
      <c r="C2602" s="46"/>
    </row>
    <row r="2603" spans="1:3" ht="15.75" x14ac:dyDescent="0.25">
      <c r="A2603" s="22"/>
      <c r="B2603" s="45"/>
      <c r="C2603" s="46"/>
    </row>
    <row r="2604" spans="1:3" ht="15.75" x14ac:dyDescent="0.25">
      <c r="A2604" s="22"/>
      <c r="B2604" s="45"/>
      <c r="C2604" s="46"/>
    </row>
    <row r="2605" spans="1:3" ht="15.75" x14ac:dyDescent="0.25">
      <c r="A2605" s="22"/>
      <c r="B2605" s="45"/>
      <c r="C2605" s="46"/>
    </row>
    <row r="2606" spans="1:3" ht="15.75" x14ac:dyDescent="0.25">
      <c r="A2606" s="22"/>
      <c r="B2606" s="45"/>
      <c r="C2606" s="46"/>
    </row>
    <row r="2607" spans="1:3" ht="15.75" x14ac:dyDescent="0.25">
      <c r="A2607" s="22"/>
      <c r="B2607" s="45"/>
      <c r="C2607" s="46"/>
    </row>
    <row r="2609" spans="1:3" ht="15.75" x14ac:dyDescent="0.25">
      <c r="B2609" s="57" t="s">
        <v>92</v>
      </c>
      <c r="C2609" s="70"/>
    </row>
    <row r="2610" spans="1:3" ht="15.75" thickBot="1" x14ac:dyDescent="0.3">
      <c r="C2610" s="71" t="s">
        <v>76</v>
      </c>
    </row>
    <row r="2611" spans="1:3" ht="32.25" thickBot="1" x14ac:dyDescent="0.3">
      <c r="A2611" s="7" t="s">
        <v>0</v>
      </c>
      <c r="B2611" s="8" t="s">
        <v>10</v>
      </c>
      <c r="C2611" s="65" t="s">
        <v>11</v>
      </c>
    </row>
    <row r="2612" spans="1:3" ht="15.75" x14ac:dyDescent="0.25">
      <c r="A2612" s="9"/>
      <c r="B2612" s="10" t="s">
        <v>12</v>
      </c>
      <c r="C2612" s="61">
        <v>1</v>
      </c>
    </row>
    <row r="2613" spans="1:3" ht="15.75" x14ac:dyDescent="0.25">
      <c r="A2613" s="9"/>
      <c r="B2613" s="10" t="s">
        <v>13</v>
      </c>
      <c r="C2613" s="16">
        <v>10.7</v>
      </c>
    </row>
    <row r="2614" spans="1:3" ht="31.5" x14ac:dyDescent="0.25">
      <c r="A2614" s="12"/>
      <c r="B2614" s="83" t="s">
        <v>360</v>
      </c>
      <c r="C2614" s="16">
        <f>$C$14</f>
        <v>2.83</v>
      </c>
    </row>
    <row r="2615" spans="1:3" ht="32.25" thickBot="1" x14ac:dyDescent="0.3">
      <c r="A2615" s="75"/>
      <c r="B2615" s="77" t="s">
        <v>361</v>
      </c>
      <c r="C2615" s="76">
        <v>0</v>
      </c>
    </row>
    <row r="2616" spans="1:3" ht="15.75" x14ac:dyDescent="0.25">
      <c r="A2616" s="29">
        <v>211</v>
      </c>
      <c r="B2616" s="30" t="s">
        <v>19</v>
      </c>
      <c r="C2616" s="39">
        <f>C2614*C2613</f>
        <v>30.280999999999999</v>
      </c>
    </row>
    <row r="2617" spans="1:3" ht="31.5" x14ac:dyDescent="0.25">
      <c r="A2617" s="33">
        <v>211</v>
      </c>
      <c r="B2617" s="28" t="s">
        <v>20</v>
      </c>
      <c r="C2617" s="40">
        <f>C2615*C2613</f>
        <v>0</v>
      </c>
    </row>
    <row r="2618" spans="1:3" ht="15.75" x14ac:dyDescent="0.25">
      <c r="A2618" s="33">
        <v>213</v>
      </c>
      <c r="B2618" s="28" t="s">
        <v>14</v>
      </c>
      <c r="C2618" s="40">
        <f>(C2616+C2617)*30.2%</f>
        <v>9.1448619999999998</v>
      </c>
    </row>
    <row r="2619" spans="1:3" ht="15.75" x14ac:dyDescent="0.25">
      <c r="A2619" s="33">
        <v>212</v>
      </c>
      <c r="B2619" s="28" t="s">
        <v>3</v>
      </c>
      <c r="C2619" s="40">
        <f>(C2616+C2617)*$D$19</f>
        <v>4.8449600000000002E-2</v>
      </c>
    </row>
    <row r="2620" spans="1:3" ht="15.75" x14ac:dyDescent="0.25">
      <c r="A2620" s="33">
        <v>221</v>
      </c>
      <c r="B2620" s="28" t="s">
        <v>4</v>
      </c>
      <c r="C2620" s="40">
        <f>(C2616+C2617)*$D$20</f>
        <v>0.2604166</v>
      </c>
    </row>
    <row r="2621" spans="1:3" ht="15.75" x14ac:dyDescent="0.25">
      <c r="A2621" s="33">
        <v>222</v>
      </c>
      <c r="B2621" s="28" t="s">
        <v>15</v>
      </c>
      <c r="C2621" s="40">
        <f>(C2616+C2617)*$D$21</f>
        <v>4.8449600000000002E-2</v>
      </c>
    </row>
    <row r="2622" spans="1:3" ht="15.75" x14ac:dyDescent="0.25">
      <c r="A2622" s="33">
        <v>223</v>
      </c>
      <c r="B2622" s="28" t="s">
        <v>5</v>
      </c>
      <c r="C2622" s="40">
        <f>(C2616+C2617)*$D$22</f>
        <v>1.2869425000000001</v>
      </c>
    </row>
    <row r="2623" spans="1:3" ht="15.75" x14ac:dyDescent="0.25">
      <c r="A2623" s="33">
        <v>224</v>
      </c>
      <c r="B2623" s="28" t="s">
        <v>21</v>
      </c>
      <c r="C2623" s="40">
        <f>(C2616+C2617)*$D$23</f>
        <v>0.42696209999999996</v>
      </c>
    </row>
    <row r="2624" spans="1:3" ht="15.75" x14ac:dyDescent="0.25">
      <c r="A2624" s="33">
        <v>225</v>
      </c>
      <c r="B2624" s="28" t="s">
        <v>16</v>
      </c>
      <c r="C2624" s="40">
        <f>(C2616+C2617)*$D$24</f>
        <v>1.6109491999999999</v>
      </c>
    </row>
    <row r="2625" spans="1:3" ht="15.75" x14ac:dyDescent="0.25">
      <c r="A2625" s="33">
        <v>226</v>
      </c>
      <c r="B2625" s="28" t="s">
        <v>22</v>
      </c>
      <c r="C2625" s="40">
        <f>(C2616+C2617)*$D$25</f>
        <v>10.843626099999998</v>
      </c>
    </row>
    <row r="2626" spans="1:3" ht="15.75" x14ac:dyDescent="0.25">
      <c r="A2626" s="33">
        <v>271</v>
      </c>
      <c r="B2626" s="28" t="s">
        <v>23</v>
      </c>
      <c r="C2626" s="40">
        <f>(C2616+C2617)*$D$26</f>
        <v>0.67526629999999999</v>
      </c>
    </row>
    <row r="2627" spans="1:3" ht="15.75" x14ac:dyDescent="0.25">
      <c r="A2627" s="33">
        <v>272</v>
      </c>
      <c r="B2627" s="28" t="s">
        <v>24</v>
      </c>
      <c r="C2627" s="40">
        <f>(C2616+C2617)*$D$27</f>
        <v>0.63287289999999996</v>
      </c>
    </row>
    <row r="2628" spans="1:3" ht="31.5" x14ac:dyDescent="0.25">
      <c r="A2628" s="33">
        <v>211</v>
      </c>
      <c r="B2628" s="28" t="s">
        <v>25</v>
      </c>
      <c r="C2628" s="40">
        <f>(C2616+C2617)*$D$28</f>
        <v>6.9343490000000001</v>
      </c>
    </row>
    <row r="2629" spans="1:3" ht="31.5" x14ac:dyDescent="0.25">
      <c r="A2629" s="33">
        <v>213</v>
      </c>
      <c r="B2629" s="28" t="s">
        <v>26</v>
      </c>
      <c r="C2629" s="40">
        <f>(C2616+C2617)*$D$29</f>
        <v>2.0924170999999996</v>
      </c>
    </row>
    <row r="2630" spans="1:3" ht="15.75" x14ac:dyDescent="0.25">
      <c r="A2630" s="33">
        <v>290</v>
      </c>
      <c r="B2630" s="28" t="s">
        <v>6</v>
      </c>
      <c r="C2630" s="40">
        <f>(C2616+C2617)*$D$30</f>
        <v>0.11809589999999999</v>
      </c>
    </row>
    <row r="2631" spans="1:3" ht="15.75" x14ac:dyDescent="0.25">
      <c r="A2631" s="33">
        <v>290</v>
      </c>
      <c r="B2631" s="28" t="s">
        <v>27</v>
      </c>
      <c r="C2631" s="40">
        <f>(C2616+C2617)*$D$31</f>
        <v>0.35428769999999998</v>
      </c>
    </row>
    <row r="2632" spans="1:3" ht="15.75" x14ac:dyDescent="0.25">
      <c r="A2632" s="33">
        <v>225</v>
      </c>
      <c r="B2632" s="28" t="s">
        <v>28</v>
      </c>
      <c r="C2632" s="40">
        <f>(C2616+C2617)*$D$32</f>
        <v>0</v>
      </c>
    </row>
    <row r="2633" spans="1:3" ht="15.75" x14ac:dyDescent="0.25">
      <c r="A2633" s="37">
        <v>310</v>
      </c>
      <c r="B2633" s="28" t="s">
        <v>7</v>
      </c>
      <c r="C2633" s="40">
        <f>(C2616+C2617)*$D$33</f>
        <v>0.70554729999999999</v>
      </c>
    </row>
    <row r="2634" spans="1:3" ht="16.5" thickBot="1" x14ac:dyDescent="0.3">
      <c r="A2634" s="38">
        <v>340</v>
      </c>
      <c r="B2634" s="36" t="s">
        <v>8</v>
      </c>
      <c r="C2634" s="41">
        <f>(C2616+C2617)*$D$34</f>
        <v>2.7404305</v>
      </c>
    </row>
    <row r="2635" spans="1:3" ht="16.5" thickBot="1" x14ac:dyDescent="0.3">
      <c r="A2635" s="15"/>
      <c r="B2635" s="42" t="s">
        <v>9</v>
      </c>
      <c r="C2635" s="88">
        <f>SUM(C2616:C2634)</f>
        <v>68.204924399999996</v>
      </c>
    </row>
    <row r="2636" spans="1:3" ht="16.5" thickBot="1" x14ac:dyDescent="0.3">
      <c r="A2636" s="15"/>
      <c r="B2636" s="43" t="s">
        <v>29</v>
      </c>
      <c r="C2636" s="90">
        <f>C2635*118%</f>
        <v>80.48181079199999</v>
      </c>
    </row>
    <row r="2637" spans="1:3" ht="15.75" x14ac:dyDescent="0.25">
      <c r="A2637" s="22"/>
      <c r="B2637" s="45"/>
      <c r="C2637" s="46"/>
    </row>
    <row r="2638" spans="1:3" ht="15.75" x14ac:dyDescent="0.25">
      <c r="A2638" s="22"/>
      <c r="B2638" s="45"/>
      <c r="C2638" s="46"/>
    </row>
    <row r="2639" spans="1:3" ht="15.75" x14ac:dyDescent="0.25">
      <c r="A2639" s="22"/>
      <c r="B2639" s="45"/>
      <c r="C2639" s="46"/>
    </row>
    <row r="2640" spans="1:3" ht="15.75" x14ac:dyDescent="0.25">
      <c r="A2640" s="22"/>
      <c r="B2640" s="45"/>
      <c r="C2640" s="46"/>
    </row>
    <row r="2641" spans="1:3" ht="15.75" x14ac:dyDescent="0.25">
      <c r="A2641" s="22"/>
      <c r="B2641" s="45"/>
      <c r="C2641" s="46"/>
    </row>
    <row r="2642" spans="1:3" ht="15.75" x14ac:dyDescent="0.25">
      <c r="A2642" s="22"/>
      <c r="B2642" s="45"/>
      <c r="C2642" s="46"/>
    </row>
    <row r="2643" spans="1:3" ht="15.75" x14ac:dyDescent="0.25">
      <c r="A2643" s="22"/>
      <c r="B2643" s="45"/>
      <c r="C2643" s="46"/>
    </row>
    <row r="2644" spans="1:3" ht="15.75" x14ac:dyDescent="0.25">
      <c r="A2644" s="22"/>
      <c r="B2644" s="45"/>
      <c r="C2644" s="46"/>
    </row>
    <row r="2645" spans="1:3" ht="15.75" x14ac:dyDescent="0.25">
      <c r="A2645" s="22"/>
      <c r="B2645" s="45"/>
      <c r="C2645" s="46"/>
    </row>
    <row r="2646" spans="1:3" ht="15.75" x14ac:dyDescent="0.25">
      <c r="A2646" s="22"/>
      <c r="B2646" s="45"/>
      <c r="C2646" s="46"/>
    </row>
    <row r="2647" spans="1:3" ht="15.75" x14ac:dyDescent="0.25">
      <c r="A2647" s="22"/>
      <c r="B2647" s="45"/>
      <c r="C2647" s="46"/>
    </row>
    <row r="2648" spans="1:3" ht="15.75" x14ac:dyDescent="0.25">
      <c r="A2648" s="22"/>
      <c r="B2648" s="45"/>
      <c r="C2648" s="46"/>
    </row>
    <row r="2649" spans="1:3" ht="15.75" x14ac:dyDescent="0.25">
      <c r="A2649" s="22"/>
      <c r="B2649" s="45"/>
      <c r="C2649" s="46"/>
    </row>
    <row r="2650" spans="1:3" ht="15.75" x14ac:dyDescent="0.25">
      <c r="A2650" s="22"/>
      <c r="B2650" s="45"/>
      <c r="C2650" s="46"/>
    </row>
    <row r="2651" spans="1:3" ht="15.75" x14ac:dyDescent="0.25">
      <c r="A2651" s="22"/>
      <c r="B2651" s="45"/>
      <c r="C2651" s="46"/>
    </row>
    <row r="2652" spans="1:3" ht="15.75" x14ac:dyDescent="0.25">
      <c r="A2652" s="22"/>
      <c r="B2652" s="45"/>
      <c r="C2652" s="46"/>
    </row>
    <row r="2653" spans="1:3" ht="15.75" x14ac:dyDescent="0.25">
      <c r="A2653" s="22"/>
      <c r="B2653" s="45"/>
      <c r="C2653" s="46"/>
    </row>
    <row r="2654" spans="1:3" ht="15.75" x14ac:dyDescent="0.25">
      <c r="A2654" s="22"/>
      <c r="B2654" s="45"/>
      <c r="C2654" s="46"/>
    </row>
    <row r="2655" spans="1:3" ht="15.75" x14ac:dyDescent="0.25">
      <c r="A2655" s="22"/>
      <c r="B2655" s="45"/>
      <c r="C2655" s="46"/>
    </row>
    <row r="2656" spans="1:3" ht="15.75" x14ac:dyDescent="0.25">
      <c r="A2656" s="22"/>
      <c r="B2656" s="45"/>
      <c r="C2656" s="46"/>
    </row>
    <row r="2657" spans="1:3" ht="15.75" x14ac:dyDescent="0.25">
      <c r="A2657" s="22"/>
      <c r="B2657" s="45"/>
      <c r="C2657" s="46"/>
    </row>
    <row r="2658" spans="1:3" ht="15.75" x14ac:dyDescent="0.25">
      <c r="A2658" s="22"/>
      <c r="B2658" s="45"/>
      <c r="C2658" s="46"/>
    </row>
    <row r="2659" spans="1:3" ht="15.75" x14ac:dyDescent="0.25">
      <c r="A2659" s="22"/>
      <c r="B2659" s="45"/>
      <c r="C2659" s="46"/>
    </row>
    <row r="2660" spans="1:3" ht="15.75" x14ac:dyDescent="0.25">
      <c r="A2660" s="22"/>
      <c r="B2660" s="45"/>
      <c r="C2660" s="46"/>
    </row>
    <row r="2661" spans="1:3" ht="15.75" x14ac:dyDescent="0.25">
      <c r="A2661" s="22"/>
      <c r="B2661" s="45"/>
      <c r="C2661" s="46"/>
    </row>
    <row r="2662" spans="1:3" ht="15.75" x14ac:dyDescent="0.25">
      <c r="A2662" s="22"/>
      <c r="B2662" s="45"/>
      <c r="C2662" s="46"/>
    </row>
    <row r="2663" spans="1:3" ht="15.75" x14ac:dyDescent="0.25">
      <c r="A2663" s="22"/>
      <c r="B2663" s="45"/>
      <c r="C2663" s="46"/>
    </row>
    <row r="2664" spans="1:3" ht="15.75" x14ac:dyDescent="0.25">
      <c r="A2664" s="22"/>
      <c r="B2664" s="45"/>
      <c r="C2664" s="46"/>
    </row>
    <row r="2665" spans="1:3" ht="15.75" x14ac:dyDescent="0.25">
      <c r="A2665" s="22"/>
      <c r="B2665" s="45"/>
      <c r="C2665" s="46"/>
    </row>
    <row r="2667" spans="1:3" ht="15.75" x14ac:dyDescent="0.25">
      <c r="B2667" s="57" t="s">
        <v>93</v>
      </c>
      <c r="C2667" s="70"/>
    </row>
    <row r="2668" spans="1:3" ht="15.75" thickBot="1" x14ac:dyDescent="0.3">
      <c r="C2668" s="71" t="s">
        <v>38</v>
      </c>
    </row>
    <row r="2669" spans="1:3" ht="32.25" thickBot="1" x14ac:dyDescent="0.3">
      <c r="A2669" s="7" t="s">
        <v>0</v>
      </c>
      <c r="B2669" s="8" t="s">
        <v>10</v>
      </c>
      <c r="C2669" s="65" t="s">
        <v>11</v>
      </c>
    </row>
    <row r="2670" spans="1:3" ht="15.75" x14ac:dyDescent="0.25">
      <c r="A2670" s="9"/>
      <c r="B2670" s="10" t="s">
        <v>12</v>
      </c>
      <c r="C2670" s="61">
        <v>1</v>
      </c>
    </row>
    <row r="2671" spans="1:3" ht="15.75" x14ac:dyDescent="0.25">
      <c r="A2671" s="9"/>
      <c r="B2671" s="10" t="s">
        <v>13</v>
      </c>
      <c r="C2671" s="16">
        <v>45</v>
      </c>
    </row>
    <row r="2672" spans="1:3" ht="31.5" x14ac:dyDescent="0.25">
      <c r="A2672" s="12"/>
      <c r="B2672" s="83" t="s">
        <v>360</v>
      </c>
      <c r="C2672" s="16">
        <f>$C$14</f>
        <v>2.83</v>
      </c>
    </row>
    <row r="2673" spans="1:3" ht="32.25" thickBot="1" x14ac:dyDescent="0.3">
      <c r="A2673" s="75"/>
      <c r="B2673" s="77" t="s">
        <v>361</v>
      </c>
      <c r="C2673" s="76">
        <v>0</v>
      </c>
    </row>
    <row r="2674" spans="1:3" ht="15.75" x14ac:dyDescent="0.25">
      <c r="A2674" s="29">
        <v>211</v>
      </c>
      <c r="B2674" s="30" t="s">
        <v>19</v>
      </c>
      <c r="C2674" s="39">
        <f>C2672*C2671</f>
        <v>127.35000000000001</v>
      </c>
    </row>
    <row r="2675" spans="1:3" ht="31.5" x14ac:dyDescent="0.25">
      <c r="A2675" s="33">
        <v>211</v>
      </c>
      <c r="B2675" s="28" t="s">
        <v>20</v>
      </c>
      <c r="C2675" s="40">
        <f>C2673*C2671</f>
        <v>0</v>
      </c>
    </row>
    <row r="2676" spans="1:3" ht="15.75" x14ac:dyDescent="0.25">
      <c r="A2676" s="33">
        <v>213</v>
      </c>
      <c r="B2676" s="28" t="s">
        <v>14</v>
      </c>
      <c r="C2676" s="40">
        <f>(C2674+C2675)*30.2%</f>
        <v>38.459699999999998</v>
      </c>
    </row>
    <row r="2677" spans="1:3" ht="15.75" x14ac:dyDescent="0.25">
      <c r="A2677" s="33">
        <v>212</v>
      </c>
      <c r="B2677" s="28" t="s">
        <v>3</v>
      </c>
      <c r="C2677" s="40">
        <f>(C2674+C2675)*$D$19</f>
        <v>0.20376000000000002</v>
      </c>
    </row>
    <row r="2678" spans="1:3" ht="15.75" x14ac:dyDescent="0.25">
      <c r="A2678" s="33">
        <v>221</v>
      </c>
      <c r="B2678" s="28" t="s">
        <v>4</v>
      </c>
      <c r="C2678" s="40">
        <f>(C2674+C2675)*$D$20</f>
        <v>1.09521</v>
      </c>
    </row>
    <row r="2679" spans="1:3" ht="15.75" x14ac:dyDescent="0.25">
      <c r="A2679" s="33">
        <v>222</v>
      </c>
      <c r="B2679" s="28" t="s">
        <v>15</v>
      </c>
      <c r="C2679" s="40">
        <f>(C2674+C2675)*$D$21</f>
        <v>0.20376000000000002</v>
      </c>
    </row>
    <row r="2680" spans="1:3" ht="15.75" x14ac:dyDescent="0.25">
      <c r="A2680" s="33">
        <v>223</v>
      </c>
      <c r="B2680" s="28" t="s">
        <v>5</v>
      </c>
      <c r="C2680" s="40">
        <f>(C2674+C2675)*$D$22</f>
        <v>5.4123750000000008</v>
      </c>
    </row>
    <row r="2681" spans="1:3" ht="15.75" x14ac:dyDescent="0.25">
      <c r="A2681" s="33">
        <v>224</v>
      </c>
      <c r="B2681" s="28" t="s">
        <v>21</v>
      </c>
      <c r="C2681" s="40">
        <f>(C2674+C2675)*$D$23</f>
        <v>1.7956350000000001</v>
      </c>
    </row>
    <row r="2682" spans="1:3" ht="15.75" x14ac:dyDescent="0.25">
      <c r="A2682" s="33">
        <v>225</v>
      </c>
      <c r="B2682" s="28" t="s">
        <v>16</v>
      </c>
      <c r="C2682" s="40">
        <f>(C2674+C2675)*$D$24</f>
        <v>6.7750200000000005</v>
      </c>
    </row>
    <row r="2683" spans="1:3" ht="15.75" x14ac:dyDescent="0.25">
      <c r="A2683" s="33">
        <v>226</v>
      </c>
      <c r="B2683" s="28" t="s">
        <v>22</v>
      </c>
      <c r="C2683" s="40">
        <f>(C2674+C2675)*$D$25</f>
        <v>45.604035000000003</v>
      </c>
    </row>
    <row r="2684" spans="1:3" ht="15.75" x14ac:dyDescent="0.25">
      <c r="A2684" s="33">
        <v>271</v>
      </c>
      <c r="B2684" s="28" t="s">
        <v>23</v>
      </c>
      <c r="C2684" s="40">
        <f>(C2674+C2675)*$D$26</f>
        <v>2.8399050000000003</v>
      </c>
    </row>
    <row r="2685" spans="1:3" ht="15.75" x14ac:dyDescent="0.25">
      <c r="A2685" s="33">
        <v>272</v>
      </c>
      <c r="B2685" s="28" t="s">
        <v>24</v>
      </c>
      <c r="C2685" s="40">
        <f>(C2674+C2675)*$D$27</f>
        <v>2.6616149999999998</v>
      </c>
    </row>
    <row r="2686" spans="1:3" ht="31.5" x14ac:dyDescent="0.25">
      <c r="A2686" s="33">
        <v>211</v>
      </c>
      <c r="B2686" s="28" t="s">
        <v>25</v>
      </c>
      <c r="C2686" s="40">
        <f>(C2674+C2675)*$D$28</f>
        <v>29.163150000000002</v>
      </c>
    </row>
    <row r="2687" spans="1:3" ht="31.5" x14ac:dyDescent="0.25">
      <c r="A2687" s="33">
        <v>213</v>
      </c>
      <c r="B2687" s="28" t="s">
        <v>26</v>
      </c>
      <c r="C2687" s="40">
        <f>(C2674+C2675)*$D$29</f>
        <v>8.7998849999999997</v>
      </c>
    </row>
    <row r="2688" spans="1:3" ht="15.75" x14ac:dyDescent="0.25">
      <c r="A2688" s="33">
        <v>290</v>
      </c>
      <c r="B2688" s="28" t="s">
        <v>6</v>
      </c>
      <c r="C2688" s="40">
        <f>(C2674+C2675)*$D$30</f>
        <v>0.49666500000000002</v>
      </c>
    </row>
    <row r="2689" spans="1:3" ht="15.75" x14ac:dyDescent="0.25">
      <c r="A2689" s="33">
        <v>290</v>
      </c>
      <c r="B2689" s="28" t="s">
        <v>27</v>
      </c>
      <c r="C2689" s="40">
        <f>(C2674+C2675)*$D$31</f>
        <v>1.4899950000000002</v>
      </c>
    </row>
    <row r="2690" spans="1:3" ht="15.75" x14ac:dyDescent="0.25">
      <c r="A2690" s="33">
        <v>225</v>
      </c>
      <c r="B2690" s="28" t="s">
        <v>28</v>
      </c>
      <c r="C2690" s="40">
        <f>(C2674+C2675)*$D$32</f>
        <v>0</v>
      </c>
    </row>
    <row r="2691" spans="1:3" ht="15.75" x14ac:dyDescent="0.25">
      <c r="A2691" s="37">
        <v>310</v>
      </c>
      <c r="B2691" s="28" t="s">
        <v>7</v>
      </c>
      <c r="C2691" s="40">
        <f>(C2674+C2675)*$D$33</f>
        <v>2.9672550000000002</v>
      </c>
    </row>
    <row r="2692" spans="1:3" ht="16.5" thickBot="1" x14ac:dyDescent="0.3">
      <c r="A2692" s="38">
        <v>340</v>
      </c>
      <c r="B2692" s="36" t="s">
        <v>8</v>
      </c>
      <c r="C2692" s="41">
        <f>(C2674+C2675)*$D$34</f>
        <v>11.525175000000001</v>
      </c>
    </row>
    <row r="2693" spans="1:3" ht="16.5" thickBot="1" x14ac:dyDescent="0.3">
      <c r="A2693" s="15"/>
      <c r="B2693" s="42" t="s">
        <v>9</v>
      </c>
      <c r="C2693" s="88">
        <f>SUM(C2674:C2692)</f>
        <v>286.84314000000006</v>
      </c>
    </row>
    <row r="2694" spans="1:3" ht="16.5" thickBot="1" x14ac:dyDescent="0.3">
      <c r="A2694" s="15"/>
      <c r="B2694" s="43" t="s">
        <v>29</v>
      </c>
      <c r="C2694" s="90">
        <f>C2693*118%</f>
        <v>338.47490520000008</v>
      </c>
    </row>
    <row r="2695" spans="1:3" ht="15.75" x14ac:dyDescent="0.25">
      <c r="A2695" s="22"/>
      <c r="B2695" s="45"/>
      <c r="C2695" s="46"/>
    </row>
    <row r="2696" spans="1:3" ht="15.75" x14ac:dyDescent="0.25">
      <c r="A2696" s="22"/>
      <c r="B2696" s="45"/>
      <c r="C2696" s="46"/>
    </row>
    <row r="2697" spans="1:3" ht="15.75" x14ac:dyDescent="0.25">
      <c r="A2697" s="22"/>
      <c r="B2697" s="45"/>
      <c r="C2697" s="46"/>
    </row>
    <row r="2698" spans="1:3" ht="15.75" x14ac:dyDescent="0.25">
      <c r="A2698" s="22"/>
      <c r="B2698" s="45"/>
      <c r="C2698" s="46"/>
    </row>
    <row r="2699" spans="1:3" ht="15.75" x14ac:dyDescent="0.25">
      <c r="A2699" s="22"/>
      <c r="B2699" s="45"/>
      <c r="C2699" s="46"/>
    </row>
    <row r="2700" spans="1:3" ht="15.75" x14ac:dyDescent="0.25">
      <c r="A2700" s="22"/>
      <c r="B2700" s="45"/>
      <c r="C2700" s="46"/>
    </row>
    <row r="2701" spans="1:3" ht="15.75" x14ac:dyDescent="0.25">
      <c r="A2701" s="22"/>
      <c r="B2701" s="45"/>
      <c r="C2701" s="46"/>
    </row>
    <row r="2702" spans="1:3" ht="15.75" x14ac:dyDescent="0.25">
      <c r="A2702" s="22"/>
      <c r="B2702" s="45"/>
      <c r="C2702" s="46"/>
    </row>
    <row r="2703" spans="1:3" ht="15.75" x14ac:dyDescent="0.25">
      <c r="A2703" s="22"/>
      <c r="B2703" s="45"/>
      <c r="C2703" s="46"/>
    </row>
    <row r="2704" spans="1:3" ht="15.75" x14ac:dyDescent="0.25">
      <c r="A2704" s="22"/>
      <c r="B2704" s="45"/>
      <c r="C2704" s="46"/>
    </row>
    <row r="2705" spans="1:3" ht="15.75" x14ac:dyDescent="0.25">
      <c r="A2705" s="22"/>
      <c r="B2705" s="45"/>
      <c r="C2705" s="46"/>
    </row>
    <row r="2706" spans="1:3" ht="15.75" x14ac:dyDescent="0.25">
      <c r="A2706" s="22"/>
      <c r="B2706" s="45"/>
      <c r="C2706" s="46"/>
    </row>
    <row r="2707" spans="1:3" ht="15.75" x14ac:dyDescent="0.25">
      <c r="A2707" s="22"/>
      <c r="B2707" s="45"/>
      <c r="C2707" s="46"/>
    </row>
    <row r="2708" spans="1:3" ht="15.75" x14ac:dyDescent="0.25">
      <c r="A2708" s="22"/>
      <c r="B2708" s="45"/>
      <c r="C2708" s="46"/>
    </row>
    <row r="2709" spans="1:3" ht="15.75" x14ac:dyDescent="0.25">
      <c r="A2709" s="22"/>
      <c r="B2709" s="45"/>
      <c r="C2709" s="46"/>
    </row>
    <row r="2710" spans="1:3" ht="15.75" x14ac:dyDescent="0.25">
      <c r="A2710" s="22"/>
      <c r="B2710" s="45"/>
      <c r="C2710" s="46"/>
    </row>
    <row r="2711" spans="1:3" ht="15.75" x14ac:dyDescent="0.25">
      <c r="A2711" s="22"/>
      <c r="B2711" s="45"/>
      <c r="C2711" s="46"/>
    </row>
    <row r="2712" spans="1:3" ht="15.75" x14ac:dyDescent="0.25">
      <c r="A2712" s="22"/>
      <c r="B2712" s="45"/>
      <c r="C2712" s="46"/>
    </row>
    <row r="2713" spans="1:3" ht="15.75" x14ac:dyDescent="0.25">
      <c r="A2713" s="22"/>
      <c r="B2713" s="45"/>
      <c r="C2713" s="46"/>
    </row>
    <row r="2714" spans="1:3" ht="15.75" x14ac:dyDescent="0.25">
      <c r="A2714" s="22"/>
      <c r="B2714" s="45"/>
      <c r="C2714" s="46"/>
    </row>
    <row r="2715" spans="1:3" ht="15.75" x14ac:dyDescent="0.25">
      <c r="A2715" s="22"/>
      <c r="B2715" s="45"/>
      <c r="C2715" s="46"/>
    </row>
    <row r="2716" spans="1:3" ht="15.75" x14ac:dyDescent="0.25">
      <c r="A2716" s="22"/>
      <c r="B2716" s="45"/>
      <c r="C2716" s="46"/>
    </row>
    <row r="2717" spans="1:3" ht="15.75" x14ac:dyDescent="0.25">
      <c r="A2717" s="22"/>
      <c r="B2717" s="45"/>
      <c r="C2717" s="46"/>
    </row>
    <row r="2718" spans="1:3" ht="15.75" x14ac:dyDescent="0.25">
      <c r="A2718" s="22"/>
      <c r="B2718" s="45"/>
      <c r="C2718" s="46"/>
    </row>
    <row r="2719" spans="1:3" ht="15.75" x14ac:dyDescent="0.25">
      <c r="A2719" s="22"/>
      <c r="B2719" s="45"/>
      <c r="C2719" s="46"/>
    </row>
    <row r="2720" spans="1:3" ht="15.75" x14ac:dyDescent="0.25">
      <c r="A2720" s="22"/>
      <c r="B2720" s="45"/>
      <c r="C2720" s="46"/>
    </row>
    <row r="2721" spans="1:3" ht="15.75" x14ac:dyDescent="0.25">
      <c r="A2721" s="22"/>
      <c r="B2721" s="45"/>
      <c r="C2721" s="46"/>
    </row>
    <row r="2722" spans="1:3" ht="15.75" x14ac:dyDescent="0.25">
      <c r="A2722" s="22"/>
      <c r="B2722" s="45"/>
      <c r="C2722" s="46"/>
    </row>
    <row r="2724" spans="1:3" ht="15.75" x14ac:dyDescent="0.25">
      <c r="B2724" s="57" t="s">
        <v>94</v>
      </c>
      <c r="C2724" s="70"/>
    </row>
    <row r="2725" spans="1:3" ht="15.75" thickBot="1" x14ac:dyDescent="0.3">
      <c r="C2725" s="71" t="s">
        <v>38</v>
      </c>
    </row>
    <row r="2726" spans="1:3" ht="32.25" thickBot="1" x14ac:dyDescent="0.3">
      <c r="A2726" s="7" t="s">
        <v>0</v>
      </c>
      <c r="B2726" s="8" t="s">
        <v>10</v>
      </c>
      <c r="C2726" s="65" t="s">
        <v>11</v>
      </c>
    </row>
    <row r="2727" spans="1:3" ht="15.75" x14ac:dyDescent="0.25">
      <c r="A2727" s="9"/>
      <c r="B2727" s="10" t="s">
        <v>12</v>
      </c>
      <c r="C2727" s="61">
        <v>1</v>
      </c>
    </row>
    <row r="2728" spans="1:3" ht="15.75" x14ac:dyDescent="0.25">
      <c r="A2728" s="9"/>
      <c r="B2728" s="10" t="s">
        <v>13</v>
      </c>
      <c r="C2728" s="16">
        <v>32</v>
      </c>
    </row>
    <row r="2729" spans="1:3" ht="31.5" x14ac:dyDescent="0.25">
      <c r="A2729" s="12"/>
      <c r="B2729" s="83" t="s">
        <v>360</v>
      </c>
      <c r="C2729" s="16">
        <f>$C$14</f>
        <v>2.83</v>
      </c>
    </row>
    <row r="2730" spans="1:3" ht="32.25" thickBot="1" x14ac:dyDescent="0.3">
      <c r="A2730" s="75"/>
      <c r="B2730" s="77" t="s">
        <v>361</v>
      </c>
      <c r="C2730" s="76">
        <v>0</v>
      </c>
    </row>
    <row r="2731" spans="1:3" ht="15.75" x14ac:dyDescent="0.25">
      <c r="A2731" s="29">
        <v>211</v>
      </c>
      <c r="B2731" s="30" t="s">
        <v>19</v>
      </c>
      <c r="C2731" s="39">
        <f>C2729*C2728</f>
        <v>90.56</v>
      </c>
    </row>
    <row r="2732" spans="1:3" ht="31.5" x14ac:dyDescent="0.25">
      <c r="A2732" s="33">
        <v>211</v>
      </c>
      <c r="B2732" s="28" t="s">
        <v>20</v>
      </c>
      <c r="C2732" s="40">
        <f>C2730*C2728</f>
        <v>0</v>
      </c>
    </row>
    <row r="2733" spans="1:3" ht="15.75" x14ac:dyDescent="0.25">
      <c r="A2733" s="33">
        <v>213</v>
      </c>
      <c r="B2733" s="28" t="s">
        <v>14</v>
      </c>
      <c r="C2733" s="40">
        <f>(C2731+C2732)*30.2%</f>
        <v>27.349119999999999</v>
      </c>
    </row>
    <row r="2734" spans="1:3" ht="15.75" x14ac:dyDescent="0.25">
      <c r="A2734" s="33">
        <v>212</v>
      </c>
      <c r="B2734" s="28" t="s">
        <v>3</v>
      </c>
      <c r="C2734" s="40">
        <f>(C2731+C2732)*$D$19</f>
        <v>0.144896</v>
      </c>
    </row>
    <row r="2735" spans="1:3" ht="15.75" x14ac:dyDescent="0.25">
      <c r="A2735" s="33">
        <v>221</v>
      </c>
      <c r="B2735" s="28" t="s">
        <v>4</v>
      </c>
      <c r="C2735" s="40">
        <f>(C2731+C2732)*$D$20</f>
        <v>0.77881600000000006</v>
      </c>
    </row>
    <row r="2736" spans="1:3" ht="15.75" x14ac:dyDescent="0.25">
      <c r="A2736" s="33">
        <v>222</v>
      </c>
      <c r="B2736" s="28" t="s">
        <v>15</v>
      </c>
      <c r="C2736" s="40">
        <f>(C2731+C2732)*$D$21</f>
        <v>0.144896</v>
      </c>
    </row>
    <row r="2737" spans="1:3" ht="15.75" x14ac:dyDescent="0.25">
      <c r="A2737" s="33">
        <v>223</v>
      </c>
      <c r="B2737" s="28" t="s">
        <v>5</v>
      </c>
      <c r="C2737" s="40">
        <f>(C2731+C2732)*$D$22</f>
        <v>3.8488000000000002</v>
      </c>
    </row>
    <row r="2738" spans="1:3" ht="15.75" x14ac:dyDescent="0.25">
      <c r="A2738" s="33">
        <v>224</v>
      </c>
      <c r="B2738" s="28" t="s">
        <v>21</v>
      </c>
      <c r="C2738" s="40">
        <f>(C2731+C2732)*$D$23</f>
        <v>1.276896</v>
      </c>
    </row>
    <row r="2739" spans="1:3" ht="15.75" x14ac:dyDescent="0.25">
      <c r="A2739" s="33">
        <v>225</v>
      </c>
      <c r="B2739" s="28" t="s">
        <v>16</v>
      </c>
      <c r="C2739" s="40">
        <f>(C2731+C2732)*$D$24</f>
        <v>4.8177919999999999</v>
      </c>
    </row>
    <row r="2740" spans="1:3" ht="15.75" x14ac:dyDescent="0.25">
      <c r="A2740" s="33">
        <v>226</v>
      </c>
      <c r="B2740" s="28" t="s">
        <v>22</v>
      </c>
      <c r="C2740" s="40">
        <f>(C2731+C2732)*$D$25</f>
        <v>32.429535999999999</v>
      </c>
    </row>
    <row r="2741" spans="1:3" ht="15.75" x14ac:dyDescent="0.25">
      <c r="A2741" s="33">
        <v>271</v>
      </c>
      <c r="B2741" s="28" t="s">
        <v>23</v>
      </c>
      <c r="C2741" s="40">
        <f>(C2731+C2732)*$D$26</f>
        <v>2.0194879999999999</v>
      </c>
    </row>
    <row r="2742" spans="1:3" ht="15.75" x14ac:dyDescent="0.25">
      <c r="A2742" s="33">
        <v>272</v>
      </c>
      <c r="B2742" s="28" t="s">
        <v>24</v>
      </c>
      <c r="C2742" s="40">
        <f>(C2731+C2732)*$D$27</f>
        <v>1.8927039999999999</v>
      </c>
    </row>
    <row r="2743" spans="1:3" ht="31.5" x14ac:dyDescent="0.25">
      <c r="A2743" s="33">
        <v>211</v>
      </c>
      <c r="B2743" s="28" t="s">
        <v>25</v>
      </c>
      <c r="C2743" s="40">
        <f>(C2731+C2732)*$D$28</f>
        <v>20.738240000000001</v>
      </c>
    </row>
    <row r="2744" spans="1:3" ht="31.5" x14ac:dyDescent="0.25">
      <c r="A2744" s="33">
        <v>213</v>
      </c>
      <c r="B2744" s="28" t="s">
        <v>26</v>
      </c>
      <c r="C2744" s="40">
        <f>(C2731+C2732)*$D$29</f>
        <v>6.2576959999999993</v>
      </c>
    </row>
    <row r="2745" spans="1:3" ht="15.75" x14ac:dyDescent="0.25">
      <c r="A2745" s="33">
        <v>290</v>
      </c>
      <c r="B2745" s="28" t="s">
        <v>6</v>
      </c>
      <c r="C2745" s="40">
        <f>(C2731+C2732)*$D$30</f>
        <v>0.353184</v>
      </c>
    </row>
    <row r="2746" spans="1:3" ht="15.75" x14ac:dyDescent="0.25">
      <c r="A2746" s="33">
        <v>290</v>
      </c>
      <c r="B2746" s="28" t="s">
        <v>27</v>
      </c>
      <c r="C2746" s="40">
        <f>(C2731+C2732)*$D$31</f>
        <v>1.059552</v>
      </c>
    </row>
    <row r="2747" spans="1:3" ht="15.75" x14ac:dyDescent="0.25">
      <c r="A2747" s="33">
        <v>225</v>
      </c>
      <c r="B2747" s="28" t="s">
        <v>28</v>
      </c>
      <c r="C2747" s="40">
        <f>(C2731+C2732)*$D$32</f>
        <v>0</v>
      </c>
    </row>
    <row r="2748" spans="1:3" ht="15.75" x14ac:dyDescent="0.25">
      <c r="A2748" s="37">
        <v>310</v>
      </c>
      <c r="B2748" s="28" t="s">
        <v>7</v>
      </c>
      <c r="C2748" s="40">
        <f>(C2731+C2732)*$D$33</f>
        <v>2.1100480000000004</v>
      </c>
    </row>
    <row r="2749" spans="1:3" ht="16.5" thickBot="1" x14ac:dyDescent="0.3">
      <c r="A2749" s="38">
        <v>340</v>
      </c>
      <c r="B2749" s="36" t="s">
        <v>8</v>
      </c>
      <c r="C2749" s="41">
        <f>(C2731+C2732)*$D$34</f>
        <v>8.1956799999999994</v>
      </c>
    </row>
    <row r="2750" spans="1:3" ht="16.5" thickBot="1" x14ac:dyDescent="0.3">
      <c r="A2750" s="15"/>
      <c r="B2750" s="42" t="s">
        <v>9</v>
      </c>
      <c r="C2750" s="88">
        <f>SUM(C2731:C2749)</f>
        <v>203.97734400000002</v>
      </c>
    </row>
    <row r="2751" spans="1:3" ht="16.5" thickBot="1" x14ac:dyDescent="0.3">
      <c r="A2751" s="15"/>
      <c r="B2751" s="43" t="s">
        <v>29</v>
      </c>
      <c r="C2751" s="90">
        <f>C2750*118%</f>
        <v>240.69326592000002</v>
      </c>
    </row>
    <row r="2752" spans="1:3" ht="15.75" x14ac:dyDescent="0.25">
      <c r="A2752" s="22"/>
      <c r="B2752" s="45"/>
      <c r="C2752" s="46"/>
    </row>
    <row r="2753" spans="1:3" ht="15.75" x14ac:dyDescent="0.25">
      <c r="A2753" s="22"/>
      <c r="B2753" s="45"/>
      <c r="C2753" s="46"/>
    </row>
    <row r="2754" spans="1:3" ht="15.75" x14ac:dyDescent="0.25">
      <c r="A2754" s="22"/>
      <c r="B2754" s="45"/>
      <c r="C2754" s="46"/>
    </row>
    <row r="2755" spans="1:3" ht="15.75" x14ac:dyDescent="0.25">
      <c r="A2755" s="22"/>
      <c r="B2755" s="45"/>
      <c r="C2755" s="46"/>
    </row>
    <row r="2756" spans="1:3" ht="15.75" x14ac:dyDescent="0.25">
      <c r="A2756" s="22"/>
      <c r="B2756" s="45"/>
      <c r="C2756" s="46"/>
    </row>
    <row r="2757" spans="1:3" ht="15.75" x14ac:dyDescent="0.25">
      <c r="A2757" s="22"/>
      <c r="B2757" s="45"/>
      <c r="C2757" s="46"/>
    </row>
    <row r="2758" spans="1:3" ht="15.75" x14ac:dyDescent="0.25">
      <c r="A2758" s="22"/>
      <c r="B2758" s="45"/>
      <c r="C2758" s="46"/>
    </row>
    <row r="2759" spans="1:3" ht="15.75" x14ac:dyDescent="0.25">
      <c r="A2759" s="22"/>
      <c r="B2759" s="45"/>
      <c r="C2759" s="46"/>
    </row>
    <row r="2760" spans="1:3" ht="15.75" x14ac:dyDescent="0.25">
      <c r="A2760" s="22"/>
      <c r="B2760" s="45"/>
      <c r="C2760" s="46"/>
    </row>
    <row r="2761" spans="1:3" ht="15.75" x14ac:dyDescent="0.25">
      <c r="A2761" s="22"/>
      <c r="B2761" s="45"/>
      <c r="C2761" s="46"/>
    </row>
    <row r="2762" spans="1:3" ht="15.75" x14ac:dyDescent="0.25">
      <c r="A2762" s="22"/>
      <c r="B2762" s="45"/>
      <c r="C2762" s="46"/>
    </row>
    <row r="2763" spans="1:3" ht="15.75" x14ac:dyDescent="0.25">
      <c r="A2763" s="22"/>
      <c r="B2763" s="45"/>
      <c r="C2763" s="46"/>
    </row>
    <row r="2764" spans="1:3" ht="15.75" x14ac:dyDescent="0.25">
      <c r="A2764" s="22"/>
      <c r="B2764" s="45"/>
      <c r="C2764" s="46"/>
    </row>
    <row r="2765" spans="1:3" ht="15.75" x14ac:dyDescent="0.25">
      <c r="A2765" s="22"/>
      <c r="B2765" s="45"/>
      <c r="C2765" s="46"/>
    </row>
    <row r="2766" spans="1:3" ht="15.75" x14ac:dyDescent="0.25">
      <c r="A2766" s="22"/>
      <c r="B2766" s="45"/>
      <c r="C2766" s="46"/>
    </row>
    <row r="2767" spans="1:3" ht="15.75" x14ac:dyDescent="0.25">
      <c r="A2767" s="22"/>
      <c r="B2767" s="45"/>
      <c r="C2767" s="46"/>
    </row>
    <row r="2768" spans="1:3" ht="15.75" x14ac:dyDescent="0.25">
      <c r="A2768" s="22"/>
      <c r="B2768" s="45"/>
      <c r="C2768" s="46"/>
    </row>
    <row r="2769" spans="1:3" ht="15.75" x14ac:dyDescent="0.25">
      <c r="A2769" s="22"/>
      <c r="B2769" s="45"/>
      <c r="C2769" s="46"/>
    </row>
    <row r="2770" spans="1:3" ht="15.75" x14ac:dyDescent="0.25">
      <c r="A2770" s="22"/>
      <c r="B2770" s="45"/>
      <c r="C2770" s="46"/>
    </row>
    <row r="2771" spans="1:3" ht="15.75" x14ac:dyDescent="0.25">
      <c r="A2771" s="22"/>
      <c r="B2771" s="45"/>
      <c r="C2771" s="46"/>
    </row>
    <row r="2772" spans="1:3" ht="15.75" x14ac:dyDescent="0.25">
      <c r="A2772" s="22"/>
      <c r="B2772" s="45"/>
      <c r="C2772" s="46"/>
    </row>
    <row r="2773" spans="1:3" ht="15.75" x14ac:dyDescent="0.25">
      <c r="A2773" s="22"/>
      <c r="B2773" s="45"/>
      <c r="C2773" s="46"/>
    </row>
    <row r="2774" spans="1:3" ht="15.75" x14ac:dyDescent="0.25">
      <c r="A2774" s="22"/>
      <c r="B2774" s="45"/>
      <c r="C2774" s="46"/>
    </row>
    <row r="2775" spans="1:3" ht="15.75" x14ac:dyDescent="0.25">
      <c r="A2775" s="22"/>
      <c r="B2775" s="45"/>
      <c r="C2775" s="46"/>
    </row>
    <row r="2776" spans="1:3" ht="15.75" x14ac:dyDescent="0.25">
      <c r="A2776" s="22"/>
      <c r="B2776" s="45"/>
      <c r="C2776" s="46"/>
    </row>
    <row r="2777" spans="1:3" ht="15.75" x14ac:dyDescent="0.25">
      <c r="A2777" s="22"/>
      <c r="B2777" s="45"/>
      <c r="C2777" s="46"/>
    </row>
    <row r="2778" spans="1:3" ht="15.75" x14ac:dyDescent="0.25">
      <c r="A2778" s="22"/>
      <c r="B2778" s="45"/>
      <c r="C2778" s="46"/>
    </row>
    <row r="2779" spans="1:3" ht="15.75" x14ac:dyDescent="0.25">
      <c r="A2779" s="22"/>
      <c r="B2779" s="45"/>
      <c r="C2779" s="46"/>
    </row>
    <row r="2781" spans="1:3" ht="15.75" x14ac:dyDescent="0.25">
      <c r="B2781" s="57" t="s">
        <v>95</v>
      </c>
      <c r="C2781" s="70"/>
    </row>
    <row r="2782" spans="1:3" ht="15.75" thickBot="1" x14ac:dyDescent="0.3">
      <c r="C2782" s="71" t="s">
        <v>38</v>
      </c>
    </row>
    <row r="2783" spans="1:3" ht="32.25" thickBot="1" x14ac:dyDescent="0.3">
      <c r="A2783" s="7" t="s">
        <v>0</v>
      </c>
      <c r="B2783" s="8" t="s">
        <v>10</v>
      </c>
      <c r="C2783" s="65" t="s">
        <v>11</v>
      </c>
    </row>
    <row r="2784" spans="1:3" ht="15.75" x14ac:dyDescent="0.25">
      <c r="A2784" s="9"/>
      <c r="B2784" s="10" t="s">
        <v>12</v>
      </c>
      <c r="C2784" s="61">
        <v>1</v>
      </c>
    </row>
    <row r="2785" spans="1:3" ht="15.75" x14ac:dyDescent="0.25">
      <c r="A2785" s="9"/>
      <c r="B2785" s="10" t="s">
        <v>13</v>
      </c>
      <c r="C2785" s="16">
        <v>45</v>
      </c>
    </row>
    <row r="2786" spans="1:3" ht="31.5" x14ac:dyDescent="0.25">
      <c r="A2786" s="12"/>
      <c r="B2786" s="83" t="s">
        <v>360</v>
      </c>
      <c r="C2786" s="16">
        <f>$C$14</f>
        <v>2.83</v>
      </c>
    </row>
    <row r="2787" spans="1:3" ht="32.25" thickBot="1" x14ac:dyDescent="0.3">
      <c r="A2787" s="75"/>
      <c r="B2787" s="77" t="s">
        <v>361</v>
      </c>
      <c r="C2787" s="76">
        <v>0</v>
      </c>
    </row>
    <row r="2788" spans="1:3" ht="15.75" x14ac:dyDescent="0.25">
      <c r="A2788" s="29">
        <v>211</v>
      </c>
      <c r="B2788" s="30" t="s">
        <v>19</v>
      </c>
      <c r="C2788" s="39">
        <f>C2786*C2785</f>
        <v>127.35000000000001</v>
      </c>
    </row>
    <row r="2789" spans="1:3" ht="31.5" x14ac:dyDescent="0.25">
      <c r="A2789" s="33">
        <v>211</v>
      </c>
      <c r="B2789" s="28" t="s">
        <v>20</v>
      </c>
      <c r="C2789" s="40">
        <f>C2787*C2785</f>
        <v>0</v>
      </c>
    </row>
    <row r="2790" spans="1:3" ht="15.75" x14ac:dyDescent="0.25">
      <c r="A2790" s="33">
        <v>213</v>
      </c>
      <c r="B2790" s="28" t="s">
        <v>14</v>
      </c>
      <c r="C2790" s="40">
        <f>(C2788+C2789)*30.2%</f>
        <v>38.459699999999998</v>
      </c>
    </row>
    <row r="2791" spans="1:3" ht="15.75" x14ac:dyDescent="0.25">
      <c r="A2791" s="33">
        <v>212</v>
      </c>
      <c r="B2791" s="28" t="s">
        <v>3</v>
      </c>
      <c r="C2791" s="40">
        <f>(C2788+C2789)*$D$19</f>
        <v>0.20376000000000002</v>
      </c>
    </row>
    <row r="2792" spans="1:3" ht="15.75" x14ac:dyDescent="0.25">
      <c r="A2792" s="33">
        <v>221</v>
      </c>
      <c r="B2792" s="28" t="s">
        <v>4</v>
      </c>
      <c r="C2792" s="40">
        <f>(C2788+C2789)*$D$20</f>
        <v>1.09521</v>
      </c>
    </row>
    <row r="2793" spans="1:3" ht="15.75" x14ac:dyDescent="0.25">
      <c r="A2793" s="33">
        <v>222</v>
      </c>
      <c r="B2793" s="28" t="s">
        <v>15</v>
      </c>
      <c r="C2793" s="40">
        <f>(C2788+C2789)*$D$21</f>
        <v>0.20376000000000002</v>
      </c>
    </row>
    <row r="2794" spans="1:3" ht="15.75" x14ac:dyDescent="0.25">
      <c r="A2794" s="33">
        <v>223</v>
      </c>
      <c r="B2794" s="28" t="s">
        <v>5</v>
      </c>
      <c r="C2794" s="40">
        <f>(C2788+C2789)*$D$22</f>
        <v>5.4123750000000008</v>
      </c>
    </row>
    <row r="2795" spans="1:3" ht="15.75" x14ac:dyDescent="0.25">
      <c r="A2795" s="33">
        <v>224</v>
      </c>
      <c r="B2795" s="28" t="s">
        <v>21</v>
      </c>
      <c r="C2795" s="40">
        <f>(C2788+C2789)*$D$23</f>
        <v>1.7956350000000001</v>
      </c>
    </row>
    <row r="2796" spans="1:3" ht="15.75" x14ac:dyDescent="0.25">
      <c r="A2796" s="33">
        <v>225</v>
      </c>
      <c r="B2796" s="28" t="s">
        <v>16</v>
      </c>
      <c r="C2796" s="40">
        <f>(C2788+C2789)*$D$24</f>
        <v>6.7750200000000005</v>
      </c>
    </row>
    <row r="2797" spans="1:3" ht="15.75" x14ac:dyDescent="0.25">
      <c r="A2797" s="33">
        <v>226</v>
      </c>
      <c r="B2797" s="28" t="s">
        <v>22</v>
      </c>
      <c r="C2797" s="40">
        <f>(C2788+C2789)*$D$25</f>
        <v>45.604035000000003</v>
      </c>
    </row>
    <row r="2798" spans="1:3" ht="15.75" x14ac:dyDescent="0.25">
      <c r="A2798" s="33">
        <v>271</v>
      </c>
      <c r="B2798" s="28" t="s">
        <v>23</v>
      </c>
      <c r="C2798" s="40">
        <f>(C2788+C2789)*$D$26</f>
        <v>2.8399050000000003</v>
      </c>
    </row>
    <row r="2799" spans="1:3" ht="15.75" x14ac:dyDescent="0.25">
      <c r="A2799" s="33">
        <v>272</v>
      </c>
      <c r="B2799" s="28" t="s">
        <v>24</v>
      </c>
      <c r="C2799" s="40">
        <f>(C2788+C2789)*$D$27</f>
        <v>2.6616149999999998</v>
      </c>
    </row>
    <row r="2800" spans="1:3" ht="31.5" x14ac:dyDescent="0.25">
      <c r="A2800" s="33">
        <v>211</v>
      </c>
      <c r="B2800" s="28" t="s">
        <v>25</v>
      </c>
      <c r="C2800" s="40">
        <f>(C2788+C2789)*$D$28</f>
        <v>29.163150000000002</v>
      </c>
    </row>
    <row r="2801" spans="1:3" ht="31.5" x14ac:dyDescent="0.25">
      <c r="A2801" s="33">
        <v>213</v>
      </c>
      <c r="B2801" s="28" t="s">
        <v>26</v>
      </c>
      <c r="C2801" s="40">
        <f>(C2788+C2789)*$D$29</f>
        <v>8.7998849999999997</v>
      </c>
    </row>
    <row r="2802" spans="1:3" ht="15.75" x14ac:dyDescent="0.25">
      <c r="A2802" s="33">
        <v>290</v>
      </c>
      <c r="B2802" s="28" t="s">
        <v>6</v>
      </c>
      <c r="C2802" s="40">
        <f>(C2788+C2789)*$D$30</f>
        <v>0.49666500000000002</v>
      </c>
    </row>
    <row r="2803" spans="1:3" ht="15.75" x14ac:dyDescent="0.25">
      <c r="A2803" s="33">
        <v>290</v>
      </c>
      <c r="B2803" s="28" t="s">
        <v>27</v>
      </c>
      <c r="C2803" s="40">
        <f>(C2788+C2789)*$D$31</f>
        <v>1.4899950000000002</v>
      </c>
    </row>
    <row r="2804" spans="1:3" ht="15.75" x14ac:dyDescent="0.25">
      <c r="A2804" s="33">
        <v>225</v>
      </c>
      <c r="B2804" s="28" t="s">
        <v>28</v>
      </c>
      <c r="C2804" s="40">
        <f>(C2788+C2789)*$D$32</f>
        <v>0</v>
      </c>
    </row>
    <row r="2805" spans="1:3" ht="15.75" x14ac:dyDescent="0.25">
      <c r="A2805" s="37">
        <v>310</v>
      </c>
      <c r="B2805" s="28" t="s">
        <v>7</v>
      </c>
      <c r="C2805" s="40">
        <f>(C2788+C2789)*$D$33</f>
        <v>2.9672550000000002</v>
      </c>
    </row>
    <row r="2806" spans="1:3" ht="16.5" thickBot="1" x14ac:dyDescent="0.3">
      <c r="A2806" s="38">
        <v>340</v>
      </c>
      <c r="B2806" s="36" t="s">
        <v>8</v>
      </c>
      <c r="C2806" s="41">
        <f>(C2788+C2789)*$D$34</f>
        <v>11.525175000000001</v>
      </c>
    </row>
    <row r="2807" spans="1:3" ht="16.5" thickBot="1" x14ac:dyDescent="0.3">
      <c r="A2807" s="15"/>
      <c r="B2807" s="42" t="s">
        <v>9</v>
      </c>
      <c r="C2807" s="88">
        <f>SUM(C2788:C2806)</f>
        <v>286.84314000000006</v>
      </c>
    </row>
    <row r="2808" spans="1:3" ht="16.5" thickBot="1" x14ac:dyDescent="0.3">
      <c r="A2808" s="15"/>
      <c r="B2808" s="43" t="s">
        <v>29</v>
      </c>
      <c r="C2808" s="90">
        <f>C2807*118%</f>
        <v>338.47490520000008</v>
      </c>
    </row>
    <row r="2809" spans="1:3" ht="15.75" x14ac:dyDescent="0.25">
      <c r="A2809" s="22"/>
      <c r="B2809" s="45"/>
      <c r="C2809" s="46"/>
    </row>
    <row r="2810" spans="1:3" ht="15.75" x14ac:dyDescent="0.25">
      <c r="A2810" s="22"/>
      <c r="B2810" s="45"/>
      <c r="C2810" s="46"/>
    </row>
    <row r="2811" spans="1:3" ht="15.75" x14ac:dyDescent="0.25">
      <c r="A2811" s="22"/>
      <c r="B2811" s="45"/>
      <c r="C2811" s="46"/>
    </row>
    <row r="2812" spans="1:3" ht="15.75" x14ac:dyDescent="0.25">
      <c r="A2812" s="22"/>
      <c r="B2812" s="45"/>
      <c r="C2812" s="46"/>
    </row>
    <row r="2813" spans="1:3" ht="15.75" x14ac:dyDescent="0.25">
      <c r="A2813" s="22"/>
      <c r="B2813" s="45"/>
      <c r="C2813" s="46"/>
    </row>
    <row r="2814" spans="1:3" ht="15.75" x14ac:dyDescent="0.25">
      <c r="A2814" s="22"/>
      <c r="B2814" s="45"/>
      <c r="C2814" s="46"/>
    </row>
    <row r="2815" spans="1:3" ht="15.75" x14ac:dyDescent="0.25">
      <c r="A2815" s="22"/>
      <c r="B2815" s="45"/>
      <c r="C2815" s="46"/>
    </row>
    <row r="2816" spans="1:3" ht="15.75" x14ac:dyDescent="0.25">
      <c r="A2816" s="22"/>
      <c r="B2816" s="45"/>
      <c r="C2816" s="46"/>
    </row>
    <row r="2817" spans="1:3" ht="15.75" x14ac:dyDescent="0.25">
      <c r="A2817" s="22"/>
      <c r="B2817" s="45"/>
      <c r="C2817" s="46"/>
    </row>
    <row r="2818" spans="1:3" ht="15.75" x14ac:dyDescent="0.25">
      <c r="A2818" s="22"/>
      <c r="B2818" s="45"/>
      <c r="C2818" s="46"/>
    </row>
    <row r="2819" spans="1:3" ht="15.75" x14ac:dyDescent="0.25">
      <c r="A2819" s="22"/>
      <c r="B2819" s="45"/>
      <c r="C2819" s="46"/>
    </row>
    <row r="2820" spans="1:3" ht="15.75" x14ac:dyDescent="0.25">
      <c r="A2820" s="22"/>
      <c r="B2820" s="45"/>
      <c r="C2820" s="46"/>
    </row>
    <row r="2821" spans="1:3" ht="15.75" x14ac:dyDescent="0.25">
      <c r="A2821" s="22"/>
      <c r="B2821" s="45"/>
      <c r="C2821" s="46"/>
    </row>
    <row r="2822" spans="1:3" ht="15.75" x14ac:dyDescent="0.25">
      <c r="A2822" s="22"/>
      <c r="B2822" s="45"/>
      <c r="C2822" s="46"/>
    </row>
    <row r="2823" spans="1:3" ht="15.75" x14ac:dyDescent="0.25">
      <c r="A2823" s="22"/>
      <c r="B2823" s="45"/>
      <c r="C2823" s="46"/>
    </row>
    <row r="2824" spans="1:3" ht="15.75" x14ac:dyDescent="0.25">
      <c r="A2824" s="22"/>
      <c r="B2824" s="45"/>
      <c r="C2824" s="46"/>
    </row>
    <row r="2825" spans="1:3" ht="15.75" x14ac:dyDescent="0.25">
      <c r="A2825" s="22"/>
      <c r="B2825" s="45"/>
      <c r="C2825" s="46"/>
    </row>
    <row r="2826" spans="1:3" ht="15.75" x14ac:dyDescent="0.25">
      <c r="A2826" s="22"/>
      <c r="B2826" s="45"/>
      <c r="C2826" s="46"/>
    </row>
    <row r="2827" spans="1:3" ht="15.75" x14ac:dyDescent="0.25">
      <c r="A2827" s="22"/>
      <c r="B2827" s="45"/>
      <c r="C2827" s="46"/>
    </row>
    <row r="2828" spans="1:3" ht="15.75" x14ac:dyDescent="0.25">
      <c r="A2828" s="22"/>
      <c r="B2828" s="45"/>
      <c r="C2828" s="46"/>
    </row>
    <row r="2829" spans="1:3" ht="15.75" x14ac:dyDescent="0.25">
      <c r="A2829" s="22"/>
      <c r="B2829" s="45"/>
      <c r="C2829" s="46"/>
    </row>
    <row r="2830" spans="1:3" ht="15.75" x14ac:dyDescent="0.25">
      <c r="A2830" s="22"/>
      <c r="B2830" s="45"/>
      <c r="C2830" s="46"/>
    </row>
    <row r="2831" spans="1:3" ht="15.75" x14ac:dyDescent="0.25">
      <c r="A2831" s="22"/>
      <c r="B2831" s="45"/>
      <c r="C2831" s="46"/>
    </row>
    <row r="2832" spans="1:3" ht="15.75" x14ac:dyDescent="0.25">
      <c r="A2832" s="22"/>
      <c r="B2832" s="45"/>
      <c r="C2832" s="46"/>
    </row>
    <row r="2833" spans="1:3" ht="15.75" x14ac:dyDescent="0.25">
      <c r="A2833" s="22"/>
      <c r="B2833" s="45"/>
      <c r="C2833" s="46"/>
    </row>
    <row r="2834" spans="1:3" ht="15.75" x14ac:dyDescent="0.25">
      <c r="A2834" s="22"/>
      <c r="B2834" s="45"/>
      <c r="C2834" s="46"/>
    </row>
    <row r="2835" spans="1:3" ht="15.75" x14ac:dyDescent="0.25">
      <c r="A2835" s="22"/>
      <c r="B2835" s="45"/>
      <c r="C2835" s="46"/>
    </row>
    <row r="2837" spans="1:3" ht="15.75" x14ac:dyDescent="0.25">
      <c r="B2837" s="57" t="s">
        <v>96</v>
      </c>
      <c r="C2837" s="70"/>
    </row>
    <row r="2838" spans="1:3" ht="15.75" thickBot="1" x14ac:dyDescent="0.3">
      <c r="C2838" s="71" t="s">
        <v>38</v>
      </c>
    </row>
    <row r="2839" spans="1:3" ht="32.25" thickBot="1" x14ac:dyDescent="0.3">
      <c r="A2839" s="7" t="s">
        <v>0</v>
      </c>
      <c r="B2839" s="8" t="s">
        <v>10</v>
      </c>
      <c r="C2839" s="65" t="s">
        <v>11</v>
      </c>
    </row>
    <row r="2840" spans="1:3" ht="15.75" x14ac:dyDescent="0.25">
      <c r="A2840" s="9"/>
      <c r="B2840" s="10" t="s">
        <v>12</v>
      </c>
      <c r="C2840" s="61">
        <v>1</v>
      </c>
    </row>
    <row r="2841" spans="1:3" ht="15.75" x14ac:dyDescent="0.25">
      <c r="A2841" s="9"/>
      <c r="B2841" s="10" t="s">
        <v>13</v>
      </c>
      <c r="C2841" s="16">
        <v>30</v>
      </c>
    </row>
    <row r="2842" spans="1:3" ht="31.5" x14ac:dyDescent="0.25">
      <c r="A2842" s="12"/>
      <c r="B2842" s="83" t="s">
        <v>360</v>
      </c>
      <c r="C2842" s="16">
        <f>$C$14</f>
        <v>2.83</v>
      </c>
    </row>
    <row r="2843" spans="1:3" ht="32.25" thickBot="1" x14ac:dyDescent="0.3">
      <c r="A2843" s="75"/>
      <c r="B2843" s="77" t="s">
        <v>361</v>
      </c>
      <c r="C2843" s="76">
        <v>0</v>
      </c>
    </row>
    <row r="2844" spans="1:3" ht="15.75" x14ac:dyDescent="0.25">
      <c r="A2844" s="29">
        <v>211</v>
      </c>
      <c r="B2844" s="30" t="s">
        <v>19</v>
      </c>
      <c r="C2844" s="39">
        <f>C2842*C2841</f>
        <v>84.9</v>
      </c>
    </row>
    <row r="2845" spans="1:3" ht="31.5" x14ac:dyDescent="0.25">
      <c r="A2845" s="33">
        <v>211</v>
      </c>
      <c r="B2845" s="28" t="s">
        <v>20</v>
      </c>
      <c r="C2845" s="40">
        <f>C2843*C2841</f>
        <v>0</v>
      </c>
    </row>
    <row r="2846" spans="1:3" ht="15.75" x14ac:dyDescent="0.25">
      <c r="A2846" s="33">
        <v>213</v>
      </c>
      <c r="B2846" s="28" t="s">
        <v>14</v>
      </c>
      <c r="C2846" s="40">
        <f>(C2844+C2845)*30.2%</f>
        <v>25.639800000000001</v>
      </c>
    </row>
    <row r="2847" spans="1:3" ht="15.75" x14ac:dyDescent="0.25">
      <c r="A2847" s="33">
        <v>212</v>
      </c>
      <c r="B2847" s="28" t="s">
        <v>3</v>
      </c>
      <c r="C2847" s="40">
        <f>(C2844+C2845)*$D$19</f>
        <v>0.13584000000000002</v>
      </c>
    </row>
    <row r="2848" spans="1:3" ht="15.75" x14ac:dyDescent="0.25">
      <c r="A2848" s="33">
        <v>221</v>
      </c>
      <c r="B2848" s="28" t="s">
        <v>4</v>
      </c>
      <c r="C2848" s="40">
        <f>(C2844+C2845)*$D$20</f>
        <v>0.73014000000000001</v>
      </c>
    </row>
    <row r="2849" spans="1:3" ht="15.75" x14ac:dyDescent="0.25">
      <c r="A2849" s="33">
        <v>222</v>
      </c>
      <c r="B2849" s="28" t="s">
        <v>15</v>
      </c>
      <c r="C2849" s="40">
        <f>(C2844+C2845)*$D$21</f>
        <v>0.13584000000000002</v>
      </c>
    </row>
    <row r="2850" spans="1:3" ht="15.75" x14ac:dyDescent="0.25">
      <c r="A2850" s="33">
        <v>223</v>
      </c>
      <c r="B2850" s="28" t="s">
        <v>5</v>
      </c>
      <c r="C2850" s="40">
        <f>(C2844+C2845)*$D$22</f>
        <v>3.6082500000000004</v>
      </c>
    </row>
    <row r="2851" spans="1:3" ht="15.75" x14ac:dyDescent="0.25">
      <c r="A2851" s="33">
        <v>224</v>
      </c>
      <c r="B2851" s="28" t="s">
        <v>21</v>
      </c>
      <c r="C2851" s="40">
        <f>(C2844+C2845)*$D$23</f>
        <v>1.19709</v>
      </c>
    </row>
    <row r="2852" spans="1:3" ht="15.75" x14ac:dyDescent="0.25">
      <c r="A2852" s="33">
        <v>225</v>
      </c>
      <c r="B2852" s="28" t="s">
        <v>16</v>
      </c>
      <c r="C2852" s="40">
        <f>(C2844+C2845)*$D$24</f>
        <v>4.51668</v>
      </c>
    </row>
    <row r="2853" spans="1:3" ht="15.75" x14ac:dyDescent="0.25">
      <c r="A2853" s="33">
        <v>226</v>
      </c>
      <c r="B2853" s="28" t="s">
        <v>22</v>
      </c>
      <c r="C2853" s="40">
        <f>(C2844+C2845)*$D$25</f>
        <v>30.40269</v>
      </c>
    </row>
    <row r="2854" spans="1:3" ht="15.75" x14ac:dyDescent="0.25">
      <c r="A2854" s="33">
        <v>271</v>
      </c>
      <c r="B2854" s="28" t="s">
        <v>23</v>
      </c>
      <c r="C2854" s="40">
        <f>(C2844+C2845)*$D$26</f>
        <v>1.8932700000000002</v>
      </c>
    </row>
    <row r="2855" spans="1:3" ht="15.75" x14ac:dyDescent="0.25">
      <c r="A2855" s="33">
        <v>272</v>
      </c>
      <c r="B2855" s="28" t="s">
        <v>24</v>
      </c>
      <c r="C2855" s="40">
        <f>(C2844+C2845)*$D$27</f>
        <v>1.77441</v>
      </c>
    </row>
    <row r="2856" spans="1:3" ht="31.5" x14ac:dyDescent="0.25">
      <c r="A2856" s="33">
        <v>211</v>
      </c>
      <c r="B2856" s="28" t="s">
        <v>25</v>
      </c>
      <c r="C2856" s="40">
        <f>(C2844+C2845)*$D$28</f>
        <v>19.442100000000003</v>
      </c>
    </row>
    <row r="2857" spans="1:3" ht="31.5" x14ac:dyDescent="0.25">
      <c r="A2857" s="33">
        <v>213</v>
      </c>
      <c r="B2857" s="28" t="s">
        <v>26</v>
      </c>
      <c r="C2857" s="40">
        <f>(C2844+C2845)*$D$29</f>
        <v>5.8665899999999995</v>
      </c>
    </row>
    <row r="2858" spans="1:3" ht="15.75" x14ac:dyDescent="0.25">
      <c r="A2858" s="33">
        <v>290</v>
      </c>
      <c r="B2858" s="28" t="s">
        <v>6</v>
      </c>
      <c r="C2858" s="40">
        <f>(C2844+C2845)*$D$30</f>
        <v>0.33111000000000002</v>
      </c>
    </row>
    <row r="2859" spans="1:3" ht="15.75" x14ac:dyDescent="0.25">
      <c r="A2859" s="33">
        <v>290</v>
      </c>
      <c r="B2859" s="28" t="s">
        <v>27</v>
      </c>
      <c r="C2859" s="40">
        <f>(C2844+C2845)*$D$31</f>
        <v>0.99333000000000005</v>
      </c>
    </row>
    <row r="2860" spans="1:3" ht="15.75" x14ac:dyDescent="0.25">
      <c r="A2860" s="33">
        <v>225</v>
      </c>
      <c r="B2860" s="28" t="s">
        <v>28</v>
      </c>
      <c r="C2860" s="40">
        <f>(C2844+C2845)*$D$32</f>
        <v>0</v>
      </c>
    </row>
    <row r="2861" spans="1:3" ht="15.75" x14ac:dyDescent="0.25">
      <c r="A2861" s="37">
        <v>310</v>
      </c>
      <c r="B2861" s="28" t="s">
        <v>7</v>
      </c>
      <c r="C2861" s="40">
        <f>(C2844+C2845)*$D$33</f>
        <v>1.9781700000000002</v>
      </c>
    </row>
    <row r="2862" spans="1:3" ht="16.5" thickBot="1" x14ac:dyDescent="0.3">
      <c r="A2862" s="38">
        <v>340</v>
      </c>
      <c r="B2862" s="36" t="s">
        <v>8</v>
      </c>
      <c r="C2862" s="41">
        <f>(C2844+C2845)*$D$34</f>
        <v>7.6834500000000006</v>
      </c>
    </row>
    <row r="2863" spans="1:3" ht="16.5" thickBot="1" x14ac:dyDescent="0.3">
      <c r="A2863" s="15"/>
      <c r="B2863" s="42" t="s">
        <v>9</v>
      </c>
      <c r="C2863" s="88">
        <f>SUM(C2844:C2862)</f>
        <v>191.22875999999999</v>
      </c>
    </row>
    <row r="2864" spans="1:3" ht="16.5" thickBot="1" x14ac:dyDescent="0.3">
      <c r="A2864" s="15"/>
      <c r="B2864" s="43" t="s">
        <v>29</v>
      </c>
      <c r="C2864" s="90">
        <f>C2863*118%</f>
        <v>225.64993679999998</v>
      </c>
    </row>
    <row r="2865" spans="1:3" ht="15.75" x14ac:dyDescent="0.25">
      <c r="A2865" s="22"/>
      <c r="B2865" s="45"/>
      <c r="C2865" s="46"/>
    </row>
    <row r="2866" spans="1:3" ht="15.75" x14ac:dyDescent="0.25">
      <c r="A2866" s="22"/>
      <c r="B2866" s="45"/>
      <c r="C2866" s="46"/>
    </row>
    <row r="2867" spans="1:3" ht="15.75" x14ac:dyDescent="0.25">
      <c r="A2867" s="22"/>
      <c r="B2867" s="45"/>
      <c r="C2867" s="46"/>
    </row>
    <row r="2868" spans="1:3" ht="15.75" x14ac:dyDescent="0.25">
      <c r="A2868" s="22"/>
      <c r="B2868" s="45"/>
      <c r="C2868" s="46"/>
    </row>
    <row r="2869" spans="1:3" ht="15.75" x14ac:dyDescent="0.25">
      <c r="A2869" s="22"/>
      <c r="B2869" s="45"/>
      <c r="C2869" s="46"/>
    </row>
    <row r="2870" spans="1:3" ht="15.75" x14ac:dyDescent="0.25">
      <c r="A2870" s="22"/>
      <c r="B2870" s="45"/>
      <c r="C2870" s="46"/>
    </row>
    <row r="2871" spans="1:3" ht="15.75" x14ac:dyDescent="0.25">
      <c r="A2871" s="22"/>
      <c r="B2871" s="45"/>
      <c r="C2871" s="46"/>
    </row>
    <row r="2872" spans="1:3" ht="15.75" x14ac:dyDescent="0.25">
      <c r="A2872" s="22"/>
      <c r="B2872" s="45"/>
      <c r="C2872" s="46"/>
    </row>
    <row r="2873" spans="1:3" ht="15.75" x14ac:dyDescent="0.25">
      <c r="A2873" s="22"/>
      <c r="B2873" s="45"/>
      <c r="C2873" s="46"/>
    </row>
    <row r="2874" spans="1:3" ht="15.75" x14ac:dyDescent="0.25">
      <c r="A2874" s="22"/>
      <c r="B2874" s="45"/>
      <c r="C2874" s="46"/>
    </row>
    <row r="2875" spans="1:3" ht="15.75" x14ac:dyDescent="0.25">
      <c r="A2875" s="22"/>
      <c r="B2875" s="45"/>
      <c r="C2875" s="46"/>
    </row>
    <row r="2876" spans="1:3" ht="15.75" x14ac:dyDescent="0.25">
      <c r="A2876" s="22"/>
      <c r="B2876" s="45"/>
      <c r="C2876" s="46"/>
    </row>
    <row r="2877" spans="1:3" ht="15.75" x14ac:dyDescent="0.25">
      <c r="A2877" s="22"/>
      <c r="B2877" s="45"/>
      <c r="C2877" s="46"/>
    </row>
    <row r="2878" spans="1:3" ht="15.75" x14ac:dyDescent="0.25">
      <c r="A2878" s="22"/>
      <c r="B2878" s="45"/>
      <c r="C2878" s="46"/>
    </row>
    <row r="2879" spans="1:3" ht="15.75" x14ac:dyDescent="0.25">
      <c r="A2879" s="22"/>
      <c r="B2879" s="45"/>
      <c r="C2879" s="46"/>
    </row>
    <row r="2880" spans="1:3" ht="15.75" x14ac:dyDescent="0.25">
      <c r="A2880" s="22"/>
      <c r="B2880" s="45"/>
      <c r="C2880" s="46"/>
    </row>
    <row r="2881" spans="1:3" ht="15.75" x14ac:dyDescent="0.25">
      <c r="A2881" s="22"/>
      <c r="B2881" s="45"/>
      <c r="C2881" s="46"/>
    </row>
    <row r="2882" spans="1:3" ht="15.75" x14ac:dyDescent="0.25">
      <c r="A2882" s="22"/>
      <c r="B2882" s="45"/>
      <c r="C2882" s="46"/>
    </row>
    <row r="2883" spans="1:3" ht="15.75" x14ac:dyDescent="0.25">
      <c r="A2883" s="22"/>
      <c r="B2883" s="45"/>
      <c r="C2883" s="46"/>
    </row>
    <row r="2884" spans="1:3" ht="15.75" x14ac:dyDescent="0.25">
      <c r="A2884" s="22"/>
      <c r="B2884" s="45"/>
      <c r="C2884" s="46"/>
    </row>
    <row r="2885" spans="1:3" ht="15.75" x14ac:dyDescent="0.25">
      <c r="A2885" s="22"/>
      <c r="B2885" s="45"/>
      <c r="C2885" s="46"/>
    </row>
    <row r="2886" spans="1:3" ht="15.75" x14ac:dyDescent="0.25">
      <c r="A2886" s="22"/>
      <c r="B2886" s="45"/>
      <c r="C2886" s="46"/>
    </row>
    <row r="2887" spans="1:3" ht="15.75" x14ac:dyDescent="0.25">
      <c r="A2887" s="22"/>
      <c r="B2887" s="45"/>
      <c r="C2887" s="46"/>
    </row>
    <row r="2888" spans="1:3" ht="15.75" x14ac:dyDescent="0.25">
      <c r="A2888" s="22"/>
      <c r="B2888" s="45"/>
      <c r="C2888" s="46"/>
    </row>
    <row r="2889" spans="1:3" ht="15.75" x14ac:dyDescent="0.25">
      <c r="A2889" s="22"/>
      <c r="B2889" s="45"/>
      <c r="C2889" s="46"/>
    </row>
    <row r="2890" spans="1:3" ht="15.75" x14ac:dyDescent="0.25">
      <c r="A2890" s="22"/>
      <c r="B2890" s="45"/>
      <c r="C2890" s="46"/>
    </row>
    <row r="2891" spans="1:3" ht="15.75" x14ac:dyDescent="0.25">
      <c r="A2891" s="22"/>
      <c r="B2891" s="45"/>
      <c r="C2891" s="46"/>
    </row>
    <row r="2892" spans="1:3" ht="15.75" x14ac:dyDescent="0.25">
      <c r="A2892" s="22"/>
      <c r="B2892" s="45"/>
      <c r="C2892" s="46"/>
    </row>
    <row r="2894" spans="1:3" ht="18.75" x14ac:dyDescent="0.3">
      <c r="B2894" s="60" t="s">
        <v>78</v>
      </c>
    </row>
    <row r="2896" spans="1:3" ht="47.25" x14ac:dyDescent="0.25">
      <c r="B2896" s="57" t="s">
        <v>97</v>
      </c>
      <c r="C2896" s="70"/>
    </row>
    <row r="2897" spans="1:3" ht="15.75" thickBot="1" x14ac:dyDescent="0.3">
      <c r="C2897" s="71" t="s">
        <v>38</v>
      </c>
    </row>
    <row r="2898" spans="1:3" ht="32.25" thickBot="1" x14ac:dyDescent="0.3">
      <c r="A2898" s="7" t="s">
        <v>0</v>
      </c>
      <c r="B2898" s="8" t="s">
        <v>10</v>
      </c>
      <c r="C2898" s="65" t="s">
        <v>11</v>
      </c>
    </row>
    <row r="2899" spans="1:3" ht="15.75" x14ac:dyDescent="0.25">
      <c r="A2899" s="9"/>
      <c r="B2899" s="10" t="s">
        <v>12</v>
      </c>
      <c r="C2899" s="61">
        <v>1</v>
      </c>
    </row>
    <row r="2900" spans="1:3" ht="15.75" x14ac:dyDescent="0.25">
      <c r="A2900" s="9"/>
      <c r="B2900" s="10" t="s">
        <v>13</v>
      </c>
      <c r="C2900" s="16">
        <v>12.5</v>
      </c>
    </row>
    <row r="2901" spans="1:3" ht="31.5" x14ac:dyDescent="0.25">
      <c r="A2901" s="12"/>
      <c r="B2901" s="83" t="s">
        <v>360</v>
      </c>
      <c r="C2901" s="16">
        <f>$C$14</f>
        <v>2.83</v>
      </c>
    </row>
    <row r="2902" spans="1:3" ht="32.25" thickBot="1" x14ac:dyDescent="0.3">
      <c r="A2902" s="75"/>
      <c r="B2902" s="77" t="s">
        <v>361</v>
      </c>
      <c r="C2902" s="76">
        <v>0</v>
      </c>
    </row>
    <row r="2903" spans="1:3" ht="15.75" x14ac:dyDescent="0.25">
      <c r="A2903" s="29">
        <v>211</v>
      </c>
      <c r="B2903" s="30" t="s">
        <v>19</v>
      </c>
      <c r="C2903" s="39">
        <f>C2901*C2900</f>
        <v>35.375</v>
      </c>
    </row>
    <row r="2904" spans="1:3" ht="31.5" x14ac:dyDescent="0.25">
      <c r="A2904" s="33">
        <v>211</v>
      </c>
      <c r="B2904" s="28" t="s">
        <v>20</v>
      </c>
      <c r="C2904" s="40">
        <f>C2902*C2900</f>
        <v>0</v>
      </c>
    </row>
    <row r="2905" spans="1:3" ht="15.75" x14ac:dyDescent="0.25">
      <c r="A2905" s="33">
        <v>213</v>
      </c>
      <c r="B2905" s="28" t="s">
        <v>14</v>
      </c>
      <c r="C2905" s="40">
        <f>(C2903+C2904)*30.2%</f>
        <v>10.683249999999999</v>
      </c>
    </row>
    <row r="2906" spans="1:3" ht="15.75" x14ac:dyDescent="0.25">
      <c r="A2906" s="33">
        <v>212</v>
      </c>
      <c r="B2906" s="28" t="s">
        <v>3</v>
      </c>
      <c r="C2906" s="40">
        <f>(C2903+C2904)*$D$19</f>
        <v>5.6600000000000004E-2</v>
      </c>
    </row>
    <row r="2907" spans="1:3" ht="15.75" x14ac:dyDescent="0.25">
      <c r="A2907" s="33">
        <v>221</v>
      </c>
      <c r="B2907" s="28" t="s">
        <v>4</v>
      </c>
      <c r="C2907" s="40">
        <f>(C2903+C2904)*$D$20</f>
        <v>0.30422500000000002</v>
      </c>
    </row>
    <row r="2908" spans="1:3" ht="15.75" x14ac:dyDescent="0.25">
      <c r="A2908" s="33">
        <v>222</v>
      </c>
      <c r="B2908" s="28" t="s">
        <v>15</v>
      </c>
      <c r="C2908" s="40">
        <f>(C2903+C2904)*$D$21</f>
        <v>5.6600000000000004E-2</v>
      </c>
    </row>
    <row r="2909" spans="1:3" ht="15.75" x14ac:dyDescent="0.25">
      <c r="A2909" s="33">
        <v>223</v>
      </c>
      <c r="B2909" s="28" t="s">
        <v>5</v>
      </c>
      <c r="C2909" s="40">
        <f>(C2903+C2904)*$D$22</f>
        <v>1.5034375000000002</v>
      </c>
    </row>
    <row r="2910" spans="1:3" ht="15.75" x14ac:dyDescent="0.25">
      <c r="A2910" s="33">
        <v>224</v>
      </c>
      <c r="B2910" s="28" t="s">
        <v>21</v>
      </c>
      <c r="C2910" s="40">
        <f>(C2903+C2904)*$D$23</f>
        <v>0.49878749999999999</v>
      </c>
    </row>
    <row r="2911" spans="1:3" ht="15.75" x14ac:dyDescent="0.25">
      <c r="A2911" s="33">
        <v>225</v>
      </c>
      <c r="B2911" s="28" t="s">
        <v>16</v>
      </c>
      <c r="C2911" s="40">
        <f>(C2903+C2904)*$D$24</f>
        <v>1.88195</v>
      </c>
    </row>
    <row r="2912" spans="1:3" ht="15.75" x14ac:dyDescent="0.25">
      <c r="A2912" s="33">
        <v>226</v>
      </c>
      <c r="B2912" s="28" t="s">
        <v>22</v>
      </c>
      <c r="C2912" s="40">
        <f>(C2903+C2904)*$D$25</f>
        <v>12.667787499999999</v>
      </c>
    </row>
    <row r="2913" spans="1:3" ht="15.75" x14ac:dyDescent="0.25">
      <c r="A2913" s="33">
        <v>271</v>
      </c>
      <c r="B2913" s="28" t="s">
        <v>23</v>
      </c>
      <c r="C2913" s="40">
        <f>(C2903+C2904)*$D$26</f>
        <v>0.78886250000000002</v>
      </c>
    </row>
    <row r="2914" spans="1:3" ht="15.75" x14ac:dyDescent="0.25">
      <c r="A2914" s="33">
        <v>272</v>
      </c>
      <c r="B2914" s="28" t="s">
        <v>24</v>
      </c>
      <c r="C2914" s="40">
        <f>(C2903+C2904)*$D$27</f>
        <v>0.73933749999999998</v>
      </c>
    </row>
    <row r="2915" spans="1:3" ht="31.5" x14ac:dyDescent="0.25">
      <c r="A2915" s="33">
        <v>211</v>
      </c>
      <c r="B2915" s="28" t="s">
        <v>25</v>
      </c>
      <c r="C2915" s="40">
        <f>(C2903+C2904)*$D$28</f>
        <v>8.1008750000000003</v>
      </c>
    </row>
    <row r="2916" spans="1:3" ht="31.5" x14ac:dyDescent="0.25">
      <c r="A2916" s="33">
        <v>213</v>
      </c>
      <c r="B2916" s="28" t="s">
        <v>26</v>
      </c>
      <c r="C2916" s="40">
        <f>(C2903+C2904)*$D$29</f>
        <v>2.4444124999999999</v>
      </c>
    </row>
    <row r="2917" spans="1:3" ht="15.75" x14ac:dyDescent="0.25">
      <c r="A2917" s="33">
        <v>290</v>
      </c>
      <c r="B2917" s="28" t="s">
        <v>6</v>
      </c>
      <c r="C2917" s="40">
        <f>(C2903+C2904)*$D$30</f>
        <v>0.13796249999999999</v>
      </c>
    </row>
    <row r="2918" spans="1:3" ht="15.75" x14ac:dyDescent="0.25">
      <c r="A2918" s="33">
        <v>290</v>
      </c>
      <c r="B2918" s="28" t="s">
        <v>27</v>
      </c>
      <c r="C2918" s="40">
        <f>(C2903+C2904)*$D$31</f>
        <v>0.41388750000000002</v>
      </c>
    </row>
    <row r="2919" spans="1:3" ht="15.75" x14ac:dyDescent="0.25">
      <c r="A2919" s="33">
        <v>225</v>
      </c>
      <c r="B2919" s="28" t="s">
        <v>28</v>
      </c>
      <c r="C2919" s="40">
        <f>(C2903+C2904)*$D$32</f>
        <v>0</v>
      </c>
    </row>
    <row r="2920" spans="1:3" ht="15.75" x14ac:dyDescent="0.25">
      <c r="A2920" s="37">
        <v>310</v>
      </c>
      <c r="B2920" s="28" t="s">
        <v>7</v>
      </c>
      <c r="C2920" s="40">
        <f>(C2903+C2904)*$D$33</f>
        <v>0.82423750000000007</v>
      </c>
    </row>
    <row r="2921" spans="1:3" ht="16.5" thickBot="1" x14ac:dyDescent="0.3">
      <c r="A2921" s="38">
        <v>340</v>
      </c>
      <c r="B2921" s="36" t="s">
        <v>8</v>
      </c>
      <c r="C2921" s="41">
        <f>(C2903+C2904)*$D$34</f>
        <v>3.2014374999999999</v>
      </c>
    </row>
    <row r="2922" spans="1:3" ht="16.5" thickBot="1" x14ac:dyDescent="0.3">
      <c r="A2922" s="15"/>
      <c r="B2922" s="42" t="s">
        <v>9</v>
      </c>
      <c r="C2922" s="88">
        <f>SUM(C2903:C2921)</f>
        <v>79.678650000000005</v>
      </c>
    </row>
    <row r="2923" spans="1:3" ht="16.5" thickBot="1" x14ac:dyDescent="0.3">
      <c r="A2923" s="15"/>
      <c r="B2923" s="43" t="s">
        <v>29</v>
      </c>
      <c r="C2923" s="90">
        <f>C2922*118%</f>
        <v>94.020807000000005</v>
      </c>
    </row>
    <row r="2924" spans="1:3" ht="15.75" x14ac:dyDescent="0.25">
      <c r="A2924" s="22"/>
      <c r="B2924" s="45"/>
      <c r="C2924" s="46"/>
    </row>
    <row r="2925" spans="1:3" ht="15.75" x14ac:dyDescent="0.25">
      <c r="A2925" s="22"/>
      <c r="B2925" s="45"/>
      <c r="C2925" s="46"/>
    </row>
    <row r="2926" spans="1:3" ht="15.75" x14ac:dyDescent="0.25">
      <c r="A2926" s="22"/>
      <c r="B2926" s="45"/>
      <c r="C2926" s="46"/>
    </row>
    <row r="2927" spans="1:3" ht="15.75" x14ac:dyDescent="0.25">
      <c r="A2927" s="22"/>
      <c r="B2927" s="45"/>
      <c r="C2927" s="46"/>
    </row>
    <row r="2928" spans="1:3" ht="15.75" x14ac:dyDescent="0.25">
      <c r="A2928" s="22"/>
      <c r="B2928" s="45"/>
      <c r="C2928" s="46"/>
    </row>
    <row r="2929" spans="1:3" ht="15.75" x14ac:dyDescent="0.25">
      <c r="A2929" s="22"/>
      <c r="B2929" s="45"/>
      <c r="C2929" s="46"/>
    </row>
    <row r="2930" spans="1:3" ht="15.75" x14ac:dyDescent="0.25">
      <c r="A2930" s="22"/>
      <c r="B2930" s="45"/>
      <c r="C2930" s="46"/>
    </row>
    <row r="2931" spans="1:3" ht="15.75" x14ac:dyDescent="0.25">
      <c r="A2931" s="22"/>
      <c r="B2931" s="45"/>
      <c r="C2931" s="46"/>
    </row>
    <row r="2932" spans="1:3" ht="15.75" x14ac:dyDescent="0.25">
      <c r="A2932" s="22"/>
      <c r="B2932" s="45"/>
      <c r="C2932" s="46"/>
    </row>
    <row r="2933" spans="1:3" ht="15.75" x14ac:dyDescent="0.25">
      <c r="A2933" s="22"/>
      <c r="B2933" s="45"/>
      <c r="C2933" s="46"/>
    </row>
    <row r="2934" spans="1:3" ht="15.75" x14ac:dyDescent="0.25">
      <c r="A2934" s="22"/>
      <c r="B2934" s="45"/>
      <c r="C2934" s="46"/>
    </row>
    <row r="2935" spans="1:3" ht="15.75" x14ac:dyDescent="0.25">
      <c r="A2935" s="22"/>
      <c r="B2935" s="45"/>
      <c r="C2935" s="46"/>
    </row>
    <row r="2936" spans="1:3" ht="15.75" x14ac:dyDescent="0.25">
      <c r="A2936" s="22"/>
      <c r="B2936" s="45"/>
      <c r="C2936" s="46"/>
    </row>
    <row r="2937" spans="1:3" ht="15.75" x14ac:dyDescent="0.25">
      <c r="A2937" s="22"/>
      <c r="B2937" s="45"/>
      <c r="C2937" s="46"/>
    </row>
    <row r="2938" spans="1:3" ht="15.75" x14ac:dyDescent="0.25">
      <c r="A2938" s="22"/>
      <c r="B2938" s="45"/>
      <c r="C2938" s="46"/>
    </row>
    <row r="2939" spans="1:3" ht="15.75" x14ac:dyDescent="0.25">
      <c r="A2939" s="22"/>
      <c r="B2939" s="45"/>
      <c r="C2939" s="46"/>
    </row>
    <row r="2940" spans="1:3" ht="15.75" x14ac:dyDescent="0.25">
      <c r="A2940" s="22"/>
      <c r="B2940" s="45"/>
      <c r="C2940" s="46"/>
    </row>
    <row r="2941" spans="1:3" ht="15.75" x14ac:dyDescent="0.25">
      <c r="A2941" s="22"/>
      <c r="B2941" s="45"/>
      <c r="C2941" s="46"/>
    </row>
    <row r="2942" spans="1:3" ht="15.75" x14ac:dyDescent="0.25">
      <c r="A2942" s="22"/>
      <c r="B2942" s="45"/>
      <c r="C2942" s="46"/>
    </row>
    <row r="2943" spans="1:3" ht="15.75" x14ac:dyDescent="0.25">
      <c r="A2943" s="22"/>
      <c r="B2943" s="45"/>
      <c r="C2943" s="46"/>
    </row>
    <row r="2944" spans="1:3" ht="15.75" x14ac:dyDescent="0.25">
      <c r="A2944" s="22"/>
      <c r="B2944" s="45"/>
      <c r="C2944" s="46"/>
    </row>
    <row r="2945" spans="1:3" ht="15.75" x14ac:dyDescent="0.25">
      <c r="A2945" s="22"/>
      <c r="B2945" s="45"/>
      <c r="C2945" s="46"/>
    </row>
    <row r="2946" spans="1:3" ht="15.75" x14ac:dyDescent="0.25">
      <c r="A2946" s="22"/>
      <c r="B2946" s="45"/>
      <c r="C2946" s="46"/>
    </row>
    <row r="2947" spans="1:3" ht="15.75" x14ac:dyDescent="0.25">
      <c r="A2947" s="22"/>
      <c r="B2947" s="45"/>
      <c r="C2947" s="46"/>
    </row>
    <row r="2949" spans="1:3" ht="47.25" x14ac:dyDescent="0.25">
      <c r="B2949" s="57" t="s">
        <v>98</v>
      </c>
      <c r="C2949" s="70"/>
    </row>
    <row r="2950" spans="1:3" ht="15.75" thickBot="1" x14ac:dyDescent="0.3">
      <c r="C2950" s="71" t="s">
        <v>38</v>
      </c>
    </row>
    <row r="2951" spans="1:3" ht="32.25" thickBot="1" x14ac:dyDescent="0.3">
      <c r="A2951" s="7" t="s">
        <v>0</v>
      </c>
      <c r="B2951" s="8" t="s">
        <v>10</v>
      </c>
      <c r="C2951" s="65" t="s">
        <v>11</v>
      </c>
    </row>
    <row r="2952" spans="1:3" ht="15.75" x14ac:dyDescent="0.25">
      <c r="A2952" s="9"/>
      <c r="B2952" s="10" t="s">
        <v>12</v>
      </c>
      <c r="C2952" s="61">
        <v>1</v>
      </c>
    </row>
    <row r="2953" spans="1:3" ht="15.75" x14ac:dyDescent="0.25">
      <c r="A2953" s="9"/>
      <c r="B2953" s="10" t="s">
        <v>13</v>
      </c>
      <c r="C2953" s="16">
        <v>8</v>
      </c>
    </row>
    <row r="2954" spans="1:3" ht="31.5" x14ac:dyDescent="0.25">
      <c r="A2954" s="12"/>
      <c r="B2954" s="83" t="s">
        <v>360</v>
      </c>
      <c r="C2954" s="16">
        <f>$C$14</f>
        <v>2.83</v>
      </c>
    </row>
    <row r="2955" spans="1:3" ht="32.25" thickBot="1" x14ac:dyDescent="0.3">
      <c r="A2955" s="75"/>
      <c r="B2955" s="77" t="s">
        <v>361</v>
      </c>
      <c r="C2955" s="76">
        <v>0</v>
      </c>
    </row>
    <row r="2956" spans="1:3" ht="15.75" x14ac:dyDescent="0.25">
      <c r="A2956" s="29">
        <v>211</v>
      </c>
      <c r="B2956" s="30" t="s">
        <v>19</v>
      </c>
      <c r="C2956" s="39">
        <f>C2954*C2953</f>
        <v>22.64</v>
      </c>
    </row>
    <row r="2957" spans="1:3" ht="31.5" x14ac:dyDescent="0.25">
      <c r="A2957" s="33">
        <v>211</v>
      </c>
      <c r="B2957" s="28" t="s">
        <v>20</v>
      </c>
      <c r="C2957" s="40">
        <f>C2955*C2953</f>
        <v>0</v>
      </c>
    </row>
    <row r="2958" spans="1:3" ht="15.75" x14ac:dyDescent="0.25">
      <c r="A2958" s="33">
        <v>213</v>
      </c>
      <c r="B2958" s="28" t="s">
        <v>14</v>
      </c>
      <c r="C2958" s="40">
        <f>(C2956+C2957)*30.2%</f>
        <v>6.8372799999999998</v>
      </c>
    </row>
    <row r="2959" spans="1:3" ht="15.75" x14ac:dyDescent="0.25">
      <c r="A2959" s="33">
        <v>212</v>
      </c>
      <c r="B2959" s="28" t="s">
        <v>3</v>
      </c>
      <c r="C2959" s="40">
        <f>(C2956+C2957)*$D$19</f>
        <v>3.6223999999999999E-2</v>
      </c>
    </row>
    <row r="2960" spans="1:3" ht="15.75" x14ac:dyDescent="0.25">
      <c r="A2960" s="33">
        <v>221</v>
      </c>
      <c r="B2960" s="28" t="s">
        <v>4</v>
      </c>
      <c r="C2960" s="40">
        <f>(C2956+C2957)*$D$20</f>
        <v>0.19470400000000002</v>
      </c>
    </row>
    <row r="2961" spans="1:3" ht="15.75" x14ac:dyDescent="0.25">
      <c r="A2961" s="33">
        <v>222</v>
      </c>
      <c r="B2961" s="28" t="s">
        <v>15</v>
      </c>
      <c r="C2961" s="40">
        <f>(C2956+C2957)*$D$21</f>
        <v>3.6223999999999999E-2</v>
      </c>
    </row>
    <row r="2962" spans="1:3" ht="15.75" x14ac:dyDescent="0.25">
      <c r="A2962" s="33">
        <v>223</v>
      </c>
      <c r="B2962" s="28" t="s">
        <v>5</v>
      </c>
      <c r="C2962" s="40">
        <f>(C2956+C2957)*$D$22</f>
        <v>0.96220000000000006</v>
      </c>
    </row>
    <row r="2963" spans="1:3" ht="15.75" x14ac:dyDescent="0.25">
      <c r="A2963" s="33">
        <v>224</v>
      </c>
      <c r="B2963" s="28" t="s">
        <v>21</v>
      </c>
      <c r="C2963" s="40">
        <f>(C2956+C2957)*$D$23</f>
        <v>0.31922400000000001</v>
      </c>
    </row>
    <row r="2964" spans="1:3" ht="15.75" x14ac:dyDescent="0.25">
      <c r="A2964" s="33">
        <v>225</v>
      </c>
      <c r="B2964" s="28" t="s">
        <v>16</v>
      </c>
      <c r="C2964" s="40">
        <f>(C2956+C2957)*$D$24</f>
        <v>1.204448</v>
      </c>
    </row>
    <row r="2965" spans="1:3" ht="15.75" x14ac:dyDescent="0.25">
      <c r="A2965" s="33">
        <v>226</v>
      </c>
      <c r="B2965" s="28" t="s">
        <v>22</v>
      </c>
      <c r="C2965" s="40">
        <f>(C2956+C2957)*$D$25</f>
        <v>8.1073839999999997</v>
      </c>
    </row>
    <row r="2966" spans="1:3" ht="15.75" x14ac:dyDescent="0.25">
      <c r="A2966" s="33">
        <v>271</v>
      </c>
      <c r="B2966" s="28" t="s">
        <v>23</v>
      </c>
      <c r="C2966" s="40">
        <f>(C2956+C2957)*$D$26</f>
        <v>0.50487199999999999</v>
      </c>
    </row>
    <row r="2967" spans="1:3" ht="15.75" x14ac:dyDescent="0.25">
      <c r="A2967" s="33">
        <v>272</v>
      </c>
      <c r="B2967" s="28" t="s">
        <v>24</v>
      </c>
      <c r="C2967" s="40">
        <f>(C2956+C2957)*$D$27</f>
        <v>0.47317599999999999</v>
      </c>
    </row>
    <row r="2968" spans="1:3" ht="31.5" x14ac:dyDescent="0.25">
      <c r="A2968" s="33">
        <v>211</v>
      </c>
      <c r="B2968" s="28" t="s">
        <v>25</v>
      </c>
      <c r="C2968" s="40">
        <f>(C2956+C2957)*$D$28</f>
        <v>5.1845600000000003</v>
      </c>
    </row>
    <row r="2969" spans="1:3" ht="31.5" x14ac:dyDescent="0.25">
      <c r="A2969" s="33">
        <v>213</v>
      </c>
      <c r="B2969" s="28" t="s">
        <v>26</v>
      </c>
      <c r="C2969" s="40">
        <f>(C2956+C2957)*$D$29</f>
        <v>1.5644239999999998</v>
      </c>
    </row>
    <row r="2970" spans="1:3" ht="15.75" x14ac:dyDescent="0.25">
      <c r="A2970" s="33">
        <v>290</v>
      </c>
      <c r="B2970" s="28" t="s">
        <v>6</v>
      </c>
      <c r="C2970" s="40">
        <f>(C2956+C2957)*$D$30</f>
        <v>8.8295999999999999E-2</v>
      </c>
    </row>
    <row r="2971" spans="1:3" ht="15.75" x14ac:dyDescent="0.25">
      <c r="A2971" s="33">
        <v>290</v>
      </c>
      <c r="B2971" s="28" t="s">
        <v>27</v>
      </c>
      <c r="C2971" s="40">
        <f>(C2956+C2957)*$D$31</f>
        <v>0.26488800000000001</v>
      </c>
    </row>
    <row r="2972" spans="1:3" ht="15.75" x14ac:dyDescent="0.25">
      <c r="A2972" s="33">
        <v>225</v>
      </c>
      <c r="B2972" s="28" t="s">
        <v>28</v>
      </c>
      <c r="C2972" s="40">
        <f>(C2956+C2957)*$D$32</f>
        <v>0</v>
      </c>
    </row>
    <row r="2973" spans="1:3" ht="15.75" x14ac:dyDescent="0.25">
      <c r="A2973" s="37">
        <v>310</v>
      </c>
      <c r="B2973" s="28" t="s">
        <v>7</v>
      </c>
      <c r="C2973" s="40">
        <f>(C2956+C2957)*$D$33</f>
        <v>0.52751200000000009</v>
      </c>
    </row>
    <row r="2974" spans="1:3" ht="16.5" thickBot="1" x14ac:dyDescent="0.3">
      <c r="A2974" s="38">
        <v>340</v>
      </c>
      <c r="B2974" s="36" t="s">
        <v>8</v>
      </c>
      <c r="C2974" s="41">
        <f>(C2956+C2957)*$D$34</f>
        <v>2.0489199999999999</v>
      </c>
    </row>
    <row r="2975" spans="1:3" ht="16.5" thickBot="1" x14ac:dyDescent="0.3">
      <c r="A2975" s="15"/>
      <c r="B2975" s="42" t="s">
        <v>9</v>
      </c>
      <c r="C2975" s="88">
        <f>SUM(C2956:C2974)</f>
        <v>50.994336000000004</v>
      </c>
    </row>
    <row r="2976" spans="1:3" ht="16.5" thickBot="1" x14ac:dyDescent="0.3">
      <c r="A2976" s="15"/>
      <c r="B2976" s="43" t="s">
        <v>29</v>
      </c>
      <c r="C2976" s="90">
        <f>C2975*118%</f>
        <v>60.173316480000004</v>
      </c>
    </row>
    <row r="2977" spans="1:3" ht="15.75" x14ac:dyDescent="0.25">
      <c r="A2977" s="22"/>
      <c r="B2977" s="45"/>
      <c r="C2977" s="46"/>
    </row>
    <row r="2978" spans="1:3" ht="15.75" x14ac:dyDescent="0.25">
      <c r="A2978" s="22"/>
      <c r="B2978" s="45"/>
      <c r="C2978" s="46"/>
    </row>
    <row r="2979" spans="1:3" ht="15.75" x14ac:dyDescent="0.25">
      <c r="A2979" s="22"/>
      <c r="B2979" s="45"/>
      <c r="C2979" s="46"/>
    </row>
    <row r="2980" spans="1:3" ht="15.75" x14ac:dyDescent="0.25">
      <c r="A2980" s="22"/>
      <c r="B2980" s="45"/>
      <c r="C2980" s="46"/>
    </row>
    <row r="2981" spans="1:3" ht="15.75" x14ac:dyDescent="0.25">
      <c r="A2981" s="22"/>
      <c r="B2981" s="45"/>
      <c r="C2981" s="46"/>
    </row>
    <row r="2982" spans="1:3" ht="15.75" x14ac:dyDescent="0.25">
      <c r="A2982" s="22"/>
      <c r="B2982" s="45"/>
      <c r="C2982" s="46"/>
    </row>
    <row r="2983" spans="1:3" ht="15.75" x14ac:dyDescent="0.25">
      <c r="A2983" s="22"/>
      <c r="B2983" s="45"/>
      <c r="C2983" s="46"/>
    </row>
    <row r="2984" spans="1:3" ht="15.75" x14ac:dyDescent="0.25">
      <c r="A2984" s="22"/>
      <c r="B2984" s="45"/>
      <c r="C2984" s="46"/>
    </row>
    <row r="2985" spans="1:3" ht="15.75" x14ac:dyDescent="0.25">
      <c r="A2985" s="22"/>
      <c r="B2985" s="45"/>
      <c r="C2985" s="46"/>
    </row>
    <row r="2986" spans="1:3" ht="15.75" x14ac:dyDescent="0.25">
      <c r="A2986" s="22"/>
      <c r="B2986" s="45"/>
      <c r="C2986" s="46"/>
    </row>
    <row r="2987" spans="1:3" ht="15.75" x14ac:dyDescent="0.25">
      <c r="A2987" s="22"/>
      <c r="B2987" s="45"/>
      <c r="C2987" s="46"/>
    </row>
    <row r="2988" spans="1:3" ht="15.75" x14ac:dyDescent="0.25">
      <c r="A2988" s="22"/>
      <c r="B2988" s="45"/>
      <c r="C2988" s="46"/>
    </row>
    <row r="2989" spans="1:3" ht="15.75" x14ac:dyDescent="0.25">
      <c r="A2989" s="22"/>
      <c r="B2989" s="45"/>
      <c r="C2989" s="46"/>
    </row>
    <row r="2990" spans="1:3" ht="15.75" x14ac:dyDescent="0.25">
      <c r="A2990" s="22"/>
      <c r="B2990" s="45"/>
      <c r="C2990" s="46"/>
    </row>
    <row r="2991" spans="1:3" ht="15.75" x14ac:dyDescent="0.25">
      <c r="A2991" s="22"/>
      <c r="B2991" s="45"/>
      <c r="C2991" s="46"/>
    </row>
    <row r="2992" spans="1:3" ht="15.75" x14ac:dyDescent="0.25">
      <c r="A2992" s="22"/>
      <c r="B2992" s="45"/>
      <c r="C2992" s="46"/>
    </row>
    <row r="2993" spans="1:3" ht="15.75" x14ac:dyDescent="0.25">
      <c r="A2993" s="22"/>
      <c r="B2993" s="45"/>
      <c r="C2993" s="46"/>
    </row>
    <row r="2994" spans="1:3" ht="15.75" x14ac:dyDescent="0.25">
      <c r="A2994" s="22"/>
      <c r="B2994" s="45"/>
      <c r="C2994" s="46"/>
    </row>
    <row r="2995" spans="1:3" ht="15.75" x14ac:dyDescent="0.25">
      <c r="A2995" s="22"/>
      <c r="B2995" s="45"/>
      <c r="C2995" s="46"/>
    </row>
    <row r="2996" spans="1:3" ht="15.75" x14ac:dyDescent="0.25">
      <c r="A2996" s="22"/>
      <c r="B2996" s="45"/>
      <c r="C2996" s="46"/>
    </row>
    <row r="2997" spans="1:3" ht="15.75" x14ac:dyDescent="0.25">
      <c r="A2997" s="22"/>
      <c r="B2997" s="45"/>
      <c r="C2997" s="46"/>
    </row>
    <row r="2998" spans="1:3" ht="15.75" x14ac:dyDescent="0.25">
      <c r="A2998" s="22"/>
      <c r="B2998" s="45"/>
      <c r="C2998" s="46"/>
    </row>
    <row r="2999" spans="1:3" ht="15.75" x14ac:dyDescent="0.25">
      <c r="A2999" s="22"/>
      <c r="B2999" s="45"/>
      <c r="C2999" s="46"/>
    </row>
    <row r="3000" spans="1:3" ht="15.75" x14ac:dyDescent="0.25">
      <c r="A3000" s="22"/>
      <c r="B3000" s="45"/>
      <c r="C3000" s="46"/>
    </row>
    <row r="3001" spans="1:3" ht="15.75" x14ac:dyDescent="0.25">
      <c r="A3001" s="22"/>
      <c r="B3001" s="45"/>
      <c r="C3001" s="46"/>
    </row>
    <row r="3003" spans="1:3" ht="31.5" x14ac:dyDescent="0.25">
      <c r="B3003" s="57" t="s">
        <v>99</v>
      </c>
      <c r="C3003" s="70"/>
    </row>
    <row r="3004" spans="1:3" ht="15.75" thickBot="1" x14ac:dyDescent="0.3">
      <c r="C3004" s="71" t="s">
        <v>41</v>
      </c>
    </row>
    <row r="3005" spans="1:3" ht="32.25" thickBot="1" x14ac:dyDescent="0.3">
      <c r="A3005" s="7" t="s">
        <v>0</v>
      </c>
      <c r="B3005" s="8" t="s">
        <v>10</v>
      </c>
      <c r="C3005" s="65" t="s">
        <v>11</v>
      </c>
    </row>
    <row r="3006" spans="1:3" ht="15.75" x14ac:dyDescent="0.25">
      <c r="A3006" s="9"/>
      <c r="B3006" s="10" t="s">
        <v>12</v>
      </c>
      <c r="C3006" s="61">
        <v>1</v>
      </c>
    </row>
    <row r="3007" spans="1:3" ht="15.75" x14ac:dyDescent="0.25">
      <c r="A3007" s="9"/>
      <c r="B3007" s="10" t="s">
        <v>13</v>
      </c>
      <c r="C3007" s="16">
        <v>11</v>
      </c>
    </row>
    <row r="3008" spans="1:3" ht="31.5" x14ac:dyDescent="0.25">
      <c r="A3008" s="12"/>
      <c r="B3008" s="83" t="s">
        <v>360</v>
      </c>
      <c r="C3008" s="16">
        <f>$C$14</f>
        <v>2.83</v>
      </c>
    </row>
    <row r="3009" spans="1:3" ht="32.25" thickBot="1" x14ac:dyDescent="0.3">
      <c r="A3009" s="75"/>
      <c r="B3009" s="77" t="s">
        <v>361</v>
      </c>
      <c r="C3009" s="76">
        <v>0</v>
      </c>
    </row>
    <row r="3010" spans="1:3" ht="15.75" x14ac:dyDescent="0.25">
      <c r="A3010" s="29">
        <v>211</v>
      </c>
      <c r="B3010" s="30" t="s">
        <v>19</v>
      </c>
      <c r="C3010" s="39">
        <f>C3008*C3007</f>
        <v>31.130000000000003</v>
      </c>
    </row>
    <row r="3011" spans="1:3" ht="31.5" x14ac:dyDescent="0.25">
      <c r="A3011" s="33">
        <v>211</v>
      </c>
      <c r="B3011" s="28" t="s">
        <v>20</v>
      </c>
      <c r="C3011" s="40">
        <f>C3009*C3007</f>
        <v>0</v>
      </c>
    </row>
    <row r="3012" spans="1:3" ht="15.75" x14ac:dyDescent="0.25">
      <c r="A3012" s="33">
        <v>213</v>
      </c>
      <c r="B3012" s="28" t="s">
        <v>14</v>
      </c>
      <c r="C3012" s="40">
        <f>(C3010+C3011)*30.2%</f>
        <v>9.4012600000000006</v>
      </c>
    </row>
    <row r="3013" spans="1:3" ht="15.75" x14ac:dyDescent="0.25">
      <c r="A3013" s="33">
        <v>212</v>
      </c>
      <c r="B3013" s="28" t="s">
        <v>3</v>
      </c>
      <c r="C3013" s="40">
        <f>(C3010+C3011)*$D$19</f>
        <v>4.9808000000000005E-2</v>
      </c>
    </row>
    <row r="3014" spans="1:3" ht="15.75" x14ac:dyDescent="0.25">
      <c r="A3014" s="33">
        <v>221</v>
      </c>
      <c r="B3014" s="28" t="s">
        <v>4</v>
      </c>
      <c r="C3014" s="40">
        <f>(C3010+C3011)*$D$20</f>
        <v>0.26771800000000001</v>
      </c>
    </row>
    <row r="3015" spans="1:3" ht="15.75" x14ac:dyDescent="0.25">
      <c r="A3015" s="33">
        <v>222</v>
      </c>
      <c r="B3015" s="28" t="s">
        <v>15</v>
      </c>
      <c r="C3015" s="40">
        <f>(C3010+C3011)*$D$21</f>
        <v>4.9808000000000005E-2</v>
      </c>
    </row>
    <row r="3016" spans="1:3" ht="15.75" x14ac:dyDescent="0.25">
      <c r="A3016" s="33">
        <v>223</v>
      </c>
      <c r="B3016" s="28" t="s">
        <v>5</v>
      </c>
      <c r="C3016" s="40">
        <f>(C3010+C3011)*$D$22</f>
        <v>1.3230250000000001</v>
      </c>
    </row>
    <row r="3017" spans="1:3" ht="15.75" x14ac:dyDescent="0.25">
      <c r="A3017" s="33">
        <v>224</v>
      </c>
      <c r="B3017" s="28" t="s">
        <v>21</v>
      </c>
      <c r="C3017" s="40">
        <f>(C3010+C3011)*$D$23</f>
        <v>0.43893300000000002</v>
      </c>
    </row>
    <row r="3018" spans="1:3" ht="15.75" x14ac:dyDescent="0.25">
      <c r="A3018" s="33">
        <v>225</v>
      </c>
      <c r="B3018" s="28" t="s">
        <v>16</v>
      </c>
      <c r="C3018" s="40">
        <f>(C3010+C3011)*$D$24</f>
        <v>1.6561160000000001</v>
      </c>
    </row>
    <row r="3019" spans="1:3" ht="15.75" x14ac:dyDescent="0.25">
      <c r="A3019" s="33">
        <v>226</v>
      </c>
      <c r="B3019" s="28" t="s">
        <v>22</v>
      </c>
      <c r="C3019" s="40">
        <f>(C3010+C3011)*$D$25</f>
        <v>11.147653</v>
      </c>
    </row>
    <row r="3020" spans="1:3" ht="15.75" x14ac:dyDescent="0.25">
      <c r="A3020" s="33">
        <v>271</v>
      </c>
      <c r="B3020" s="28" t="s">
        <v>23</v>
      </c>
      <c r="C3020" s="40">
        <f>(C3010+C3011)*$D$26</f>
        <v>0.69419900000000012</v>
      </c>
    </row>
    <row r="3021" spans="1:3" ht="15.75" x14ac:dyDescent="0.25">
      <c r="A3021" s="33">
        <v>272</v>
      </c>
      <c r="B3021" s="28" t="s">
        <v>24</v>
      </c>
      <c r="C3021" s="40">
        <f>(C3010+C3011)*$D$27</f>
        <v>0.650617</v>
      </c>
    </row>
    <row r="3022" spans="1:3" ht="31.5" x14ac:dyDescent="0.25">
      <c r="A3022" s="33">
        <v>211</v>
      </c>
      <c r="B3022" s="28" t="s">
        <v>25</v>
      </c>
      <c r="C3022" s="40">
        <f>(C3010+C3011)*$D$28</f>
        <v>7.1287700000000012</v>
      </c>
    </row>
    <row r="3023" spans="1:3" ht="31.5" x14ac:dyDescent="0.25">
      <c r="A3023" s="33">
        <v>213</v>
      </c>
      <c r="B3023" s="28" t="s">
        <v>26</v>
      </c>
      <c r="C3023" s="40">
        <f>(C3010+C3011)*$D$29</f>
        <v>2.1510829999999999</v>
      </c>
    </row>
    <row r="3024" spans="1:3" ht="15.75" x14ac:dyDescent="0.25">
      <c r="A3024" s="33">
        <v>290</v>
      </c>
      <c r="B3024" s="28" t="s">
        <v>6</v>
      </c>
      <c r="C3024" s="40">
        <f>(C3010+C3011)*$D$30</f>
        <v>0.121407</v>
      </c>
    </row>
    <row r="3025" spans="1:3" ht="15.75" x14ac:dyDescent="0.25">
      <c r="A3025" s="33">
        <v>290</v>
      </c>
      <c r="B3025" s="28" t="s">
        <v>27</v>
      </c>
      <c r="C3025" s="40">
        <f>(C3010+C3011)*$D$31</f>
        <v>0.36422100000000002</v>
      </c>
    </row>
    <row r="3026" spans="1:3" ht="15.75" x14ac:dyDescent="0.25">
      <c r="A3026" s="33">
        <v>225</v>
      </c>
      <c r="B3026" s="28" t="s">
        <v>28</v>
      </c>
      <c r="C3026" s="40">
        <f>(C3010+C3011)*$D$32</f>
        <v>0</v>
      </c>
    </row>
    <row r="3027" spans="1:3" ht="15.75" x14ac:dyDescent="0.25">
      <c r="A3027" s="37">
        <v>310</v>
      </c>
      <c r="B3027" s="28" t="s">
        <v>7</v>
      </c>
      <c r="C3027" s="40">
        <f>(C3010+C3011)*$D$33</f>
        <v>0.72532900000000011</v>
      </c>
    </row>
    <row r="3028" spans="1:3" ht="16.5" thickBot="1" x14ac:dyDescent="0.3">
      <c r="A3028" s="38">
        <v>340</v>
      </c>
      <c r="B3028" s="36" t="s">
        <v>8</v>
      </c>
      <c r="C3028" s="41">
        <f>(C3010+C3011)*$D$34</f>
        <v>2.8172650000000004</v>
      </c>
    </row>
    <row r="3029" spans="1:3" ht="16.5" thickBot="1" x14ac:dyDescent="0.3">
      <c r="A3029" s="15"/>
      <c r="B3029" s="42" t="s">
        <v>9</v>
      </c>
      <c r="C3029" s="88">
        <f>SUM(C3010:C3028)</f>
        <v>70.117212000000009</v>
      </c>
    </row>
    <row r="3030" spans="1:3" ht="16.5" thickBot="1" x14ac:dyDescent="0.3">
      <c r="A3030" s="15"/>
      <c r="B3030" s="43" t="s">
        <v>29</v>
      </c>
      <c r="C3030" s="90">
        <f>C3029*118%</f>
        <v>82.738310160000012</v>
      </c>
    </row>
    <row r="3031" spans="1:3" ht="15.75" x14ac:dyDescent="0.25">
      <c r="A3031" s="22"/>
      <c r="B3031" s="45"/>
      <c r="C3031" s="46"/>
    </row>
    <row r="3032" spans="1:3" ht="15.75" x14ac:dyDescent="0.25">
      <c r="A3032" s="22"/>
      <c r="B3032" s="45"/>
      <c r="C3032" s="46"/>
    </row>
    <row r="3033" spans="1:3" ht="15.75" x14ac:dyDescent="0.25">
      <c r="A3033" s="22"/>
      <c r="B3033" s="45"/>
      <c r="C3033" s="46"/>
    </row>
    <row r="3034" spans="1:3" ht="15.75" x14ac:dyDescent="0.25">
      <c r="A3034" s="22"/>
      <c r="B3034" s="45"/>
      <c r="C3034" s="46"/>
    </row>
    <row r="3035" spans="1:3" ht="15.75" x14ac:dyDescent="0.25">
      <c r="A3035" s="22"/>
      <c r="B3035" s="45"/>
      <c r="C3035" s="46"/>
    </row>
    <row r="3036" spans="1:3" ht="15.75" x14ac:dyDescent="0.25">
      <c r="A3036" s="22"/>
      <c r="B3036" s="45"/>
      <c r="C3036" s="46"/>
    </row>
    <row r="3037" spans="1:3" ht="15.75" x14ac:dyDescent="0.25">
      <c r="A3037" s="22"/>
      <c r="B3037" s="45"/>
      <c r="C3037" s="46"/>
    </row>
    <row r="3038" spans="1:3" ht="15.75" x14ac:dyDescent="0.25">
      <c r="A3038" s="22"/>
      <c r="B3038" s="45"/>
      <c r="C3038" s="46"/>
    </row>
    <row r="3039" spans="1:3" ht="15.75" x14ac:dyDescent="0.25">
      <c r="A3039" s="22"/>
      <c r="B3039" s="45"/>
      <c r="C3039" s="46"/>
    </row>
    <row r="3040" spans="1:3" ht="15.75" x14ac:dyDescent="0.25">
      <c r="A3040" s="22"/>
      <c r="B3040" s="45"/>
      <c r="C3040" s="46"/>
    </row>
    <row r="3041" spans="1:3" ht="15.75" x14ac:dyDescent="0.25">
      <c r="A3041" s="22"/>
      <c r="B3041" s="45"/>
      <c r="C3041" s="46"/>
    </row>
    <row r="3042" spans="1:3" ht="15.75" x14ac:dyDescent="0.25">
      <c r="A3042" s="22"/>
      <c r="B3042" s="45"/>
      <c r="C3042" s="46"/>
    </row>
    <row r="3043" spans="1:3" ht="15.75" x14ac:dyDescent="0.25">
      <c r="A3043" s="22"/>
      <c r="B3043" s="45"/>
      <c r="C3043" s="46"/>
    </row>
    <row r="3044" spans="1:3" ht="15.75" x14ac:dyDescent="0.25">
      <c r="A3044" s="22"/>
      <c r="B3044" s="45"/>
      <c r="C3044" s="46"/>
    </row>
    <row r="3045" spans="1:3" ht="15.75" x14ac:dyDescent="0.25">
      <c r="A3045" s="22"/>
      <c r="B3045" s="45"/>
      <c r="C3045" s="46"/>
    </row>
    <row r="3046" spans="1:3" ht="15.75" x14ac:dyDescent="0.25">
      <c r="A3046" s="22"/>
      <c r="B3046" s="45"/>
      <c r="C3046" s="46"/>
    </row>
    <row r="3047" spans="1:3" ht="15.75" x14ac:dyDescent="0.25">
      <c r="A3047" s="22"/>
      <c r="B3047" s="45"/>
      <c r="C3047" s="46"/>
    </row>
    <row r="3048" spans="1:3" ht="15.75" x14ac:dyDescent="0.25">
      <c r="A3048" s="22"/>
      <c r="B3048" s="45"/>
      <c r="C3048" s="46"/>
    </row>
    <row r="3049" spans="1:3" ht="15.75" x14ac:dyDescent="0.25">
      <c r="A3049" s="22"/>
      <c r="B3049" s="45"/>
      <c r="C3049" s="46"/>
    </row>
    <row r="3050" spans="1:3" ht="15.75" x14ac:dyDescent="0.25">
      <c r="A3050" s="22"/>
      <c r="B3050" s="45"/>
      <c r="C3050" s="46"/>
    </row>
    <row r="3051" spans="1:3" ht="15.75" x14ac:dyDescent="0.25">
      <c r="A3051" s="22"/>
      <c r="B3051" s="45"/>
      <c r="C3051" s="46"/>
    </row>
    <row r="3052" spans="1:3" ht="15.75" x14ac:dyDescent="0.25">
      <c r="A3052" s="22"/>
      <c r="B3052" s="45"/>
      <c r="C3052" s="46"/>
    </row>
    <row r="3053" spans="1:3" ht="15.75" x14ac:dyDescent="0.25">
      <c r="A3053" s="22"/>
      <c r="B3053" s="45"/>
      <c r="C3053" s="46"/>
    </row>
    <row r="3054" spans="1:3" ht="15.75" x14ac:dyDescent="0.25">
      <c r="A3054" s="22"/>
      <c r="B3054" s="45"/>
      <c r="C3054" s="46"/>
    </row>
    <row r="3055" spans="1:3" ht="15.75" x14ac:dyDescent="0.25">
      <c r="A3055" s="22"/>
      <c r="B3055" s="45"/>
      <c r="C3055" s="46"/>
    </row>
    <row r="3056" spans="1:3" ht="15.75" x14ac:dyDescent="0.25">
      <c r="A3056" s="22"/>
      <c r="B3056" s="45"/>
      <c r="C3056" s="46"/>
    </row>
    <row r="3057" spans="1:3" ht="15.75" x14ac:dyDescent="0.25">
      <c r="A3057" s="22"/>
      <c r="B3057" s="45"/>
      <c r="C3057" s="46"/>
    </row>
    <row r="3058" spans="1:3" ht="15.75" x14ac:dyDescent="0.25">
      <c r="A3058" s="22"/>
      <c r="B3058" s="45"/>
      <c r="C3058" s="46"/>
    </row>
    <row r="3060" spans="1:3" ht="31.5" x14ac:dyDescent="0.25">
      <c r="B3060" s="57" t="s">
        <v>100</v>
      </c>
      <c r="C3060" s="70"/>
    </row>
    <row r="3061" spans="1:3" ht="15.75" thickBot="1" x14ac:dyDescent="0.3">
      <c r="C3061" s="71" t="s">
        <v>38</v>
      </c>
    </row>
    <row r="3062" spans="1:3" ht="32.25" thickBot="1" x14ac:dyDescent="0.3">
      <c r="A3062" s="7" t="s">
        <v>0</v>
      </c>
      <c r="B3062" s="8" t="s">
        <v>10</v>
      </c>
      <c r="C3062" s="65" t="s">
        <v>11</v>
      </c>
    </row>
    <row r="3063" spans="1:3" ht="15.75" x14ac:dyDescent="0.25">
      <c r="A3063" s="9"/>
      <c r="B3063" s="10" t="s">
        <v>12</v>
      </c>
      <c r="C3063" s="61">
        <v>1</v>
      </c>
    </row>
    <row r="3064" spans="1:3" ht="15.75" x14ac:dyDescent="0.25">
      <c r="A3064" s="9"/>
      <c r="B3064" s="10" t="s">
        <v>13</v>
      </c>
      <c r="C3064" s="16">
        <v>6.5</v>
      </c>
    </row>
    <row r="3065" spans="1:3" ht="31.5" x14ac:dyDescent="0.25">
      <c r="A3065" s="12"/>
      <c r="B3065" s="83" t="s">
        <v>360</v>
      </c>
      <c r="C3065" s="16">
        <f>$C$14</f>
        <v>2.83</v>
      </c>
    </row>
    <row r="3066" spans="1:3" ht="32.25" thickBot="1" x14ac:dyDescent="0.3">
      <c r="A3066" s="75"/>
      <c r="B3066" s="77" t="s">
        <v>361</v>
      </c>
      <c r="C3066" s="76">
        <v>0</v>
      </c>
    </row>
    <row r="3067" spans="1:3" ht="15.75" x14ac:dyDescent="0.25">
      <c r="A3067" s="29">
        <v>211</v>
      </c>
      <c r="B3067" s="30" t="s">
        <v>19</v>
      </c>
      <c r="C3067" s="39">
        <f>C3065*C3064</f>
        <v>18.395</v>
      </c>
    </row>
    <row r="3068" spans="1:3" ht="31.5" x14ac:dyDescent="0.25">
      <c r="A3068" s="33">
        <v>211</v>
      </c>
      <c r="B3068" s="28" t="s">
        <v>20</v>
      </c>
      <c r="C3068" s="40">
        <f>C3066*C3064</f>
        <v>0</v>
      </c>
    </row>
    <row r="3069" spans="1:3" ht="15.75" x14ac:dyDescent="0.25">
      <c r="A3069" s="33">
        <v>213</v>
      </c>
      <c r="B3069" s="28" t="s">
        <v>14</v>
      </c>
      <c r="C3069" s="40">
        <f>(C3067+C3068)*30.2%</f>
        <v>5.5552899999999994</v>
      </c>
    </row>
    <row r="3070" spans="1:3" ht="15.75" x14ac:dyDescent="0.25">
      <c r="A3070" s="33">
        <v>212</v>
      </c>
      <c r="B3070" s="28" t="s">
        <v>3</v>
      </c>
      <c r="C3070" s="40">
        <f>(C3067+C3068)*$D$19</f>
        <v>2.9432E-2</v>
      </c>
    </row>
    <row r="3071" spans="1:3" ht="15.75" x14ac:dyDescent="0.25">
      <c r="A3071" s="33">
        <v>221</v>
      </c>
      <c r="B3071" s="28" t="s">
        <v>4</v>
      </c>
      <c r="C3071" s="40">
        <f>(C3067+C3068)*$D$20</f>
        <v>0.158197</v>
      </c>
    </row>
    <row r="3072" spans="1:3" ht="15.75" x14ac:dyDescent="0.25">
      <c r="A3072" s="33">
        <v>222</v>
      </c>
      <c r="B3072" s="28" t="s">
        <v>15</v>
      </c>
      <c r="C3072" s="40">
        <f>(C3067+C3068)*$D$21</f>
        <v>2.9432E-2</v>
      </c>
    </row>
    <row r="3073" spans="1:3" ht="15.75" x14ac:dyDescent="0.25">
      <c r="A3073" s="33">
        <v>223</v>
      </c>
      <c r="B3073" s="28" t="s">
        <v>5</v>
      </c>
      <c r="C3073" s="40">
        <f>(C3067+C3068)*$D$22</f>
        <v>0.78178750000000008</v>
      </c>
    </row>
    <row r="3074" spans="1:3" ht="15.75" x14ac:dyDescent="0.25">
      <c r="A3074" s="33">
        <v>224</v>
      </c>
      <c r="B3074" s="28" t="s">
        <v>21</v>
      </c>
      <c r="C3074" s="40">
        <f>(C3067+C3068)*$D$23</f>
        <v>0.25936949999999998</v>
      </c>
    </row>
    <row r="3075" spans="1:3" ht="15.75" x14ac:dyDescent="0.25">
      <c r="A3075" s="33">
        <v>225</v>
      </c>
      <c r="B3075" s="28" t="s">
        <v>16</v>
      </c>
      <c r="C3075" s="40">
        <f>(C3067+C3068)*$D$24</f>
        <v>0.97861399999999987</v>
      </c>
    </row>
    <row r="3076" spans="1:3" ht="15.75" x14ac:dyDescent="0.25">
      <c r="A3076" s="33">
        <v>226</v>
      </c>
      <c r="B3076" s="28" t="s">
        <v>22</v>
      </c>
      <c r="C3076" s="40">
        <f>(C3067+C3068)*$D$25</f>
        <v>6.5872494999999995</v>
      </c>
    </row>
    <row r="3077" spans="1:3" ht="15.75" x14ac:dyDescent="0.25">
      <c r="A3077" s="33">
        <v>271</v>
      </c>
      <c r="B3077" s="28" t="s">
        <v>23</v>
      </c>
      <c r="C3077" s="40">
        <f>(C3067+C3068)*$D$26</f>
        <v>0.41020849999999998</v>
      </c>
    </row>
    <row r="3078" spans="1:3" ht="15.75" x14ac:dyDescent="0.25">
      <c r="A3078" s="33">
        <v>272</v>
      </c>
      <c r="B3078" s="28" t="s">
        <v>24</v>
      </c>
      <c r="C3078" s="40">
        <f>(C3067+C3068)*$D$27</f>
        <v>0.38445549999999995</v>
      </c>
    </row>
    <row r="3079" spans="1:3" ht="31.5" x14ac:dyDescent="0.25">
      <c r="A3079" s="33">
        <v>211</v>
      </c>
      <c r="B3079" s="28" t="s">
        <v>25</v>
      </c>
      <c r="C3079" s="40">
        <f>(C3067+C3068)*$D$28</f>
        <v>4.2124550000000003</v>
      </c>
    </row>
    <row r="3080" spans="1:3" ht="31.5" x14ac:dyDescent="0.25">
      <c r="A3080" s="33">
        <v>213</v>
      </c>
      <c r="B3080" s="28" t="s">
        <v>26</v>
      </c>
      <c r="C3080" s="40">
        <f>(C3067+C3068)*$D$29</f>
        <v>1.2710944999999998</v>
      </c>
    </row>
    <row r="3081" spans="1:3" ht="15.75" x14ac:dyDescent="0.25">
      <c r="A3081" s="33">
        <v>290</v>
      </c>
      <c r="B3081" s="28" t="s">
        <v>6</v>
      </c>
      <c r="C3081" s="40">
        <f>(C3067+C3068)*$D$30</f>
        <v>7.1740499999999999E-2</v>
      </c>
    </row>
    <row r="3082" spans="1:3" ht="15.75" x14ac:dyDescent="0.25">
      <c r="A3082" s="33">
        <v>290</v>
      </c>
      <c r="B3082" s="28" t="s">
        <v>27</v>
      </c>
      <c r="C3082" s="40">
        <f>(C3067+C3068)*$D$31</f>
        <v>0.21522150000000001</v>
      </c>
    </row>
    <row r="3083" spans="1:3" ht="15.75" x14ac:dyDescent="0.25">
      <c r="A3083" s="33">
        <v>225</v>
      </c>
      <c r="B3083" s="28" t="s">
        <v>28</v>
      </c>
      <c r="C3083" s="40">
        <f>(C3067+C3068)*$D$32</f>
        <v>0</v>
      </c>
    </row>
    <row r="3084" spans="1:3" ht="15.75" x14ac:dyDescent="0.25">
      <c r="A3084" s="37">
        <v>310</v>
      </c>
      <c r="B3084" s="28" t="s">
        <v>7</v>
      </c>
      <c r="C3084" s="40">
        <f>(C3067+C3068)*$D$33</f>
        <v>0.42860350000000003</v>
      </c>
    </row>
    <row r="3085" spans="1:3" ht="16.5" thickBot="1" x14ac:dyDescent="0.3">
      <c r="A3085" s="38">
        <v>340</v>
      </c>
      <c r="B3085" s="36" t="s">
        <v>8</v>
      </c>
      <c r="C3085" s="41">
        <f>(C3067+C3068)*$D$34</f>
        <v>1.6647474999999998</v>
      </c>
    </row>
    <row r="3086" spans="1:3" ht="16.5" thickBot="1" x14ac:dyDescent="0.3">
      <c r="A3086" s="15"/>
      <c r="B3086" s="42" t="s">
        <v>9</v>
      </c>
      <c r="C3086" s="88">
        <f>SUM(C3067:C3085)</f>
        <v>41.432897999999994</v>
      </c>
    </row>
    <row r="3087" spans="1:3" ht="16.5" thickBot="1" x14ac:dyDescent="0.3">
      <c r="A3087" s="15"/>
      <c r="B3087" s="43" t="s">
        <v>29</v>
      </c>
      <c r="C3087" s="90">
        <f>C3086*118%</f>
        <v>48.890819639999989</v>
      </c>
    </row>
    <row r="3088" spans="1:3" ht="15.75" x14ac:dyDescent="0.25">
      <c r="A3088" s="22"/>
      <c r="B3088" s="45"/>
      <c r="C3088" s="46"/>
    </row>
    <row r="3089" spans="1:3" ht="15.75" x14ac:dyDescent="0.25">
      <c r="A3089" s="22"/>
      <c r="B3089" s="45"/>
      <c r="C3089" s="46"/>
    </row>
    <row r="3090" spans="1:3" ht="15.75" x14ac:dyDescent="0.25">
      <c r="A3090" s="22"/>
      <c r="B3090" s="45"/>
      <c r="C3090" s="46"/>
    </row>
    <row r="3091" spans="1:3" ht="15.75" x14ac:dyDescent="0.25">
      <c r="A3091" s="22"/>
      <c r="B3091" s="45"/>
      <c r="C3091" s="46"/>
    </row>
    <row r="3092" spans="1:3" ht="15.75" x14ac:dyDescent="0.25">
      <c r="A3092" s="22"/>
      <c r="B3092" s="45"/>
      <c r="C3092" s="46"/>
    </row>
    <row r="3093" spans="1:3" ht="15.75" x14ac:dyDescent="0.25">
      <c r="A3093" s="22"/>
      <c r="B3093" s="45"/>
      <c r="C3093" s="46"/>
    </row>
    <row r="3094" spans="1:3" ht="15.75" x14ac:dyDescent="0.25">
      <c r="A3094" s="22"/>
      <c r="B3094" s="45"/>
      <c r="C3094" s="46"/>
    </row>
    <row r="3095" spans="1:3" ht="15.75" x14ac:dyDescent="0.25">
      <c r="A3095" s="22"/>
      <c r="B3095" s="45"/>
      <c r="C3095" s="46"/>
    </row>
    <row r="3096" spans="1:3" ht="15.75" x14ac:dyDescent="0.25">
      <c r="A3096" s="22"/>
      <c r="B3096" s="45"/>
      <c r="C3096" s="46"/>
    </row>
    <row r="3097" spans="1:3" ht="15.75" x14ac:dyDescent="0.25">
      <c r="A3097" s="22"/>
      <c r="B3097" s="45"/>
      <c r="C3097" s="46"/>
    </row>
    <row r="3098" spans="1:3" ht="15.75" x14ac:dyDescent="0.25">
      <c r="A3098" s="22"/>
      <c r="B3098" s="45"/>
      <c r="C3098" s="46"/>
    </row>
    <row r="3099" spans="1:3" ht="15.75" x14ac:dyDescent="0.25">
      <c r="A3099" s="22"/>
      <c r="B3099" s="45"/>
      <c r="C3099" s="46"/>
    </row>
    <row r="3100" spans="1:3" ht="15.75" x14ac:dyDescent="0.25">
      <c r="A3100" s="22"/>
      <c r="B3100" s="45"/>
      <c r="C3100" s="46"/>
    </row>
    <row r="3101" spans="1:3" ht="15.75" x14ac:dyDescent="0.25">
      <c r="A3101" s="22"/>
      <c r="B3101" s="45"/>
      <c r="C3101" s="46"/>
    </row>
    <row r="3102" spans="1:3" ht="15.75" x14ac:dyDescent="0.25">
      <c r="A3102" s="22"/>
      <c r="B3102" s="45"/>
      <c r="C3102" s="46"/>
    </row>
    <row r="3103" spans="1:3" ht="15.75" x14ac:dyDescent="0.25">
      <c r="A3103" s="22"/>
      <c r="B3103" s="45"/>
      <c r="C3103" s="46"/>
    </row>
    <row r="3104" spans="1:3" ht="15.75" x14ac:dyDescent="0.25">
      <c r="A3104" s="22"/>
      <c r="B3104" s="45"/>
      <c r="C3104" s="46"/>
    </row>
    <row r="3105" spans="1:3" ht="15.75" x14ac:dyDescent="0.25">
      <c r="A3105" s="22"/>
      <c r="B3105" s="45"/>
      <c r="C3105" s="46"/>
    </row>
    <row r="3106" spans="1:3" ht="15.75" x14ac:dyDescent="0.25">
      <c r="A3106" s="22"/>
      <c r="B3106" s="45"/>
      <c r="C3106" s="46"/>
    </row>
    <row r="3107" spans="1:3" ht="15.75" x14ac:dyDescent="0.25">
      <c r="A3107" s="22"/>
      <c r="B3107" s="45"/>
      <c r="C3107" s="46"/>
    </row>
    <row r="3108" spans="1:3" ht="15.75" x14ac:dyDescent="0.25">
      <c r="A3108" s="22"/>
      <c r="B3108" s="45"/>
      <c r="C3108" s="46"/>
    </row>
    <row r="3109" spans="1:3" ht="15.75" x14ac:dyDescent="0.25">
      <c r="A3109" s="22"/>
      <c r="B3109" s="45"/>
      <c r="C3109" s="46"/>
    </row>
    <row r="3110" spans="1:3" ht="15.75" x14ac:dyDescent="0.25">
      <c r="A3110" s="22"/>
      <c r="B3110" s="45"/>
      <c r="C3110" s="46"/>
    </row>
    <row r="3111" spans="1:3" ht="15.75" x14ac:dyDescent="0.25">
      <c r="A3111" s="22"/>
      <c r="B3111" s="45"/>
      <c r="C3111" s="46"/>
    </row>
    <row r="3112" spans="1:3" ht="15.75" x14ac:dyDescent="0.25">
      <c r="A3112" s="22"/>
      <c r="B3112" s="45"/>
      <c r="C3112" s="46"/>
    </row>
    <row r="3113" spans="1:3" ht="15.75" x14ac:dyDescent="0.25">
      <c r="A3113" s="22"/>
      <c r="B3113" s="45"/>
      <c r="C3113" s="46"/>
    </row>
    <row r="3114" spans="1:3" ht="15.75" x14ac:dyDescent="0.25">
      <c r="A3114" s="22"/>
      <c r="B3114" s="45"/>
      <c r="C3114" s="46"/>
    </row>
    <row r="3116" spans="1:3" ht="31.5" x14ac:dyDescent="0.25">
      <c r="B3116" s="57" t="s">
        <v>101</v>
      </c>
      <c r="C3116" s="70"/>
    </row>
    <row r="3117" spans="1:3" ht="15.75" thickBot="1" x14ac:dyDescent="0.3">
      <c r="C3117" s="71" t="s">
        <v>41</v>
      </c>
    </row>
    <row r="3118" spans="1:3" ht="32.25" thickBot="1" x14ac:dyDescent="0.3">
      <c r="A3118" s="7" t="s">
        <v>0</v>
      </c>
      <c r="B3118" s="8" t="s">
        <v>10</v>
      </c>
      <c r="C3118" s="65" t="s">
        <v>11</v>
      </c>
    </row>
    <row r="3119" spans="1:3" ht="15.75" x14ac:dyDescent="0.25">
      <c r="A3119" s="9"/>
      <c r="B3119" s="10" t="s">
        <v>12</v>
      </c>
      <c r="C3119" s="61">
        <v>1</v>
      </c>
    </row>
    <row r="3120" spans="1:3" ht="15.75" x14ac:dyDescent="0.25">
      <c r="A3120" s="9"/>
      <c r="B3120" s="10" t="s">
        <v>13</v>
      </c>
      <c r="C3120" s="16">
        <v>10</v>
      </c>
    </row>
    <row r="3121" spans="1:3" ht="31.5" x14ac:dyDescent="0.25">
      <c r="A3121" s="12"/>
      <c r="B3121" s="83" t="s">
        <v>360</v>
      </c>
      <c r="C3121" s="16">
        <f>$C$14</f>
        <v>2.83</v>
      </c>
    </row>
    <row r="3122" spans="1:3" ht="32.25" thickBot="1" x14ac:dyDescent="0.3">
      <c r="A3122" s="75"/>
      <c r="B3122" s="77" t="s">
        <v>361</v>
      </c>
      <c r="C3122" s="76">
        <v>0</v>
      </c>
    </row>
    <row r="3123" spans="1:3" ht="15.75" x14ac:dyDescent="0.25">
      <c r="A3123" s="29">
        <v>211</v>
      </c>
      <c r="B3123" s="30" t="s">
        <v>19</v>
      </c>
      <c r="C3123" s="39">
        <f>C3121*C3120</f>
        <v>28.3</v>
      </c>
    </row>
    <row r="3124" spans="1:3" ht="31.5" x14ac:dyDescent="0.25">
      <c r="A3124" s="33">
        <v>211</v>
      </c>
      <c r="B3124" s="28" t="s">
        <v>20</v>
      </c>
      <c r="C3124" s="40">
        <f>C3122*C3120</f>
        <v>0</v>
      </c>
    </row>
    <row r="3125" spans="1:3" ht="15.75" x14ac:dyDescent="0.25">
      <c r="A3125" s="33">
        <v>213</v>
      </c>
      <c r="B3125" s="28" t="s">
        <v>14</v>
      </c>
      <c r="C3125" s="40">
        <f>(C3123+C3124)*30.2%</f>
        <v>8.5465999999999998</v>
      </c>
    </row>
    <row r="3126" spans="1:3" ht="15.75" x14ac:dyDescent="0.25">
      <c r="A3126" s="33">
        <v>212</v>
      </c>
      <c r="B3126" s="28" t="s">
        <v>3</v>
      </c>
      <c r="C3126" s="40">
        <f>(C3123+C3124)*$D$19</f>
        <v>4.5280000000000001E-2</v>
      </c>
    </row>
    <row r="3127" spans="1:3" ht="15.75" x14ac:dyDescent="0.25">
      <c r="A3127" s="33">
        <v>221</v>
      </c>
      <c r="B3127" s="28" t="s">
        <v>4</v>
      </c>
      <c r="C3127" s="40">
        <f>(C3123+C3124)*$D$20</f>
        <v>0.24338000000000001</v>
      </c>
    </row>
    <row r="3128" spans="1:3" ht="15.75" x14ac:dyDescent="0.25">
      <c r="A3128" s="33">
        <v>222</v>
      </c>
      <c r="B3128" s="28" t="s">
        <v>15</v>
      </c>
      <c r="C3128" s="40">
        <f>(C3123+C3124)*$D$21</f>
        <v>4.5280000000000001E-2</v>
      </c>
    </row>
    <row r="3129" spans="1:3" ht="15.75" x14ac:dyDescent="0.25">
      <c r="A3129" s="33">
        <v>223</v>
      </c>
      <c r="B3129" s="28" t="s">
        <v>5</v>
      </c>
      <c r="C3129" s="40">
        <f>(C3123+C3124)*$D$22</f>
        <v>1.2027500000000002</v>
      </c>
    </row>
    <row r="3130" spans="1:3" ht="15.75" x14ac:dyDescent="0.25">
      <c r="A3130" s="33">
        <v>224</v>
      </c>
      <c r="B3130" s="28" t="s">
        <v>21</v>
      </c>
      <c r="C3130" s="40">
        <f>(C3123+C3124)*$D$23</f>
        <v>0.39903</v>
      </c>
    </row>
    <row r="3131" spans="1:3" ht="15.75" x14ac:dyDescent="0.25">
      <c r="A3131" s="33">
        <v>225</v>
      </c>
      <c r="B3131" s="28" t="s">
        <v>16</v>
      </c>
      <c r="C3131" s="40">
        <f>(C3123+C3124)*$D$24</f>
        <v>1.50556</v>
      </c>
    </row>
    <row r="3132" spans="1:3" ht="15.75" x14ac:dyDescent="0.25">
      <c r="A3132" s="33">
        <v>226</v>
      </c>
      <c r="B3132" s="28" t="s">
        <v>22</v>
      </c>
      <c r="C3132" s="40">
        <f>(C3123+C3124)*$D$25</f>
        <v>10.134229999999999</v>
      </c>
    </row>
    <row r="3133" spans="1:3" ht="15.75" x14ac:dyDescent="0.25">
      <c r="A3133" s="33">
        <v>271</v>
      </c>
      <c r="B3133" s="28" t="s">
        <v>23</v>
      </c>
      <c r="C3133" s="40">
        <f>(C3123+C3124)*$D$26</f>
        <v>0.63109000000000004</v>
      </c>
    </row>
    <row r="3134" spans="1:3" ht="15.75" x14ac:dyDescent="0.25">
      <c r="A3134" s="33">
        <v>272</v>
      </c>
      <c r="B3134" s="28" t="s">
        <v>24</v>
      </c>
      <c r="C3134" s="40">
        <f>(C3123+C3124)*$D$27</f>
        <v>0.59146999999999994</v>
      </c>
    </row>
    <row r="3135" spans="1:3" ht="31.5" x14ac:dyDescent="0.25">
      <c r="A3135" s="33">
        <v>211</v>
      </c>
      <c r="B3135" s="28" t="s">
        <v>25</v>
      </c>
      <c r="C3135" s="40">
        <f>(C3123+C3124)*$D$28</f>
        <v>6.4807000000000006</v>
      </c>
    </row>
    <row r="3136" spans="1:3" ht="31.5" x14ac:dyDescent="0.25">
      <c r="A3136" s="33">
        <v>213</v>
      </c>
      <c r="B3136" s="28" t="s">
        <v>26</v>
      </c>
      <c r="C3136" s="40">
        <f>(C3123+C3124)*$D$29</f>
        <v>1.95553</v>
      </c>
    </row>
    <row r="3137" spans="1:3" ht="15.75" x14ac:dyDescent="0.25">
      <c r="A3137" s="33">
        <v>290</v>
      </c>
      <c r="B3137" s="28" t="s">
        <v>6</v>
      </c>
      <c r="C3137" s="40">
        <f>(C3123+C3124)*$D$30</f>
        <v>0.11037</v>
      </c>
    </row>
    <row r="3138" spans="1:3" ht="15.75" x14ac:dyDescent="0.25">
      <c r="A3138" s="33">
        <v>290</v>
      </c>
      <c r="B3138" s="28" t="s">
        <v>27</v>
      </c>
      <c r="C3138" s="40">
        <f>(C3123+C3124)*$D$31</f>
        <v>0.33111000000000002</v>
      </c>
    </row>
    <row r="3139" spans="1:3" ht="15.75" x14ac:dyDescent="0.25">
      <c r="A3139" s="33">
        <v>225</v>
      </c>
      <c r="B3139" s="28" t="s">
        <v>28</v>
      </c>
      <c r="C3139" s="40">
        <f>(C3123+C3124)*$D$32</f>
        <v>0</v>
      </c>
    </row>
    <row r="3140" spans="1:3" ht="15.75" x14ac:dyDescent="0.25">
      <c r="A3140" s="37">
        <v>310</v>
      </c>
      <c r="B3140" s="28" t="s">
        <v>7</v>
      </c>
      <c r="C3140" s="40">
        <f>(C3123+C3124)*$D$33</f>
        <v>0.65939000000000003</v>
      </c>
    </row>
    <row r="3141" spans="1:3" ht="16.5" thickBot="1" x14ac:dyDescent="0.3">
      <c r="A3141" s="38">
        <v>340</v>
      </c>
      <c r="B3141" s="36" t="s">
        <v>8</v>
      </c>
      <c r="C3141" s="41">
        <f>(C3123+C3124)*$D$34</f>
        <v>2.56115</v>
      </c>
    </row>
    <row r="3142" spans="1:3" ht="16.5" thickBot="1" x14ac:dyDescent="0.3">
      <c r="A3142" s="15"/>
      <c r="B3142" s="42" t="s">
        <v>9</v>
      </c>
      <c r="C3142" s="88">
        <f>SUM(C3123:C3141)</f>
        <v>63.742920000000012</v>
      </c>
    </row>
    <row r="3143" spans="1:3" ht="16.5" thickBot="1" x14ac:dyDescent="0.3">
      <c r="A3143" s="15"/>
      <c r="B3143" s="43" t="s">
        <v>29</v>
      </c>
      <c r="C3143" s="90">
        <f>C3142*118%</f>
        <v>75.216645600000007</v>
      </c>
    </row>
    <row r="3144" spans="1:3" ht="15.75" x14ac:dyDescent="0.25">
      <c r="A3144" s="22"/>
      <c r="B3144" s="45"/>
      <c r="C3144" s="46"/>
    </row>
    <row r="3145" spans="1:3" ht="15.75" x14ac:dyDescent="0.25">
      <c r="A3145" s="22"/>
      <c r="B3145" s="45"/>
      <c r="C3145" s="46"/>
    </row>
    <row r="3146" spans="1:3" ht="15.75" x14ac:dyDescent="0.25">
      <c r="A3146" s="22"/>
      <c r="B3146" s="45"/>
      <c r="C3146" s="46"/>
    </row>
    <row r="3147" spans="1:3" ht="15.75" x14ac:dyDescent="0.25">
      <c r="A3147" s="22"/>
      <c r="B3147" s="45"/>
      <c r="C3147" s="46"/>
    </row>
    <row r="3148" spans="1:3" ht="15.75" x14ac:dyDescent="0.25">
      <c r="A3148" s="22"/>
      <c r="B3148" s="45"/>
      <c r="C3148" s="46"/>
    </row>
    <row r="3149" spans="1:3" ht="15.75" x14ac:dyDescent="0.25">
      <c r="A3149" s="22"/>
      <c r="B3149" s="45"/>
      <c r="C3149" s="46"/>
    </row>
    <row r="3150" spans="1:3" ht="15.75" x14ac:dyDescent="0.25">
      <c r="A3150" s="22"/>
      <c r="B3150" s="45"/>
      <c r="C3150" s="46"/>
    </row>
    <row r="3151" spans="1:3" ht="15.75" x14ac:dyDescent="0.25">
      <c r="A3151" s="22"/>
      <c r="B3151" s="45"/>
      <c r="C3151" s="46"/>
    </row>
    <row r="3152" spans="1:3" ht="15.75" x14ac:dyDescent="0.25">
      <c r="A3152" s="22"/>
      <c r="B3152" s="45"/>
      <c r="C3152" s="46"/>
    </row>
    <row r="3153" spans="1:3" ht="15.75" x14ac:dyDescent="0.25">
      <c r="A3153" s="22"/>
      <c r="B3153" s="45"/>
      <c r="C3153" s="46"/>
    </row>
    <row r="3154" spans="1:3" ht="15.75" x14ac:dyDescent="0.25">
      <c r="A3154" s="22"/>
      <c r="B3154" s="45"/>
      <c r="C3154" s="46"/>
    </row>
    <row r="3155" spans="1:3" ht="15.75" x14ac:dyDescent="0.25">
      <c r="A3155" s="22"/>
      <c r="B3155" s="45"/>
      <c r="C3155" s="46"/>
    </row>
    <row r="3156" spans="1:3" ht="15.75" x14ac:dyDescent="0.25">
      <c r="A3156" s="22"/>
      <c r="B3156" s="45"/>
      <c r="C3156" s="46"/>
    </row>
    <row r="3157" spans="1:3" ht="15.75" x14ac:dyDescent="0.25">
      <c r="A3157" s="22"/>
      <c r="B3157" s="45"/>
      <c r="C3157" s="46"/>
    </row>
    <row r="3158" spans="1:3" ht="15.75" x14ac:dyDescent="0.25">
      <c r="A3158" s="22"/>
      <c r="B3158" s="45"/>
      <c r="C3158" s="46"/>
    </row>
    <row r="3159" spans="1:3" ht="15.75" x14ac:dyDescent="0.25">
      <c r="A3159" s="22"/>
      <c r="B3159" s="45"/>
      <c r="C3159" s="46"/>
    </row>
    <row r="3160" spans="1:3" ht="15.75" x14ac:dyDescent="0.25">
      <c r="A3160" s="22"/>
      <c r="B3160" s="45"/>
      <c r="C3160" s="46"/>
    </row>
    <row r="3161" spans="1:3" ht="15.75" x14ac:dyDescent="0.25">
      <c r="A3161" s="22"/>
      <c r="B3161" s="45"/>
      <c r="C3161" s="46"/>
    </row>
    <row r="3162" spans="1:3" ht="15.75" x14ac:dyDescent="0.25">
      <c r="A3162" s="22"/>
      <c r="B3162" s="45"/>
      <c r="C3162" s="46"/>
    </row>
    <row r="3163" spans="1:3" ht="15.75" x14ac:dyDescent="0.25">
      <c r="A3163" s="22"/>
      <c r="B3163" s="45"/>
      <c r="C3163" s="46"/>
    </row>
    <row r="3164" spans="1:3" ht="15.75" x14ac:dyDescent="0.25">
      <c r="A3164" s="22"/>
      <c r="B3164" s="45"/>
      <c r="C3164" s="46"/>
    </row>
    <row r="3165" spans="1:3" ht="15.75" x14ac:dyDescent="0.25">
      <c r="A3165" s="22"/>
      <c r="B3165" s="45"/>
      <c r="C3165" s="46"/>
    </row>
    <row r="3166" spans="1:3" ht="15.75" x14ac:dyDescent="0.25">
      <c r="A3166" s="22"/>
      <c r="B3166" s="45"/>
      <c r="C3166" s="46"/>
    </row>
    <row r="3167" spans="1:3" ht="15.75" x14ac:dyDescent="0.25">
      <c r="A3167" s="22"/>
      <c r="B3167" s="45"/>
      <c r="C3167" s="46"/>
    </row>
    <row r="3168" spans="1:3" ht="15.75" x14ac:dyDescent="0.25">
      <c r="A3168" s="22"/>
      <c r="B3168" s="45"/>
      <c r="C3168" s="46"/>
    </row>
    <row r="3169" spans="1:3" ht="15.75" x14ac:dyDescent="0.25">
      <c r="A3169" s="22"/>
      <c r="B3169" s="45"/>
      <c r="C3169" s="46"/>
    </row>
    <row r="3170" spans="1:3" ht="15.75" x14ac:dyDescent="0.25">
      <c r="A3170" s="22"/>
      <c r="B3170" s="45"/>
      <c r="C3170" s="46"/>
    </row>
    <row r="3171" spans="1:3" ht="15.75" x14ac:dyDescent="0.25">
      <c r="A3171" s="22"/>
      <c r="B3171" s="45"/>
      <c r="C3171" s="46"/>
    </row>
    <row r="3173" spans="1:3" ht="31.5" x14ac:dyDescent="0.25">
      <c r="B3173" s="57" t="s">
        <v>102</v>
      </c>
      <c r="C3173" s="70"/>
    </row>
    <row r="3174" spans="1:3" ht="15.75" thickBot="1" x14ac:dyDescent="0.3">
      <c r="C3174" s="71" t="s">
        <v>38</v>
      </c>
    </row>
    <row r="3175" spans="1:3" ht="32.25" thickBot="1" x14ac:dyDescent="0.3">
      <c r="A3175" s="7" t="s">
        <v>0</v>
      </c>
      <c r="B3175" s="8" t="s">
        <v>10</v>
      </c>
      <c r="C3175" s="65" t="s">
        <v>11</v>
      </c>
    </row>
    <row r="3176" spans="1:3" ht="15.75" x14ac:dyDescent="0.25">
      <c r="A3176" s="9"/>
      <c r="B3176" s="10" t="s">
        <v>12</v>
      </c>
      <c r="C3176" s="61">
        <v>1</v>
      </c>
    </row>
    <row r="3177" spans="1:3" ht="15.75" x14ac:dyDescent="0.25">
      <c r="A3177" s="9"/>
      <c r="B3177" s="10" t="s">
        <v>13</v>
      </c>
      <c r="C3177" s="16">
        <v>2.5</v>
      </c>
    </row>
    <row r="3178" spans="1:3" ht="31.5" x14ac:dyDescent="0.25">
      <c r="A3178" s="12"/>
      <c r="B3178" s="83" t="s">
        <v>360</v>
      </c>
      <c r="C3178" s="16">
        <f>$C$14</f>
        <v>2.83</v>
      </c>
    </row>
    <row r="3179" spans="1:3" ht="32.25" thickBot="1" x14ac:dyDescent="0.3">
      <c r="A3179" s="75"/>
      <c r="B3179" s="77" t="s">
        <v>361</v>
      </c>
      <c r="C3179" s="76">
        <v>0</v>
      </c>
    </row>
    <row r="3180" spans="1:3" ht="15.75" x14ac:dyDescent="0.25">
      <c r="A3180" s="29">
        <v>211</v>
      </c>
      <c r="B3180" s="30" t="s">
        <v>19</v>
      </c>
      <c r="C3180" s="39">
        <f>C3178*C3177</f>
        <v>7.0750000000000002</v>
      </c>
    </row>
    <row r="3181" spans="1:3" ht="31.5" x14ac:dyDescent="0.25">
      <c r="A3181" s="33">
        <v>211</v>
      </c>
      <c r="B3181" s="28" t="s">
        <v>20</v>
      </c>
      <c r="C3181" s="40">
        <f>C3179*C3177</f>
        <v>0</v>
      </c>
    </row>
    <row r="3182" spans="1:3" ht="15.75" x14ac:dyDescent="0.25">
      <c r="A3182" s="33">
        <v>213</v>
      </c>
      <c r="B3182" s="28" t="s">
        <v>14</v>
      </c>
      <c r="C3182" s="40">
        <f>(C3180+C3181)*30.2%</f>
        <v>2.1366499999999999</v>
      </c>
    </row>
    <row r="3183" spans="1:3" ht="15.75" x14ac:dyDescent="0.25">
      <c r="A3183" s="33">
        <v>212</v>
      </c>
      <c r="B3183" s="28" t="s">
        <v>3</v>
      </c>
      <c r="C3183" s="40">
        <f>(C3180+C3181)*$D$19</f>
        <v>1.132E-2</v>
      </c>
    </row>
    <row r="3184" spans="1:3" ht="15.75" x14ac:dyDescent="0.25">
      <c r="A3184" s="33">
        <v>221</v>
      </c>
      <c r="B3184" s="28" t="s">
        <v>4</v>
      </c>
      <c r="C3184" s="40">
        <f>(C3180+C3181)*$D$20</f>
        <v>6.0845000000000003E-2</v>
      </c>
    </row>
    <row r="3185" spans="1:3" ht="15.75" x14ac:dyDescent="0.25">
      <c r="A3185" s="33">
        <v>222</v>
      </c>
      <c r="B3185" s="28" t="s">
        <v>15</v>
      </c>
      <c r="C3185" s="40">
        <f>(C3180+C3181)*$D$21</f>
        <v>1.132E-2</v>
      </c>
    </row>
    <row r="3186" spans="1:3" ht="15.75" x14ac:dyDescent="0.25">
      <c r="A3186" s="33">
        <v>223</v>
      </c>
      <c r="B3186" s="28" t="s">
        <v>5</v>
      </c>
      <c r="C3186" s="40">
        <f>(C3180+C3181)*$D$22</f>
        <v>0.30068750000000005</v>
      </c>
    </row>
    <row r="3187" spans="1:3" ht="15.75" x14ac:dyDescent="0.25">
      <c r="A3187" s="33">
        <v>224</v>
      </c>
      <c r="B3187" s="28" t="s">
        <v>21</v>
      </c>
      <c r="C3187" s="40">
        <f>(C3180+C3181)*$D$23</f>
        <v>9.9757499999999999E-2</v>
      </c>
    </row>
    <row r="3188" spans="1:3" ht="15.75" x14ac:dyDescent="0.25">
      <c r="A3188" s="33">
        <v>225</v>
      </c>
      <c r="B3188" s="28" t="s">
        <v>16</v>
      </c>
      <c r="C3188" s="40">
        <f>(C3180+C3181)*$D$24</f>
        <v>0.37639</v>
      </c>
    </row>
    <row r="3189" spans="1:3" ht="15.75" x14ac:dyDescent="0.25">
      <c r="A3189" s="33">
        <v>226</v>
      </c>
      <c r="B3189" s="28" t="s">
        <v>22</v>
      </c>
      <c r="C3189" s="40">
        <f>(C3180+C3181)*$D$25</f>
        <v>2.5335574999999997</v>
      </c>
    </row>
    <row r="3190" spans="1:3" ht="15.75" x14ac:dyDescent="0.25">
      <c r="A3190" s="33">
        <v>271</v>
      </c>
      <c r="B3190" s="28" t="s">
        <v>23</v>
      </c>
      <c r="C3190" s="40">
        <f>(C3180+C3181)*$D$26</f>
        <v>0.15777250000000001</v>
      </c>
    </row>
    <row r="3191" spans="1:3" ht="15.75" x14ac:dyDescent="0.25">
      <c r="A3191" s="33">
        <v>272</v>
      </c>
      <c r="B3191" s="28" t="s">
        <v>24</v>
      </c>
      <c r="C3191" s="40">
        <f>(C3180+C3181)*$D$27</f>
        <v>0.14786749999999999</v>
      </c>
    </row>
    <row r="3192" spans="1:3" ht="31.5" x14ac:dyDescent="0.25">
      <c r="A3192" s="33">
        <v>211</v>
      </c>
      <c r="B3192" s="28" t="s">
        <v>25</v>
      </c>
      <c r="C3192" s="40">
        <f>(C3180+C3181)*$D$28</f>
        <v>1.6201750000000001</v>
      </c>
    </row>
    <row r="3193" spans="1:3" ht="31.5" x14ac:dyDescent="0.25">
      <c r="A3193" s="33">
        <v>213</v>
      </c>
      <c r="B3193" s="28" t="s">
        <v>26</v>
      </c>
      <c r="C3193" s="40">
        <f>(C3180+C3181)*$D$29</f>
        <v>0.4888825</v>
      </c>
    </row>
    <row r="3194" spans="1:3" ht="15.75" x14ac:dyDescent="0.25">
      <c r="A3194" s="33">
        <v>290</v>
      </c>
      <c r="B3194" s="28" t="s">
        <v>6</v>
      </c>
      <c r="C3194" s="40">
        <f>(C3180+C3181)*$D$30</f>
        <v>2.7592499999999999E-2</v>
      </c>
    </row>
    <row r="3195" spans="1:3" ht="15.75" x14ac:dyDescent="0.25">
      <c r="A3195" s="33">
        <v>290</v>
      </c>
      <c r="B3195" s="28" t="s">
        <v>27</v>
      </c>
      <c r="C3195" s="40">
        <f>(C3180+C3181)*$D$31</f>
        <v>8.2777500000000004E-2</v>
      </c>
    </row>
    <row r="3196" spans="1:3" ht="15.75" x14ac:dyDescent="0.25">
      <c r="A3196" s="33">
        <v>225</v>
      </c>
      <c r="B3196" s="28" t="s">
        <v>28</v>
      </c>
      <c r="C3196" s="40">
        <f>(C3180+C3181)*$D$32</f>
        <v>0</v>
      </c>
    </row>
    <row r="3197" spans="1:3" ht="15.75" x14ac:dyDescent="0.25">
      <c r="A3197" s="37">
        <v>310</v>
      </c>
      <c r="B3197" s="28" t="s">
        <v>7</v>
      </c>
      <c r="C3197" s="40">
        <f>(C3180+C3181)*$D$33</f>
        <v>0.16484750000000001</v>
      </c>
    </row>
    <row r="3198" spans="1:3" ht="16.5" thickBot="1" x14ac:dyDescent="0.3">
      <c r="A3198" s="38">
        <v>340</v>
      </c>
      <c r="B3198" s="36" t="s">
        <v>8</v>
      </c>
      <c r="C3198" s="41">
        <f>(C3180+C3181)*$D$34</f>
        <v>0.64028750000000001</v>
      </c>
    </row>
    <row r="3199" spans="1:3" ht="16.5" thickBot="1" x14ac:dyDescent="0.3">
      <c r="A3199" s="15"/>
      <c r="B3199" s="42" t="s">
        <v>9</v>
      </c>
      <c r="C3199" s="88">
        <f>SUM(C3180:C3198)</f>
        <v>15.935730000000003</v>
      </c>
    </row>
    <row r="3200" spans="1:3" ht="16.5" thickBot="1" x14ac:dyDescent="0.3">
      <c r="A3200" s="15"/>
      <c r="B3200" s="43" t="s">
        <v>29</v>
      </c>
      <c r="C3200" s="90">
        <f>C3199*118%</f>
        <v>18.804161400000002</v>
      </c>
    </row>
    <row r="3201" spans="1:3" ht="15.75" x14ac:dyDescent="0.25">
      <c r="A3201" s="22"/>
      <c r="B3201" s="45"/>
      <c r="C3201" s="46"/>
    </row>
    <row r="3202" spans="1:3" ht="15.75" x14ac:dyDescent="0.25">
      <c r="A3202" s="22"/>
      <c r="B3202" s="45"/>
      <c r="C3202" s="46"/>
    </row>
    <row r="3203" spans="1:3" ht="15.75" x14ac:dyDescent="0.25">
      <c r="A3203" s="22"/>
      <c r="B3203" s="45"/>
      <c r="C3203" s="46"/>
    </row>
    <row r="3204" spans="1:3" ht="15.75" x14ac:dyDescent="0.25">
      <c r="A3204" s="22"/>
      <c r="B3204" s="45"/>
      <c r="C3204" s="46"/>
    </row>
    <row r="3205" spans="1:3" ht="15.75" x14ac:dyDescent="0.25">
      <c r="A3205" s="22"/>
      <c r="B3205" s="45"/>
      <c r="C3205" s="46"/>
    </row>
    <row r="3206" spans="1:3" ht="15.75" x14ac:dyDescent="0.25">
      <c r="A3206" s="22"/>
      <c r="B3206" s="45"/>
      <c r="C3206" s="46"/>
    </row>
    <row r="3207" spans="1:3" ht="15.75" x14ac:dyDescent="0.25">
      <c r="A3207" s="22"/>
      <c r="B3207" s="45"/>
      <c r="C3207" s="46"/>
    </row>
    <row r="3208" spans="1:3" ht="15.75" x14ac:dyDescent="0.25">
      <c r="A3208" s="22"/>
      <c r="B3208" s="45"/>
      <c r="C3208" s="46"/>
    </row>
    <row r="3209" spans="1:3" ht="15.75" x14ac:dyDescent="0.25">
      <c r="A3209" s="22"/>
      <c r="B3209" s="45"/>
      <c r="C3209" s="46"/>
    </row>
    <row r="3210" spans="1:3" ht="15.75" x14ac:dyDescent="0.25">
      <c r="A3210" s="22"/>
      <c r="B3210" s="45"/>
      <c r="C3210" s="46"/>
    </row>
    <row r="3211" spans="1:3" ht="15.75" x14ac:dyDescent="0.25">
      <c r="A3211" s="22"/>
      <c r="B3211" s="45"/>
      <c r="C3211" s="46"/>
    </row>
    <row r="3212" spans="1:3" ht="15.75" x14ac:dyDescent="0.25">
      <c r="A3212" s="22"/>
      <c r="B3212" s="45"/>
      <c r="C3212" s="46"/>
    </row>
    <row r="3213" spans="1:3" ht="15.75" x14ac:dyDescent="0.25">
      <c r="A3213" s="22"/>
      <c r="B3213" s="45"/>
      <c r="C3213" s="46"/>
    </row>
    <row r="3214" spans="1:3" ht="15.75" x14ac:dyDescent="0.25">
      <c r="A3214" s="22"/>
      <c r="B3214" s="45"/>
      <c r="C3214" s="46"/>
    </row>
    <row r="3215" spans="1:3" ht="15.75" x14ac:dyDescent="0.25">
      <c r="A3215" s="22"/>
      <c r="B3215" s="45"/>
      <c r="C3215" s="46"/>
    </row>
    <row r="3216" spans="1:3" ht="15.75" x14ac:dyDescent="0.25">
      <c r="A3216" s="22"/>
      <c r="B3216" s="45"/>
      <c r="C3216" s="46"/>
    </row>
    <row r="3217" spans="1:3" ht="15.75" x14ac:dyDescent="0.25">
      <c r="A3217" s="22"/>
      <c r="B3217" s="45"/>
      <c r="C3217" s="46"/>
    </row>
    <row r="3218" spans="1:3" ht="15.75" x14ac:dyDescent="0.25">
      <c r="A3218" s="22"/>
      <c r="B3218" s="45"/>
      <c r="C3218" s="46"/>
    </row>
    <row r="3219" spans="1:3" ht="15.75" x14ac:dyDescent="0.25">
      <c r="A3219" s="22"/>
      <c r="B3219" s="45"/>
      <c r="C3219" s="46"/>
    </row>
    <row r="3220" spans="1:3" ht="15.75" x14ac:dyDescent="0.25">
      <c r="A3220" s="22"/>
      <c r="B3220" s="45"/>
      <c r="C3220" s="46"/>
    </row>
    <row r="3221" spans="1:3" ht="15.75" x14ac:dyDescent="0.25">
      <c r="A3221" s="22"/>
      <c r="B3221" s="45"/>
      <c r="C3221" s="46"/>
    </row>
    <row r="3222" spans="1:3" ht="15.75" x14ac:dyDescent="0.25">
      <c r="A3222" s="22"/>
      <c r="B3222" s="45"/>
      <c r="C3222" s="46"/>
    </row>
    <row r="3223" spans="1:3" ht="15.75" x14ac:dyDescent="0.25">
      <c r="A3223" s="22"/>
      <c r="B3223" s="45"/>
      <c r="C3223" s="46"/>
    </row>
    <row r="3224" spans="1:3" ht="15.75" x14ac:dyDescent="0.25">
      <c r="A3224" s="22"/>
      <c r="B3224" s="45"/>
      <c r="C3224" s="46"/>
    </row>
    <row r="3225" spans="1:3" ht="15.75" x14ac:dyDescent="0.25">
      <c r="A3225" s="22"/>
      <c r="B3225" s="45"/>
      <c r="C3225" s="46"/>
    </row>
    <row r="3226" spans="1:3" ht="15.75" x14ac:dyDescent="0.25">
      <c r="A3226" s="22"/>
      <c r="B3226" s="45"/>
      <c r="C3226" s="46"/>
    </row>
    <row r="3228" spans="1:3" ht="31.5" x14ac:dyDescent="0.25">
      <c r="B3228" s="57" t="s">
        <v>103</v>
      </c>
      <c r="C3228" s="70"/>
    </row>
    <row r="3229" spans="1:3" ht="15.75" thickBot="1" x14ac:dyDescent="0.3">
      <c r="C3229" s="71" t="s">
        <v>38</v>
      </c>
    </row>
    <row r="3230" spans="1:3" ht="32.25" thickBot="1" x14ac:dyDescent="0.3">
      <c r="A3230" s="7" t="s">
        <v>0</v>
      </c>
      <c r="B3230" s="8" t="s">
        <v>10</v>
      </c>
      <c r="C3230" s="65" t="s">
        <v>11</v>
      </c>
    </row>
    <row r="3231" spans="1:3" ht="15.75" x14ac:dyDescent="0.25">
      <c r="A3231" s="9"/>
      <c r="B3231" s="10" t="s">
        <v>12</v>
      </c>
      <c r="C3231" s="61">
        <v>1</v>
      </c>
    </row>
    <row r="3232" spans="1:3" ht="15.75" x14ac:dyDescent="0.25">
      <c r="A3232" s="9"/>
      <c r="B3232" s="10" t="s">
        <v>13</v>
      </c>
      <c r="C3232" s="16">
        <v>4.8</v>
      </c>
    </row>
    <row r="3233" spans="1:3" ht="31.5" x14ac:dyDescent="0.25">
      <c r="A3233" s="12"/>
      <c r="B3233" s="83" t="s">
        <v>360</v>
      </c>
      <c r="C3233" s="16">
        <f>$C$14</f>
        <v>2.83</v>
      </c>
    </row>
    <row r="3234" spans="1:3" ht="32.25" thickBot="1" x14ac:dyDescent="0.3">
      <c r="A3234" s="75"/>
      <c r="B3234" s="77" t="s">
        <v>361</v>
      </c>
      <c r="C3234" s="76">
        <v>0</v>
      </c>
    </row>
    <row r="3235" spans="1:3" ht="15.75" x14ac:dyDescent="0.25">
      <c r="A3235" s="29">
        <v>211</v>
      </c>
      <c r="B3235" s="30" t="s">
        <v>19</v>
      </c>
      <c r="C3235" s="39">
        <f>C3233*C3232</f>
        <v>13.584</v>
      </c>
    </row>
    <row r="3236" spans="1:3" ht="31.5" x14ac:dyDescent="0.25">
      <c r="A3236" s="33">
        <v>211</v>
      </c>
      <c r="B3236" s="28" t="s">
        <v>20</v>
      </c>
      <c r="C3236" s="40">
        <f>C3234*C3232</f>
        <v>0</v>
      </c>
    </row>
    <row r="3237" spans="1:3" ht="15.75" x14ac:dyDescent="0.25">
      <c r="A3237" s="33">
        <v>213</v>
      </c>
      <c r="B3237" s="28" t="s">
        <v>14</v>
      </c>
      <c r="C3237" s="40">
        <f>(C3235+C3236)*30.2%</f>
        <v>4.1023679999999993</v>
      </c>
    </row>
    <row r="3238" spans="1:3" ht="15.75" x14ac:dyDescent="0.25">
      <c r="A3238" s="33">
        <v>212</v>
      </c>
      <c r="B3238" s="28" t="s">
        <v>3</v>
      </c>
      <c r="C3238" s="40">
        <f>(C3235+C3236)*$D$19</f>
        <v>2.1734400000000001E-2</v>
      </c>
    </row>
    <row r="3239" spans="1:3" ht="15.75" x14ac:dyDescent="0.25">
      <c r="A3239" s="33">
        <v>221</v>
      </c>
      <c r="B3239" s="28" t="s">
        <v>4</v>
      </c>
      <c r="C3239" s="40">
        <f>(C3235+C3236)*$D$20</f>
        <v>0.11682239999999999</v>
      </c>
    </row>
    <row r="3240" spans="1:3" ht="15.75" x14ac:dyDescent="0.25">
      <c r="A3240" s="33">
        <v>222</v>
      </c>
      <c r="B3240" s="28" t="s">
        <v>15</v>
      </c>
      <c r="C3240" s="40">
        <f>(C3235+C3236)*$D$21</f>
        <v>2.1734400000000001E-2</v>
      </c>
    </row>
    <row r="3241" spans="1:3" ht="15.75" x14ac:dyDescent="0.25">
      <c r="A3241" s="33">
        <v>223</v>
      </c>
      <c r="B3241" s="28" t="s">
        <v>5</v>
      </c>
      <c r="C3241" s="40">
        <f>(C3235+C3236)*$D$22</f>
        <v>0.57732000000000006</v>
      </c>
    </row>
    <row r="3242" spans="1:3" ht="15.75" x14ac:dyDescent="0.25">
      <c r="A3242" s="33">
        <v>224</v>
      </c>
      <c r="B3242" s="28" t="s">
        <v>21</v>
      </c>
      <c r="C3242" s="40">
        <f>(C3235+C3236)*$D$23</f>
        <v>0.19153439999999999</v>
      </c>
    </row>
    <row r="3243" spans="1:3" ht="15.75" x14ac:dyDescent="0.25">
      <c r="A3243" s="33">
        <v>225</v>
      </c>
      <c r="B3243" s="28" t="s">
        <v>16</v>
      </c>
      <c r="C3243" s="40">
        <f>(C3235+C3236)*$D$24</f>
        <v>0.72266879999999989</v>
      </c>
    </row>
    <row r="3244" spans="1:3" ht="15.75" x14ac:dyDescent="0.25">
      <c r="A3244" s="33">
        <v>226</v>
      </c>
      <c r="B3244" s="28" t="s">
        <v>22</v>
      </c>
      <c r="C3244" s="40">
        <f>(C3235+C3236)*$D$25</f>
        <v>4.8644303999999998</v>
      </c>
    </row>
    <row r="3245" spans="1:3" ht="15.75" x14ac:dyDescent="0.25">
      <c r="A3245" s="33">
        <v>271</v>
      </c>
      <c r="B3245" s="28" t="s">
        <v>23</v>
      </c>
      <c r="C3245" s="40">
        <f>(C3235+C3236)*$D$26</f>
        <v>0.3029232</v>
      </c>
    </row>
    <row r="3246" spans="1:3" ht="15.75" x14ac:dyDescent="0.25">
      <c r="A3246" s="33">
        <v>272</v>
      </c>
      <c r="B3246" s="28" t="s">
        <v>24</v>
      </c>
      <c r="C3246" s="40">
        <f>(C3235+C3236)*$D$27</f>
        <v>0.28390559999999998</v>
      </c>
    </row>
    <row r="3247" spans="1:3" ht="31.5" x14ac:dyDescent="0.25">
      <c r="A3247" s="33">
        <v>211</v>
      </c>
      <c r="B3247" s="28" t="s">
        <v>25</v>
      </c>
      <c r="C3247" s="40">
        <f>(C3235+C3236)*$D$28</f>
        <v>3.1107360000000002</v>
      </c>
    </row>
    <row r="3248" spans="1:3" ht="31.5" x14ac:dyDescent="0.25">
      <c r="A3248" s="33">
        <v>213</v>
      </c>
      <c r="B3248" s="28" t="s">
        <v>26</v>
      </c>
      <c r="C3248" s="40">
        <f>(C3235+C3236)*$D$29</f>
        <v>0.93865439999999989</v>
      </c>
    </row>
    <row r="3249" spans="1:3" ht="15.75" x14ac:dyDescent="0.25">
      <c r="A3249" s="33">
        <v>290</v>
      </c>
      <c r="B3249" s="28" t="s">
        <v>6</v>
      </c>
      <c r="C3249" s="40">
        <f>(C3235+C3236)*$D$30</f>
        <v>5.2977599999999993E-2</v>
      </c>
    </row>
    <row r="3250" spans="1:3" ht="15.75" x14ac:dyDescent="0.25">
      <c r="A3250" s="33">
        <v>290</v>
      </c>
      <c r="B3250" s="28" t="s">
        <v>27</v>
      </c>
      <c r="C3250" s="40">
        <f>(C3235+C3236)*$D$31</f>
        <v>0.15893280000000001</v>
      </c>
    </row>
    <row r="3251" spans="1:3" ht="15.75" x14ac:dyDescent="0.25">
      <c r="A3251" s="33">
        <v>225</v>
      </c>
      <c r="B3251" s="28" t="s">
        <v>28</v>
      </c>
      <c r="C3251" s="40">
        <f>(C3235+C3236)*$D$32</f>
        <v>0</v>
      </c>
    </row>
    <row r="3252" spans="1:3" ht="15.75" x14ac:dyDescent="0.25">
      <c r="A3252" s="37">
        <v>310</v>
      </c>
      <c r="B3252" s="28" t="s">
        <v>7</v>
      </c>
      <c r="C3252" s="40">
        <f>(C3235+C3236)*$D$33</f>
        <v>0.31650719999999999</v>
      </c>
    </row>
    <row r="3253" spans="1:3" ht="16.5" thickBot="1" x14ac:dyDescent="0.3">
      <c r="A3253" s="38">
        <v>340</v>
      </c>
      <c r="B3253" s="36" t="s">
        <v>8</v>
      </c>
      <c r="C3253" s="41">
        <f>(C3235+C3236)*$D$34</f>
        <v>1.229352</v>
      </c>
    </row>
    <row r="3254" spans="1:3" ht="16.5" thickBot="1" x14ac:dyDescent="0.3">
      <c r="A3254" s="15"/>
      <c r="B3254" s="42" t="s">
        <v>9</v>
      </c>
      <c r="C3254" s="88">
        <f>SUM(C3235:C3253)</f>
        <v>30.596601599999993</v>
      </c>
    </row>
    <row r="3255" spans="1:3" ht="16.5" thickBot="1" x14ac:dyDescent="0.3">
      <c r="A3255" s="15"/>
      <c r="B3255" s="43" t="s">
        <v>29</v>
      </c>
      <c r="C3255" s="90">
        <f>C3254*118%</f>
        <v>36.103989887999987</v>
      </c>
    </row>
    <row r="3256" spans="1:3" ht="15.75" x14ac:dyDescent="0.25">
      <c r="A3256" s="22"/>
      <c r="B3256" s="45"/>
      <c r="C3256" s="46"/>
    </row>
    <row r="3257" spans="1:3" ht="15.75" x14ac:dyDescent="0.25">
      <c r="A3257" s="22"/>
      <c r="B3257" s="45"/>
      <c r="C3257" s="46"/>
    </row>
    <row r="3258" spans="1:3" ht="15.75" x14ac:dyDescent="0.25">
      <c r="A3258" s="22"/>
      <c r="B3258" s="45"/>
      <c r="C3258" s="46"/>
    </row>
    <row r="3259" spans="1:3" ht="15.75" x14ac:dyDescent="0.25">
      <c r="A3259" s="22"/>
      <c r="B3259" s="45"/>
      <c r="C3259" s="46"/>
    </row>
    <row r="3260" spans="1:3" ht="15.75" x14ac:dyDescent="0.25">
      <c r="A3260" s="22"/>
      <c r="B3260" s="45"/>
      <c r="C3260" s="46"/>
    </row>
    <row r="3261" spans="1:3" ht="15.75" x14ac:dyDescent="0.25">
      <c r="A3261" s="22"/>
      <c r="B3261" s="45"/>
      <c r="C3261" s="46"/>
    </row>
    <row r="3262" spans="1:3" ht="15.75" x14ac:dyDescent="0.25">
      <c r="A3262" s="22"/>
      <c r="B3262" s="45"/>
      <c r="C3262" s="46"/>
    </row>
    <row r="3263" spans="1:3" ht="15.75" x14ac:dyDescent="0.25">
      <c r="A3263" s="22"/>
      <c r="B3263" s="45"/>
      <c r="C3263" s="46"/>
    </row>
    <row r="3264" spans="1:3" ht="15.75" x14ac:dyDescent="0.25">
      <c r="A3264" s="22"/>
      <c r="B3264" s="45"/>
      <c r="C3264" s="46"/>
    </row>
    <row r="3265" spans="1:3" ht="15.75" x14ac:dyDescent="0.25">
      <c r="A3265" s="22"/>
      <c r="B3265" s="45"/>
      <c r="C3265" s="46"/>
    </row>
    <row r="3266" spans="1:3" ht="15.75" x14ac:dyDescent="0.25">
      <c r="A3266" s="22"/>
      <c r="B3266" s="45"/>
      <c r="C3266" s="46"/>
    </row>
    <row r="3267" spans="1:3" ht="15.75" x14ac:dyDescent="0.25">
      <c r="A3267" s="22"/>
      <c r="B3267" s="45"/>
      <c r="C3267" s="46"/>
    </row>
    <row r="3268" spans="1:3" ht="15.75" x14ac:dyDescent="0.25">
      <c r="A3268" s="22"/>
      <c r="B3268" s="45"/>
      <c r="C3268" s="46"/>
    </row>
    <row r="3269" spans="1:3" ht="15.75" x14ac:dyDescent="0.25">
      <c r="A3269" s="22"/>
      <c r="B3269" s="45"/>
      <c r="C3269" s="46"/>
    </row>
    <row r="3270" spans="1:3" ht="15.75" x14ac:dyDescent="0.25">
      <c r="A3270" s="22"/>
      <c r="B3270" s="45"/>
      <c r="C3270" s="46"/>
    </row>
    <row r="3271" spans="1:3" ht="15.75" x14ac:dyDescent="0.25">
      <c r="A3271" s="22"/>
      <c r="B3271" s="45"/>
      <c r="C3271" s="46"/>
    </row>
    <row r="3272" spans="1:3" ht="15.75" x14ac:dyDescent="0.25">
      <c r="A3272" s="22"/>
      <c r="B3272" s="45"/>
      <c r="C3272" s="46"/>
    </row>
    <row r="3273" spans="1:3" ht="15.75" x14ac:dyDescent="0.25">
      <c r="A3273" s="22"/>
      <c r="B3273" s="45"/>
      <c r="C3273" s="46"/>
    </row>
    <row r="3274" spans="1:3" ht="15.75" x14ac:dyDescent="0.25">
      <c r="A3274" s="22"/>
      <c r="B3274" s="45"/>
      <c r="C3274" s="46"/>
    </row>
    <row r="3275" spans="1:3" ht="15.75" x14ac:dyDescent="0.25">
      <c r="A3275" s="22"/>
      <c r="B3275" s="45"/>
      <c r="C3275" s="46"/>
    </row>
    <row r="3276" spans="1:3" ht="15.75" x14ac:dyDescent="0.25">
      <c r="A3276" s="22"/>
      <c r="B3276" s="45"/>
      <c r="C3276" s="46"/>
    </row>
    <row r="3277" spans="1:3" ht="15.75" x14ac:dyDescent="0.25">
      <c r="A3277" s="22"/>
      <c r="B3277" s="45"/>
      <c r="C3277" s="46"/>
    </row>
    <row r="3278" spans="1:3" ht="15.75" x14ac:dyDescent="0.25">
      <c r="A3278" s="22"/>
      <c r="B3278" s="45"/>
      <c r="C3278" s="46"/>
    </row>
    <row r="3279" spans="1:3" ht="15.75" x14ac:dyDescent="0.25">
      <c r="A3279" s="22"/>
      <c r="B3279" s="45"/>
      <c r="C3279" s="46"/>
    </row>
    <row r="3280" spans="1:3" ht="15.75" x14ac:dyDescent="0.25">
      <c r="A3280" s="22"/>
      <c r="B3280" s="45"/>
      <c r="C3280" s="46"/>
    </row>
    <row r="3281" spans="1:3" ht="15.75" x14ac:dyDescent="0.25">
      <c r="A3281" s="22"/>
      <c r="B3281" s="45"/>
      <c r="C3281" s="46"/>
    </row>
    <row r="3282" spans="1:3" ht="15.75" x14ac:dyDescent="0.25">
      <c r="A3282" s="22"/>
      <c r="B3282" s="45"/>
      <c r="C3282" s="46"/>
    </row>
    <row r="3283" spans="1:3" ht="15.75" x14ac:dyDescent="0.25">
      <c r="A3283" s="22"/>
      <c r="B3283" s="45"/>
      <c r="C3283" s="46"/>
    </row>
    <row r="3284" spans="1:3" ht="31.5" x14ac:dyDescent="0.25">
      <c r="B3284" s="57" t="s">
        <v>104</v>
      </c>
      <c r="C3284" s="70"/>
    </row>
    <row r="3285" spans="1:3" ht="15.75" thickBot="1" x14ac:dyDescent="0.3">
      <c r="C3285" s="71" t="s">
        <v>38</v>
      </c>
    </row>
    <row r="3286" spans="1:3" ht="32.25" thickBot="1" x14ac:dyDescent="0.3">
      <c r="A3286" s="7" t="s">
        <v>0</v>
      </c>
      <c r="B3286" s="8" t="s">
        <v>10</v>
      </c>
      <c r="C3286" s="65" t="s">
        <v>11</v>
      </c>
    </row>
    <row r="3287" spans="1:3" ht="15.75" x14ac:dyDescent="0.25">
      <c r="A3287" s="9"/>
      <c r="B3287" s="10" t="s">
        <v>12</v>
      </c>
      <c r="C3287" s="61">
        <v>1</v>
      </c>
    </row>
    <row r="3288" spans="1:3" ht="15.75" x14ac:dyDescent="0.25">
      <c r="A3288" s="9"/>
      <c r="B3288" s="10" t="s">
        <v>13</v>
      </c>
      <c r="C3288" s="16">
        <v>2.2000000000000002</v>
      </c>
    </row>
    <row r="3289" spans="1:3" ht="31.5" x14ac:dyDescent="0.25">
      <c r="A3289" s="12"/>
      <c r="B3289" s="83" t="s">
        <v>360</v>
      </c>
      <c r="C3289" s="16">
        <f>$C$14</f>
        <v>2.83</v>
      </c>
    </row>
    <row r="3290" spans="1:3" ht="32.25" thickBot="1" x14ac:dyDescent="0.3">
      <c r="A3290" s="75"/>
      <c r="B3290" s="77" t="s">
        <v>361</v>
      </c>
      <c r="C3290" s="76">
        <v>0</v>
      </c>
    </row>
    <row r="3291" spans="1:3" ht="15.75" x14ac:dyDescent="0.25">
      <c r="A3291" s="29">
        <v>211</v>
      </c>
      <c r="B3291" s="30" t="s">
        <v>19</v>
      </c>
      <c r="C3291" s="39">
        <f>C3289*C3288</f>
        <v>6.2260000000000009</v>
      </c>
    </row>
    <row r="3292" spans="1:3" ht="31.5" x14ac:dyDescent="0.25">
      <c r="A3292" s="33">
        <v>211</v>
      </c>
      <c r="B3292" s="28" t="s">
        <v>20</v>
      </c>
      <c r="C3292" s="40">
        <f>C3290*C3288</f>
        <v>0</v>
      </c>
    </row>
    <row r="3293" spans="1:3" ht="15.75" x14ac:dyDescent="0.25">
      <c r="A3293" s="33">
        <v>213</v>
      </c>
      <c r="B3293" s="28" t="s">
        <v>14</v>
      </c>
      <c r="C3293" s="40">
        <f>(C3291+C3292)*30.2%</f>
        <v>1.8802520000000003</v>
      </c>
    </row>
    <row r="3294" spans="1:3" ht="15.75" x14ac:dyDescent="0.25">
      <c r="A3294" s="33">
        <v>212</v>
      </c>
      <c r="B3294" s="28" t="s">
        <v>3</v>
      </c>
      <c r="C3294" s="40">
        <f>(C3291+C3292)*$D$19</f>
        <v>9.961600000000001E-3</v>
      </c>
    </row>
    <row r="3295" spans="1:3" ht="15.75" x14ac:dyDescent="0.25">
      <c r="A3295" s="33">
        <v>221</v>
      </c>
      <c r="B3295" s="28" t="s">
        <v>4</v>
      </c>
      <c r="C3295" s="40">
        <f>(C3291+C3292)*$D$20</f>
        <v>5.3543600000000011E-2</v>
      </c>
    </row>
    <row r="3296" spans="1:3" ht="15.75" x14ac:dyDescent="0.25">
      <c r="A3296" s="33">
        <v>222</v>
      </c>
      <c r="B3296" s="28" t="s">
        <v>15</v>
      </c>
      <c r="C3296" s="40">
        <f>(C3291+C3292)*$D$21</f>
        <v>9.961600000000001E-3</v>
      </c>
    </row>
    <row r="3297" spans="1:3" ht="15.75" x14ac:dyDescent="0.25">
      <c r="A3297" s="33">
        <v>223</v>
      </c>
      <c r="B3297" s="28" t="s">
        <v>5</v>
      </c>
      <c r="C3297" s="40">
        <f>(C3291+C3292)*$D$22</f>
        <v>0.26460500000000003</v>
      </c>
    </row>
    <row r="3298" spans="1:3" ht="15.75" x14ac:dyDescent="0.25">
      <c r="A3298" s="33">
        <v>224</v>
      </c>
      <c r="B3298" s="28" t="s">
        <v>21</v>
      </c>
      <c r="C3298" s="40">
        <f>(C3291+C3292)*$D$23</f>
        <v>8.7786600000000006E-2</v>
      </c>
    </row>
    <row r="3299" spans="1:3" ht="15.75" x14ac:dyDescent="0.25">
      <c r="A3299" s="33">
        <v>225</v>
      </c>
      <c r="B3299" s="28" t="s">
        <v>16</v>
      </c>
      <c r="C3299" s="40">
        <f>(C3291+C3292)*$D$24</f>
        <v>0.33122320000000005</v>
      </c>
    </row>
    <row r="3300" spans="1:3" ht="15.75" x14ac:dyDescent="0.25">
      <c r="A3300" s="33">
        <v>226</v>
      </c>
      <c r="B3300" s="28" t="s">
        <v>22</v>
      </c>
      <c r="C3300" s="40">
        <f>(C3291+C3292)*$D$25</f>
        <v>2.2295306000000004</v>
      </c>
    </row>
    <row r="3301" spans="1:3" ht="15.75" x14ac:dyDescent="0.25">
      <c r="A3301" s="33">
        <v>271</v>
      </c>
      <c r="B3301" s="28" t="s">
        <v>23</v>
      </c>
      <c r="C3301" s="40">
        <f>(C3291+C3292)*$D$26</f>
        <v>0.13883980000000001</v>
      </c>
    </row>
    <row r="3302" spans="1:3" ht="15.75" x14ac:dyDescent="0.25">
      <c r="A3302" s="33">
        <v>272</v>
      </c>
      <c r="B3302" s="28" t="s">
        <v>24</v>
      </c>
      <c r="C3302" s="40">
        <f>(C3291+C3292)*$D$27</f>
        <v>0.1301234</v>
      </c>
    </row>
    <row r="3303" spans="1:3" ht="31.5" x14ac:dyDescent="0.25">
      <c r="A3303" s="33">
        <v>211</v>
      </c>
      <c r="B3303" s="28" t="s">
        <v>25</v>
      </c>
      <c r="C3303" s="40">
        <f>(C3291+C3292)*$D$28</f>
        <v>1.4257540000000002</v>
      </c>
    </row>
    <row r="3304" spans="1:3" ht="31.5" x14ac:dyDescent="0.25">
      <c r="A3304" s="33">
        <v>213</v>
      </c>
      <c r="B3304" s="28" t="s">
        <v>26</v>
      </c>
      <c r="C3304" s="40">
        <f>(C3291+C3292)*$D$29</f>
        <v>0.4302166</v>
      </c>
    </row>
    <row r="3305" spans="1:3" ht="15.75" x14ac:dyDescent="0.25">
      <c r="A3305" s="33">
        <v>290</v>
      </c>
      <c r="B3305" s="28" t="s">
        <v>6</v>
      </c>
      <c r="C3305" s="40">
        <f>(C3291+C3292)*$D$30</f>
        <v>2.4281400000000002E-2</v>
      </c>
    </row>
    <row r="3306" spans="1:3" ht="15.75" x14ac:dyDescent="0.25">
      <c r="A3306" s="33">
        <v>290</v>
      </c>
      <c r="B3306" s="28" t="s">
        <v>27</v>
      </c>
      <c r="C3306" s="40">
        <f>(C3291+C3292)*$D$31</f>
        <v>7.2844200000000012E-2</v>
      </c>
    </row>
    <row r="3307" spans="1:3" ht="15.75" x14ac:dyDescent="0.25">
      <c r="A3307" s="33">
        <v>225</v>
      </c>
      <c r="B3307" s="28" t="s">
        <v>28</v>
      </c>
      <c r="C3307" s="40">
        <f>(C3291+C3292)*$D$32</f>
        <v>0</v>
      </c>
    </row>
    <row r="3308" spans="1:3" ht="15.75" x14ac:dyDescent="0.25">
      <c r="A3308" s="37">
        <v>310</v>
      </c>
      <c r="B3308" s="28" t="s">
        <v>7</v>
      </c>
      <c r="C3308" s="40">
        <f>(C3291+C3292)*$D$33</f>
        <v>0.14506580000000002</v>
      </c>
    </row>
    <row r="3309" spans="1:3" ht="16.5" thickBot="1" x14ac:dyDescent="0.3">
      <c r="A3309" s="38">
        <v>340</v>
      </c>
      <c r="B3309" s="36" t="s">
        <v>8</v>
      </c>
      <c r="C3309" s="41">
        <f>(C3291+C3292)*$D$34</f>
        <v>0.56345300000000009</v>
      </c>
    </row>
    <row r="3310" spans="1:3" ht="16.5" thickBot="1" x14ac:dyDescent="0.3">
      <c r="A3310" s="15"/>
      <c r="B3310" s="42" t="s">
        <v>9</v>
      </c>
      <c r="C3310" s="88">
        <f>SUM(C3291:C3309)</f>
        <v>14.0234424</v>
      </c>
    </row>
    <row r="3311" spans="1:3" ht="16.5" thickBot="1" x14ac:dyDescent="0.3">
      <c r="A3311" s="15"/>
      <c r="B3311" s="43" t="s">
        <v>29</v>
      </c>
      <c r="C3311" s="90">
        <f>C3310*118%</f>
        <v>16.547662031999998</v>
      </c>
    </row>
    <row r="3312" spans="1:3" ht="15.75" x14ac:dyDescent="0.25">
      <c r="A3312" s="22"/>
      <c r="B3312" s="45"/>
      <c r="C3312" s="46"/>
    </row>
    <row r="3313" spans="1:3" ht="15.75" x14ac:dyDescent="0.25">
      <c r="A3313" s="22"/>
      <c r="B3313" s="45"/>
      <c r="C3313" s="46"/>
    </row>
    <row r="3314" spans="1:3" ht="15.75" x14ac:dyDescent="0.25">
      <c r="A3314" s="22"/>
      <c r="B3314" s="45"/>
      <c r="C3314" s="46"/>
    </row>
    <row r="3315" spans="1:3" ht="15.75" x14ac:dyDescent="0.25">
      <c r="A3315" s="22"/>
      <c r="B3315" s="45"/>
      <c r="C3315" s="46"/>
    </row>
    <row r="3316" spans="1:3" ht="15.75" x14ac:dyDescent="0.25">
      <c r="A3316" s="22"/>
      <c r="B3316" s="45"/>
      <c r="C3316" s="46"/>
    </row>
    <row r="3317" spans="1:3" ht="15.75" x14ac:dyDescent="0.25">
      <c r="A3317" s="22"/>
      <c r="B3317" s="45"/>
      <c r="C3317" s="46"/>
    </row>
    <row r="3318" spans="1:3" ht="15.75" x14ac:dyDescent="0.25">
      <c r="A3318" s="22"/>
      <c r="B3318" s="45"/>
      <c r="C3318" s="46"/>
    </row>
    <row r="3319" spans="1:3" ht="15.75" x14ac:dyDescent="0.25">
      <c r="A3319" s="22"/>
      <c r="B3319" s="45"/>
      <c r="C3319" s="46"/>
    </row>
    <row r="3320" spans="1:3" ht="15.75" x14ac:dyDescent="0.25">
      <c r="A3320" s="22"/>
      <c r="B3320" s="45"/>
      <c r="C3320" s="46"/>
    </row>
    <row r="3321" spans="1:3" ht="15.75" x14ac:dyDescent="0.25">
      <c r="A3321" s="22"/>
      <c r="B3321" s="45"/>
      <c r="C3321" s="46"/>
    </row>
    <row r="3322" spans="1:3" ht="15.75" x14ac:dyDescent="0.25">
      <c r="A3322" s="22"/>
      <c r="B3322" s="45"/>
      <c r="C3322" s="46"/>
    </row>
    <row r="3323" spans="1:3" ht="15.75" x14ac:dyDescent="0.25">
      <c r="A3323" s="22"/>
      <c r="B3323" s="45"/>
      <c r="C3323" s="46"/>
    </row>
    <row r="3324" spans="1:3" ht="15.75" x14ac:dyDescent="0.25">
      <c r="A3324" s="22"/>
      <c r="B3324" s="45"/>
      <c r="C3324" s="46"/>
    </row>
    <row r="3325" spans="1:3" ht="15.75" x14ac:dyDescent="0.25">
      <c r="A3325" s="22"/>
      <c r="B3325" s="45"/>
      <c r="C3325" s="46"/>
    </row>
    <row r="3326" spans="1:3" ht="15.75" x14ac:dyDescent="0.25">
      <c r="A3326" s="22"/>
      <c r="B3326" s="45"/>
      <c r="C3326" s="46"/>
    </row>
    <row r="3327" spans="1:3" ht="15.75" x14ac:dyDescent="0.25">
      <c r="A3327" s="22"/>
      <c r="B3327" s="45"/>
      <c r="C3327" s="46"/>
    </row>
    <row r="3328" spans="1:3" ht="15.75" x14ac:dyDescent="0.25">
      <c r="A3328" s="22"/>
      <c r="B3328" s="45"/>
      <c r="C3328" s="46"/>
    </row>
    <row r="3329" spans="1:3" ht="15.75" x14ac:dyDescent="0.25">
      <c r="A3329" s="22"/>
      <c r="B3329" s="45"/>
      <c r="C3329" s="46"/>
    </row>
    <row r="3330" spans="1:3" ht="15.75" x14ac:dyDescent="0.25">
      <c r="A3330" s="22"/>
      <c r="B3330" s="45"/>
      <c r="C3330" s="46"/>
    </row>
    <row r="3331" spans="1:3" ht="15.75" x14ac:dyDescent="0.25">
      <c r="A3331" s="22"/>
      <c r="B3331" s="45"/>
      <c r="C3331" s="46"/>
    </row>
    <row r="3332" spans="1:3" ht="15.75" x14ac:dyDescent="0.25">
      <c r="A3332" s="22"/>
      <c r="B3332" s="45"/>
      <c r="C3332" s="46"/>
    </row>
    <row r="3333" spans="1:3" ht="15.75" x14ac:dyDescent="0.25">
      <c r="A3333" s="22"/>
      <c r="B3333" s="45"/>
      <c r="C3333" s="46"/>
    </row>
    <row r="3334" spans="1:3" ht="15.75" x14ac:dyDescent="0.25">
      <c r="A3334" s="22"/>
      <c r="B3334" s="45"/>
      <c r="C3334" s="46"/>
    </row>
    <row r="3335" spans="1:3" ht="15.75" x14ac:dyDescent="0.25">
      <c r="A3335" s="22"/>
      <c r="B3335" s="45"/>
      <c r="C3335" s="46"/>
    </row>
    <row r="3336" spans="1:3" ht="15.75" x14ac:dyDescent="0.25">
      <c r="A3336" s="22"/>
      <c r="B3336" s="45"/>
      <c r="C3336" s="46"/>
    </row>
    <row r="3337" spans="1:3" ht="15.75" x14ac:dyDescent="0.25">
      <c r="A3337" s="22"/>
      <c r="B3337" s="45"/>
      <c r="C3337" s="46"/>
    </row>
    <row r="3339" spans="1:3" ht="31.5" x14ac:dyDescent="0.25">
      <c r="B3339" s="57" t="s">
        <v>105</v>
      </c>
      <c r="C3339" s="70"/>
    </row>
    <row r="3340" spans="1:3" ht="15.75" thickBot="1" x14ac:dyDescent="0.3">
      <c r="C3340" s="71" t="s">
        <v>38</v>
      </c>
    </row>
    <row r="3341" spans="1:3" ht="32.25" thickBot="1" x14ac:dyDescent="0.3">
      <c r="A3341" s="7" t="s">
        <v>0</v>
      </c>
      <c r="B3341" s="8" t="s">
        <v>10</v>
      </c>
      <c r="C3341" s="65" t="s">
        <v>11</v>
      </c>
    </row>
    <row r="3342" spans="1:3" ht="15.75" x14ac:dyDescent="0.25">
      <c r="A3342" s="9"/>
      <c r="B3342" s="10" t="s">
        <v>12</v>
      </c>
      <c r="C3342" s="61">
        <v>1</v>
      </c>
    </row>
    <row r="3343" spans="1:3" ht="15.75" x14ac:dyDescent="0.25">
      <c r="A3343" s="9"/>
      <c r="B3343" s="10" t="s">
        <v>13</v>
      </c>
      <c r="C3343" s="16">
        <v>1.7</v>
      </c>
    </row>
    <row r="3344" spans="1:3" ht="31.5" x14ac:dyDescent="0.25">
      <c r="A3344" s="12"/>
      <c r="B3344" s="83" t="s">
        <v>360</v>
      </c>
      <c r="C3344" s="16">
        <f>$C$14</f>
        <v>2.83</v>
      </c>
    </row>
    <row r="3345" spans="1:3" ht="32.25" thickBot="1" x14ac:dyDescent="0.3">
      <c r="A3345" s="75"/>
      <c r="B3345" s="77" t="s">
        <v>361</v>
      </c>
      <c r="C3345" s="76">
        <v>0</v>
      </c>
    </row>
    <row r="3346" spans="1:3" ht="15.75" x14ac:dyDescent="0.25">
      <c r="A3346" s="29">
        <v>211</v>
      </c>
      <c r="B3346" s="30" t="s">
        <v>19</v>
      </c>
      <c r="C3346" s="39">
        <f>C3344*C3343</f>
        <v>4.8109999999999999</v>
      </c>
    </row>
    <row r="3347" spans="1:3" ht="31.5" x14ac:dyDescent="0.25">
      <c r="A3347" s="33">
        <v>211</v>
      </c>
      <c r="B3347" s="28" t="s">
        <v>20</v>
      </c>
      <c r="C3347" s="40">
        <f>C3345*C3343</f>
        <v>0</v>
      </c>
    </row>
    <row r="3348" spans="1:3" ht="15.75" x14ac:dyDescent="0.25">
      <c r="A3348" s="33">
        <v>213</v>
      </c>
      <c r="B3348" s="28" t="s">
        <v>14</v>
      </c>
      <c r="C3348" s="40">
        <f>(C3346+C3347)*30.2%</f>
        <v>1.452922</v>
      </c>
    </row>
    <row r="3349" spans="1:3" ht="15.75" x14ac:dyDescent="0.25">
      <c r="A3349" s="33">
        <v>212</v>
      </c>
      <c r="B3349" s="28" t="s">
        <v>3</v>
      </c>
      <c r="C3349" s="40">
        <f>(C3346+C3347)*$D$19</f>
        <v>7.6976000000000006E-3</v>
      </c>
    </row>
    <row r="3350" spans="1:3" ht="15.75" x14ac:dyDescent="0.25">
      <c r="A3350" s="33">
        <v>221</v>
      </c>
      <c r="B3350" s="28" t="s">
        <v>4</v>
      </c>
      <c r="C3350" s="40">
        <f>(C3346+C3347)*$D$20</f>
        <v>4.1374599999999997E-2</v>
      </c>
    </row>
    <row r="3351" spans="1:3" ht="15.75" x14ac:dyDescent="0.25">
      <c r="A3351" s="33">
        <v>222</v>
      </c>
      <c r="B3351" s="28" t="s">
        <v>15</v>
      </c>
      <c r="C3351" s="40">
        <f>(C3346+C3347)*$D$21</f>
        <v>7.6976000000000006E-3</v>
      </c>
    </row>
    <row r="3352" spans="1:3" ht="15.75" x14ac:dyDescent="0.25">
      <c r="A3352" s="33">
        <v>223</v>
      </c>
      <c r="B3352" s="28" t="s">
        <v>5</v>
      </c>
      <c r="C3352" s="40">
        <f>(C3346+C3347)*$D$22</f>
        <v>0.20446750000000002</v>
      </c>
    </row>
    <row r="3353" spans="1:3" ht="15.75" x14ac:dyDescent="0.25">
      <c r="A3353" s="33">
        <v>224</v>
      </c>
      <c r="B3353" s="28" t="s">
        <v>21</v>
      </c>
      <c r="C3353" s="40">
        <f>(C3346+C3347)*$D$23</f>
        <v>6.7835099999999995E-2</v>
      </c>
    </row>
    <row r="3354" spans="1:3" ht="15.75" x14ac:dyDescent="0.25">
      <c r="A3354" s="33">
        <v>225</v>
      </c>
      <c r="B3354" s="28" t="s">
        <v>16</v>
      </c>
      <c r="C3354" s="40">
        <f>(C3346+C3347)*$D$24</f>
        <v>0.25594519999999998</v>
      </c>
    </row>
    <row r="3355" spans="1:3" ht="15.75" x14ac:dyDescent="0.25">
      <c r="A3355" s="33">
        <v>226</v>
      </c>
      <c r="B3355" s="28" t="s">
        <v>22</v>
      </c>
      <c r="C3355" s="40">
        <f>(C3346+C3347)*$D$25</f>
        <v>1.7228190999999999</v>
      </c>
    </row>
    <row r="3356" spans="1:3" ht="15.75" x14ac:dyDescent="0.25">
      <c r="A3356" s="33">
        <v>271</v>
      </c>
      <c r="B3356" s="28" t="s">
        <v>23</v>
      </c>
      <c r="C3356" s="40">
        <f>(C3346+C3347)*$D$26</f>
        <v>0.1072853</v>
      </c>
    </row>
    <row r="3357" spans="1:3" ht="15.75" x14ac:dyDescent="0.25">
      <c r="A3357" s="33">
        <v>272</v>
      </c>
      <c r="B3357" s="28" t="s">
        <v>24</v>
      </c>
      <c r="C3357" s="40">
        <f>(C3346+C3347)*$D$27</f>
        <v>0.1005499</v>
      </c>
    </row>
    <row r="3358" spans="1:3" ht="31.5" x14ac:dyDescent="0.25">
      <c r="A3358" s="33">
        <v>211</v>
      </c>
      <c r="B3358" s="28" t="s">
        <v>25</v>
      </c>
      <c r="C3358" s="40">
        <f>(C3346+C3347)*$D$28</f>
        <v>1.1017190000000001</v>
      </c>
    </row>
    <row r="3359" spans="1:3" ht="31.5" x14ac:dyDescent="0.25">
      <c r="A3359" s="33">
        <v>213</v>
      </c>
      <c r="B3359" s="28" t="s">
        <v>26</v>
      </c>
      <c r="C3359" s="40">
        <f>(C3346+C3347)*$D$29</f>
        <v>0.33244009999999996</v>
      </c>
    </row>
    <row r="3360" spans="1:3" ht="15.75" x14ac:dyDescent="0.25">
      <c r="A3360" s="33">
        <v>290</v>
      </c>
      <c r="B3360" s="28" t="s">
        <v>6</v>
      </c>
      <c r="C3360" s="40">
        <f>(C3346+C3347)*$D$30</f>
        <v>1.8762899999999999E-2</v>
      </c>
    </row>
    <row r="3361" spans="1:3" ht="15.75" x14ac:dyDescent="0.25">
      <c r="A3361" s="33">
        <v>290</v>
      </c>
      <c r="B3361" s="28" t="s">
        <v>27</v>
      </c>
      <c r="C3361" s="40">
        <f>(C3346+C3347)*$D$31</f>
        <v>5.6288700000000004E-2</v>
      </c>
    </row>
    <row r="3362" spans="1:3" ht="15.75" x14ac:dyDescent="0.25">
      <c r="A3362" s="33">
        <v>225</v>
      </c>
      <c r="B3362" s="28" t="s">
        <v>28</v>
      </c>
      <c r="C3362" s="40">
        <f>(C3346+C3347)*$D$32</f>
        <v>0</v>
      </c>
    </row>
    <row r="3363" spans="1:3" ht="15.75" x14ac:dyDescent="0.25">
      <c r="A3363" s="37">
        <v>310</v>
      </c>
      <c r="B3363" s="28" t="s">
        <v>7</v>
      </c>
      <c r="C3363" s="40">
        <f>(C3346+C3347)*$D$33</f>
        <v>0.11209630000000001</v>
      </c>
    </row>
    <row r="3364" spans="1:3" ht="16.5" thickBot="1" x14ac:dyDescent="0.3">
      <c r="A3364" s="38">
        <v>340</v>
      </c>
      <c r="B3364" s="36" t="s">
        <v>8</v>
      </c>
      <c r="C3364" s="41">
        <f>(C3346+C3347)*$D$34</f>
        <v>0.43539549999999999</v>
      </c>
    </row>
    <row r="3365" spans="1:3" ht="16.5" thickBot="1" x14ac:dyDescent="0.3">
      <c r="A3365" s="15"/>
      <c r="B3365" s="42" t="s">
        <v>9</v>
      </c>
      <c r="C3365" s="88">
        <f>SUM(C3346:C3364)</f>
        <v>10.8362964</v>
      </c>
    </row>
    <row r="3366" spans="1:3" ht="16.5" thickBot="1" x14ac:dyDescent="0.3">
      <c r="A3366" s="15"/>
      <c r="B3366" s="43" t="s">
        <v>29</v>
      </c>
      <c r="C3366" s="90">
        <f>C3365*118%</f>
        <v>12.786829751999999</v>
      </c>
    </row>
    <row r="3367" spans="1:3" ht="15.75" x14ac:dyDescent="0.25">
      <c r="A3367" s="22"/>
      <c r="B3367" s="45"/>
      <c r="C3367" s="46"/>
    </row>
    <row r="3368" spans="1:3" ht="15.75" x14ac:dyDescent="0.25">
      <c r="A3368" s="22"/>
      <c r="B3368" s="45"/>
      <c r="C3368" s="46"/>
    </row>
    <row r="3369" spans="1:3" ht="15.75" x14ac:dyDescent="0.25">
      <c r="A3369" s="22"/>
      <c r="B3369" s="45"/>
      <c r="C3369" s="46"/>
    </row>
    <row r="3370" spans="1:3" ht="15.75" x14ac:dyDescent="0.25">
      <c r="A3370" s="22"/>
      <c r="B3370" s="45"/>
      <c r="C3370" s="46"/>
    </row>
    <row r="3371" spans="1:3" ht="15.75" x14ac:dyDescent="0.25">
      <c r="A3371" s="22"/>
      <c r="B3371" s="45"/>
      <c r="C3371" s="46"/>
    </row>
    <row r="3372" spans="1:3" ht="15.75" x14ac:dyDescent="0.25">
      <c r="A3372" s="22"/>
      <c r="B3372" s="45"/>
      <c r="C3372" s="46"/>
    </row>
    <row r="3373" spans="1:3" ht="15.75" x14ac:dyDescent="0.25">
      <c r="A3373" s="22"/>
      <c r="B3373" s="45"/>
      <c r="C3373" s="46"/>
    </row>
    <row r="3374" spans="1:3" ht="15.75" x14ac:dyDescent="0.25">
      <c r="A3374" s="22"/>
      <c r="B3374" s="45"/>
      <c r="C3374" s="46"/>
    </row>
    <row r="3375" spans="1:3" ht="15.75" x14ac:dyDescent="0.25">
      <c r="A3375" s="22"/>
      <c r="B3375" s="45"/>
      <c r="C3375" s="46"/>
    </row>
    <row r="3376" spans="1:3" ht="15.75" x14ac:dyDescent="0.25">
      <c r="A3376" s="22"/>
      <c r="B3376" s="45"/>
      <c r="C3376" s="46"/>
    </row>
    <row r="3377" spans="1:3" ht="15.75" x14ac:dyDescent="0.25">
      <c r="A3377" s="22"/>
      <c r="B3377" s="45"/>
      <c r="C3377" s="46"/>
    </row>
    <row r="3378" spans="1:3" ht="15.75" x14ac:dyDescent="0.25">
      <c r="A3378" s="22"/>
      <c r="B3378" s="45"/>
      <c r="C3378" s="46"/>
    </row>
    <row r="3379" spans="1:3" ht="15.75" x14ac:dyDescent="0.25">
      <c r="A3379" s="22"/>
      <c r="B3379" s="45"/>
      <c r="C3379" s="46"/>
    </row>
    <row r="3380" spans="1:3" ht="15.75" x14ac:dyDescent="0.25">
      <c r="A3380" s="22"/>
      <c r="B3380" s="45"/>
      <c r="C3380" s="46"/>
    </row>
    <row r="3381" spans="1:3" ht="15.75" x14ac:dyDescent="0.25">
      <c r="A3381" s="22"/>
      <c r="B3381" s="45"/>
      <c r="C3381" s="46"/>
    </row>
    <row r="3382" spans="1:3" ht="15.75" x14ac:dyDescent="0.25">
      <c r="A3382" s="22"/>
      <c r="B3382" s="45"/>
      <c r="C3382" s="46"/>
    </row>
    <row r="3383" spans="1:3" ht="15.75" x14ac:dyDescent="0.25">
      <c r="A3383" s="22"/>
      <c r="B3383" s="45"/>
      <c r="C3383" s="46"/>
    </row>
    <row r="3384" spans="1:3" ht="15.75" x14ac:dyDescent="0.25">
      <c r="A3384" s="22"/>
      <c r="B3384" s="45"/>
      <c r="C3384" s="46"/>
    </row>
    <row r="3385" spans="1:3" ht="15.75" x14ac:dyDescent="0.25">
      <c r="A3385" s="22"/>
      <c r="B3385" s="45"/>
      <c r="C3385" s="46"/>
    </row>
    <row r="3386" spans="1:3" ht="15.75" x14ac:dyDescent="0.25">
      <c r="A3386" s="22"/>
      <c r="B3386" s="45"/>
      <c r="C3386" s="46"/>
    </row>
    <row r="3387" spans="1:3" ht="15.75" x14ac:dyDescent="0.25">
      <c r="A3387" s="22"/>
      <c r="B3387" s="45"/>
      <c r="C3387" s="46"/>
    </row>
    <row r="3388" spans="1:3" ht="15.75" x14ac:dyDescent="0.25">
      <c r="A3388" s="22"/>
      <c r="B3388" s="45"/>
      <c r="C3388" s="46"/>
    </row>
    <row r="3389" spans="1:3" ht="15.75" x14ac:dyDescent="0.25">
      <c r="A3389" s="22"/>
      <c r="B3389" s="45"/>
      <c r="C3389" s="46"/>
    </row>
    <row r="3390" spans="1:3" ht="15.75" x14ac:dyDescent="0.25">
      <c r="A3390" s="22"/>
      <c r="B3390" s="45"/>
      <c r="C3390" s="46"/>
    </row>
    <row r="3391" spans="1:3" ht="15.75" x14ac:dyDescent="0.25">
      <c r="A3391" s="22"/>
      <c r="B3391" s="45"/>
      <c r="C3391" s="46"/>
    </row>
    <row r="3392" spans="1:3" ht="15.75" x14ac:dyDescent="0.25">
      <c r="A3392" s="22"/>
      <c r="B3392" s="45"/>
      <c r="C3392" s="46"/>
    </row>
    <row r="3393" spans="1:3" ht="15.75" x14ac:dyDescent="0.25">
      <c r="A3393" s="22"/>
      <c r="B3393" s="45"/>
      <c r="C3393" s="46"/>
    </row>
    <row r="3394" spans="1:3" ht="15.75" x14ac:dyDescent="0.25">
      <c r="A3394" s="22"/>
      <c r="B3394" s="45"/>
      <c r="C3394" s="46"/>
    </row>
    <row r="3396" spans="1:3" ht="31.5" x14ac:dyDescent="0.25">
      <c r="B3396" s="57" t="s">
        <v>106</v>
      </c>
      <c r="C3396" s="70"/>
    </row>
    <row r="3397" spans="1:3" ht="15.75" thickBot="1" x14ac:dyDescent="0.3">
      <c r="C3397" s="71" t="s">
        <v>41</v>
      </c>
    </row>
    <row r="3398" spans="1:3" ht="32.25" thickBot="1" x14ac:dyDescent="0.3">
      <c r="A3398" s="7" t="s">
        <v>0</v>
      </c>
      <c r="B3398" s="8" t="s">
        <v>10</v>
      </c>
      <c r="C3398" s="65" t="s">
        <v>11</v>
      </c>
    </row>
    <row r="3399" spans="1:3" ht="15.75" x14ac:dyDescent="0.25">
      <c r="A3399" s="9"/>
      <c r="B3399" s="10" t="s">
        <v>12</v>
      </c>
      <c r="C3399" s="61">
        <v>1</v>
      </c>
    </row>
    <row r="3400" spans="1:3" ht="15.75" x14ac:dyDescent="0.25">
      <c r="A3400" s="9"/>
      <c r="B3400" s="10" t="s">
        <v>13</v>
      </c>
      <c r="C3400" s="16">
        <v>9</v>
      </c>
    </row>
    <row r="3401" spans="1:3" ht="31.5" x14ac:dyDescent="0.25">
      <c r="A3401" s="12"/>
      <c r="B3401" s="83" t="s">
        <v>360</v>
      </c>
      <c r="C3401" s="16">
        <f>$C$14</f>
        <v>2.83</v>
      </c>
    </row>
    <row r="3402" spans="1:3" ht="32.25" thickBot="1" x14ac:dyDescent="0.3">
      <c r="A3402" s="75"/>
      <c r="B3402" s="77" t="s">
        <v>361</v>
      </c>
      <c r="C3402" s="76">
        <v>0</v>
      </c>
    </row>
    <row r="3403" spans="1:3" ht="15.75" x14ac:dyDescent="0.25">
      <c r="A3403" s="29">
        <v>211</v>
      </c>
      <c r="B3403" s="30" t="s">
        <v>19</v>
      </c>
      <c r="C3403" s="39">
        <f>C3401*C3400</f>
        <v>25.47</v>
      </c>
    </row>
    <row r="3404" spans="1:3" ht="31.5" x14ac:dyDescent="0.25">
      <c r="A3404" s="33">
        <v>211</v>
      </c>
      <c r="B3404" s="28" t="s">
        <v>20</v>
      </c>
      <c r="C3404" s="40">
        <f>C3402*C3400</f>
        <v>0</v>
      </c>
    </row>
    <row r="3405" spans="1:3" ht="15.75" x14ac:dyDescent="0.25">
      <c r="A3405" s="33">
        <v>213</v>
      </c>
      <c r="B3405" s="28" t="s">
        <v>14</v>
      </c>
      <c r="C3405" s="40">
        <f>(C3403+C3404)*30.2%</f>
        <v>7.6919399999999998</v>
      </c>
    </row>
    <row r="3406" spans="1:3" ht="15.75" x14ac:dyDescent="0.25">
      <c r="A3406" s="33">
        <v>212</v>
      </c>
      <c r="B3406" s="28" t="s">
        <v>3</v>
      </c>
      <c r="C3406" s="40">
        <f>(C3403+C3404)*$D$19</f>
        <v>4.0752000000000003E-2</v>
      </c>
    </row>
    <row r="3407" spans="1:3" ht="15.75" x14ac:dyDescent="0.25">
      <c r="A3407" s="33">
        <v>221</v>
      </c>
      <c r="B3407" s="28" t="s">
        <v>4</v>
      </c>
      <c r="C3407" s="40">
        <f>(C3403+C3404)*$D$20</f>
        <v>0.21904199999999999</v>
      </c>
    </row>
    <row r="3408" spans="1:3" ht="15.75" x14ac:dyDescent="0.25">
      <c r="A3408" s="33">
        <v>222</v>
      </c>
      <c r="B3408" s="28" t="s">
        <v>15</v>
      </c>
      <c r="C3408" s="40">
        <f>(C3403+C3404)*$D$21</f>
        <v>4.0752000000000003E-2</v>
      </c>
    </row>
    <row r="3409" spans="1:3" ht="15.75" x14ac:dyDescent="0.25">
      <c r="A3409" s="33">
        <v>223</v>
      </c>
      <c r="B3409" s="28" t="s">
        <v>5</v>
      </c>
      <c r="C3409" s="40">
        <f>(C3403+C3404)*$D$22</f>
        <v>1.0824750000000001</v>
      </c>
    </row>
    <row r="3410" spans="1:3" ht="15.75" x14ac:dyDescent="0.25">
      <c r="A3410" s="33">
        <v>224</v>
      </c>
      <c r="B3410" s="28" t="s">
        <v>21</v>
      </c>
      <c r="C3410" s="40">
        <f>(C3403+C3404)*$D$23</f>
        <v>0.35912699999999997</v>
      </c>
    </row>
    <row r="3411" spans="1:3" ht="15.75" x14ac:dyDescent="0.25">
      <c r="A3411" s="33">
        <v>225</v>
      </c>
      <c r="B3411" s="28" t="s">
        <v>16</v>
      </c>
      <c r="C3411" s="40">
        <f>(C3403+C3404)*$D$24</f>
        <v>1.3550039999999999</v>
      </c>
    </row>
    <row r="3412" spans="1:3" ht="15.75" x14ac:dyDescent="0.25">
      <c r="A3412" s="33">
        <v>226</v>
      </c>
      <c r="B3412" s="28" t="s">
        <v>22</v>
      </c>
      <c r="C3412" s="40">
        <f>(C3403+C3404)*$D$25</f>
        <v>9.1208069999999992</v>
      </c>
    </row>
    <row r="3413" spans="1:3" ht="15.75" x14ac:dyDescent="0.25">
      <c r="A3413" s="33">
        <v>271</v>
      </c>
      <c r="B3413" s="28" t="s">
        <v>23</v>
      </c>
      <c r="C3413" s="40">
        <f>(C3403+C3404)*$D$26</f>
        <v>0.56798099999999996</v>
      </c>
    </row>
    <row r="3414" spans="1:3" ht="15.75" x14ac:dyDescent="0.25">
      <c r="A3414" s="33">
        <v>272</v>
      </c>
      <c r="B3414" s="28" t="s">
        <v>24</v>
      </c>
      <c r="C3414" s="40">
        <f>(C3403+C3404)*$D$27</f>
        <v>0.53232299999999999</v>
      </c>
    </row>
    <row r="3415" spans="1:3" ht="31.5" x14ac:dyDescent="0.25">
      <c r="A3415" s="33">
        <v>211</v>
      </c>
      <c r="B3415" s="28" t="s">
        <v>25</v>
      </c>
      <c r="C3415" s="40">
        <f>(C3403+C3404)*$D$28</f>
        <v>5.83263</v>
      </c>
    </row>
    <row r="3416" spans="1:3" ht="31.5" x14ac:dyDescent="0.25">
      <c r="A3416" s="33">
        <v>213</v>
      </c>
      <c r="B3416" s="28" t="s">
        <v>26</v>
      </c>
      <c r="C3416" s="40">
        <f>(C3403+C3404)*$D$29</f>
        <v>1.7599769999999997</v>
      </c>
    </row>
    <row r="3417" spans="1:3" ht="15.75" x14ac:dyDescent="0.25">
      <c r="A3417" s="33">
        <v>290</v>
      </c>
      <c r="B3417" s="28" t="s">
        <v>6</v>
      </c>
      <c r="C3417" s="40">
        <f>(C3403+C3404)*$D$30</f>
        <v>9.9332999999999991E-2</v>
      </c>
    </row>
    <row r="3418" spans="1:3" ht="15.75" x14ac:dyDescent="0.25">
      <c r="A3418" s="33">
        <v>290</v>
      </c>
      <c r="B3418" s="28" t="s">
        <v>27</v>
      </c>
      <c r="C3418" s="40">
        <f>(C3403+C3404)*$D$31</f>
        <v>0.29799900000000001</v>
      </c>
    </row>
    <row r="3419" spans="1:3" ht="15.75" x14ac:dyDescent="0.25">
      <c r="A3419" s="33">
        <v>225</v>
      </c>
      <c r="B3419" s="28" t="s">
        <v>28</v>
      </c>
      <c r="C3419" s="40">
        <f>(C3403+C3404)*$D$32</f>
        <v>0</v>
      </c>
    </row>
    <row r="3420" spans="1:3" ht="15.75" x14ac:dyDescent="0.25">
      <c r="A3420" s="37">
        <v>310</v>
      </c>
      <c r="B3420" s="28" t="s">
        <v>7</v>
      </c>
      <c r="C3420" s="40">
        <f>(C3403+C3404)*$D$33</f>
        <v>0.59345099999999995</v>
      </c>
    </row>
    <row r="3421" spans="1:3" ht="16.5" thickBot="1" x14ac:dyDescent="0.3">
      <c r="A3421" s="38">
        <v>340</v>
      </c>
      <c r="B3421" s="36" t="s">
        <v>8</v>
      </c>
      <c r="C3421" s="41">
        <f>(C3403+C3404)*$D$34</f>
        <v>2.3050349999999997</v>
      </c>
    </row>
    <row r="3422" spans="1:3" ht="16.5" thickBot="1" x14ac:dyDescent="0.3">
      <c r="A3422" s="15"/>
      <c r="B3422" s="42" t="s">
        <v>9</v>
      </c>
      <c r="C3422" s="88">
        <f>SUM(C3403:C3421)</f>
        <v>57.368628000000001</v>
      </c>
    </row>
    <row r="3423" spans="1:3" ht="16.5" thickBot="1" x14ac:dyDescent="0.3">
      <c r="A3423" s="15"/>
      <c r="B3423" s="43" t="s">
        <v>29</v>
      </c>
      <c r="C3423" s="90">
        <f>C3422*118%</f>
        <v>67.694981040000002</v>
      </c>
    </row>
    <row r="3424" spans="1:3" ht="15.75" x14ac:dyDescent="0.25">
      <c r="A3424" s="22"/>
      <c r="B3424" s="45"/>
      <c r="C3424" s="46"/>
    </row>
    <row r="3425" spans="1:3" ht="15.75" x14ac:dyDescent="0.25">
      <c r="A3425" s="22"/>
      <c r="B3425" s="45"/>
      <c r="C3425" s="46"/>
    </row>
    <row r="3426" spans="1:3" ht="15.75" x14ac:dyDescent="0.25">
      <c r="A3426" s="22"/>
      <c r="B3426" s="45"/>
      <c r="C3426" s="46"/>
    </row>
    <row r="3427" spans="1:3" ht="15.75" x14ac:dyDescent="0.25">
      <c r="A3427" s="22"/>
      <c r="B3427" s="45"/>
      <c r="C3427" s="46"/>
    </row>
    <row r="3428" spans="1:3" ht="15.75" x14ac:dyDescent="0.25">
      <c r="A3428" s="22"/>
      <c r="B3428" s="45"/>
      <c r="C3428" s="46"/>
    </row>
    <row r="3429" spans="1:3" ht="15.75" x14ac:dyDescent="0.25">
      <c r="A3429" s="22"/>
      <c r="B3429" s="45"/>
      <c r="C3429" s="46"/>
    </row>
    <row r="3430" spans="1:3" ht="15.75" x14ac:dyDescent="0.25">
      <c r="A3430" s="22"/>
      <c r="B3430" s="45"/>
      <c r="C3430" s="46"/>
    </row>
    <row r="3431" spans="1:3" ht="15.75" x14ac:dyDescent="0.25">
      <c r="A3431" s="22"/>
      <c r="B3431" s="45"/>
      <c r="C3431" s="46"/>
    </row>
    <row r="3432" spans="1:3" ht="15.75" x14ac:dyDescent="0.25">
      <c r="A3432" s="22"/>
      <c r="B3432" s="45"/>
      <c r="C3432" s="46"/>
    </row>
    <row r="3433" spans="1:3" ht="15.75" x14ac:dyDescent="0.25">
      <c r="A3433" s="22"/>
      <c r="B3433" s="45"/>
      <c r="C3433" s="46"/>
    </row>
    <row r="3434" spans="1:3" ht="15.75" x14ac:dyDescent="0.25">
      <c r="A3434" s="22"/>
      <c r="B3434" s="45"/>
      <c r="C3434" s="46"/>
    </row>
    <row r="3435" spans="1:3" ht="15.75" x14ac:dyDescent="0.25">
      <c r="A3435" s="22"/>
      <c r="B3435" s="45"/>
      <c r="C3435" s="46"/>
    </row>
    <row r="3436" spans="1:3" ht="15.75" x14ac:dyDescent="0.25">
      <c r="A3436" s="22"/>
      <c r="B3436" s="45"/>
      <c r="C3436" s="46"/>
    </row>
    <row r="3437" spans="1:3" ht="15.75" x14ac:dyDescent="0.25">
      <c r="A3437" s="22"/>
      <c r="B3437" s="45"/>
      <c r="C3437" s="46"/>
    </row>
    <row r="3438" spans="1:3" ht="15.75" x14ac:dyDescent="0.25">
      <c r="A3438" s="22"/>
      <c r="B3438" s="45"/>
      <c r="C3438" s="46"/>
    </row>
    <row r="3439" spans="1:3" ht="15.75" x14ac:dyDescent="0.25">
      <c r="A3439" s="22"/>
      <c r="B3439" s="45"/>
      <c r="C3439" s="46"/>
    </row>
    <row r="3440" spans="1:3" ht="15.75" x14ac:dyDescent="0.25">
      <c r="A3440" s="22"/>
      <c r="B3440" s="45"/>
      <c r="C3440" s="46"/>
    </row>
    <row r="3441" spans="1:3" ht="15.75" x14ac:dyDescent="0.25">
      <c r="A3441" s="22"/>
      <c r="B3441" s="45"/>
      <c r="C3441" s="46"/>
    </row>
    <row r="3442" spans="1:3" ht="15.75" x14ac:dyDescent="0.25">
      <c r="A3442" s="22"/>
      <c r="B3442" s="45"/>
      <c r="C3442" s="46"/>
    </row>
    <row r="3443" spans="1:3" ht="15.75" x14ac:dyDescent="0.25">
      <c r="A3443" s="22"/>
      <c r="B3443" s="45"/>
      <c r="C3443" s="46"/>
    </row>
    <row r="3444" spans="1:3" ht="15.75" x14ac:dyDescent="0.25">
      <c r="A3444" s="22"/>
      <c r="B3444" s="45"/>
      <c r="C3444" s="46"/>
    </row>
    <row r="3445" spans="1:3" ht="15.75" x14ac:dyDescent="0.25">
      <c r="A3445" s="22"/>
      <c r="B3445" s="45"/>
      <c r="C3445" s="46"/>
    </row>
    <row r="3446" spans="1:3" ht="15.75" x14ac:dyDescent="0.25">
      <c r="A3446" s="22"/>
      <c r="B3446" s="45"/>
      <c r="C3446" s="46"/>
    </row>
    <row r="3447" spans="1:3" ht="15.75" x14ac:dyDescent="0.25">
      <c r="A3447" s="22"/>
      <c r="B3447" s="45"/>
      <c r="C3447" s="46"/>
    </row>
    <row r="3448" spans="1:3" ht="15.75" x14ac:dyDescent="0.25">
      <c r="A3448" s="22"/>
      <c r="B3448" s="45"/>
      <c r="C3448" s="46"/>
    </row>
    <row r="3449" spans="1:3" ht="15.75" x14ac:dyDescent="0.25">
      <c r="A3449" s="22"/>
      <c r="B3449" s="45"/>
      <c r="C3449" s="46"/>
    </row>
    <row r="3450" spans="1:3" ht="15.75" x14ac:dyDescent="0.25">
      <c r="A3450" s="22"/>
      <c r="B3450" s="45"/>
      <c r="C3450" s="46"/>
    </row>
    <row r="3451" spans="1:3" ht="15.75" x14ac:dyDescent="0.25">
      <c r="A3451" s="22"/>
      <c r="B3451" s="45"/>
      <c r="C3451" s="46"/>
    </row>
    <row r="3452" spans="1:3" ht="31.5" x14ac:dyDescent="0.25">
      <c r="B3452" s="57" t="s">
        <v>107</v>
      </c>
      <c r="C3452" s="70"/>
    </row>
    <row r="3453" spans="1:3" ht="15.75" thickBot="1" x14ac:dyDescent="0.3">
      <c r="C3453" s="71" t="s">
        <v>38</v>
      </c>
    </row>
    <row r="3454" spans="1:3" ht="32.25" thickBot="1" x14ac:dyDescent="0.3">
      <c r="A3454" s="7" t="s">
        <v>0</v>
      </c>
      <c r="B3454" s="8" t="s">
        <v>10</v>
      </c>
      <c r="C3454" s="65" t="s">
        <v>11</v>
      </c>
    </row>
    <row r="3455" spans="1:3" ht="15.75" x14ac:dyDescent="0.25">
      <c r="A3455" s="9"/>
      <c r="B3455" s="10" t="s">
        <v>12</v>
      </c>
      <c r="C3455" s="61">
        <v>1</v>
      </c>
    </row>
    <row r="3456" spans="1:3" ht="15.75" x14ac:dyDescent="0.25">
      <c r="A3456" s="9"/>
      <c r="B3456" s="10" t="s">
        <v>13</v>
      </c>
      <c r="C3456" s="16">
        <v>1.6</v>
      </c>
    </row>
    <row r="3457" spans="1:3" ht="31.5" x14ac:dyDescent="0.25">
      <c r="A3457" s="12"/>
      <c r="B3457" s="83" t="s">
        <v>360</v>
      </c>
      <c r="C3457" s="16">
        <f>$C$14</f>
        <v>2.83</v>
      </c>
    </row>
    <row r="3458" spans="1:3" ht="32.25" thickBot="1" x14ac:dyDescent="0.3">
      <c r="A3458" s="75"/>
      <c r="B3458" s="77" t="s">
        <v>361</v>
      </c>
      <c r="C3458" s="76">
        <v>0</v>
      </c>
    </row>
    <row r="3459" spans="1:3" ht="15.75" x14ac:dyDescent="0.25">
      <c r="A3459" s="29">
        <v>211</v>
      </c>
      <c r="B3459" s="30" t="s">
        <v>19</v>
      </c>
      <c r="C3459" s="39">
        <f>C3457*C3456</f>
        <v>4.5280000000000005</v>
      </c>
    </row>
    <row r="3460" spans="1:3" ht="31.5" x14ac:dyDescent="0.25">
      <c r="A3460" s="33">
        <v>211</v>
      </c>
      <c r="B3460" s="28" t="s">
        <v>20</v>
      </c>
      <c r="C3460" s="40">
        <f>C3458*C3456</f>
        <v>0</v>
      </c>
    </row>
    <row r="3461" spans="1:3" ht="15.75" x14ac:dyDescent="0.25">
      <c r="A3461" s="33">
        <v>213</v>
      </c>
      <c r="B3461" s="28" t="s">
        <v>14</v>
      </c>
      <c r="C3461" s="40">
        <f>(C3459+C3460)*30.2%</f>
        <v>1.367456</v>
      </c>
    </row>
    <row r="3462" spans="1:3" ht="15.75" x14ac:dyDescent="0.25">
      <c r="A3462" s="33">
        <v>212</v>
      </c>
      <c r="B3462" s="28" t="s">
        <v>3</v>
      </c>
      <c r="C3462" s="40">
        <f>(C3459+C3460)*$D$19</f>
        <v>7.2448000000000009E-3</v>
      </c>
    </row>
    <row r="3463" spans="1:3" ht="15.75" x14ac:dyDescent="0.25">
      <c r="A3463" s="33">
        <v>221</v>
      </c>
      <c r="B3463" s="28" t="s">
        <v>4</v>
      </c>
      <c r="C3463" s="40">
        <f>(C3459+C3460)*$D$20</f>
        <v>3.8940800000000005E-2</v>
      </c>
    </row>
    <row r="3464" spans="1:3" ht="15.75" x14ac:dyDescent="0.25">
      <c r="A3464" s="33">
        <v>222</v>
      </c>
      <c r="B3464" s="28" t="s">
        <v>15</v>
      </c>
      <c r="C3464" s="40">
        <f>(C3459+C3460)*$D$21</f>
        <v>7.2448000000000009E-3</v>
      </c>
    </row>
    <row r="3465" spans="1:3" ht="15.75" x14ac:dyDescent="0.25">
      <c r="A3465" s="33">
        <v>223</v>
      </c>
      <c r="B3465" s="28" t="s">
        <v>5</v>
      </c>
      <c r="C3465" s="40">
        <f>(C3459+C3460)*$D$22</f>
        <v>0.19244000000000003</v>
      </c>
    </row>
    <row r="3466" spans="1:3" ht="15.75" x14ac:dyDescent="0.25">
      <c r="A3466" s="33">
        <v>224</v>
      </c>
      <c r="B3466" s="28" t="s">
        <v>21</v>
      </c>
      <c r="C3466" s="40">
        <f>(C3459+C3460)*$D$23</f>
        <v>6.3844800000000007E-2</v>
      </c>
    </row>
    <row r="3467" spans="1:3" ht="15.75" x14ac:dyDescent="0.25">
      <c r="A3467" s="33">
        <v>225</v>
      </c>
      <c r="B3467" s="28" t="s">
        <v>16</v>
      </c>
      <c r="C3467" s="40">
        <f>(C3459+C3460)*$D$24</f>
        <v>0.24088960000000001</v>
      </c>
    </row>
    <row r="3468" spans="1:3" ht="15.75" x14ac:dyDescent="0.25">
      <c r="A3468" s="33">
        <v>226</v>
      </c>
      <c r="B3468" s="28" t="s">
        <v>22</v>
      </c>
      <c r="C3468" s="40">
        <f>(C3459+C3460)*$D$25</f>
        <v>1.6214767999999999</v>
      </c>
    </row>
    <row r="3469" spans="1:3" ht="15.75" x14ac:dyDescent="0.25">
      <c r="A3469" s="33">
        <v>271</v>
      </c>
      <c r="B3469" s="28" t="s">
        <v>23</v>
      </c>
      <c r="C3469" s="40">
        <f>(C3459+C3460)*$D$26</f>
        <v>0.10097440000000001</v>
      </c>
    </row>
    <row r="3470" spans="1:3" ht="15.75" x14ac:dyDescent="0.25">
      <c r="A3470" s="33">
        <v>272</v>
      </c>
      <c r="B3470" s="28" t="s">
        <v>24</v>
      </c>
      <c r="C3470" s="40">
        <f>(C3459+C3460)*$D$27</f>
        <v>9.4635200000000003E-2</v>
      </c>
    </row>
    <row r="3471" spans="1:3" ht="31.5" x14ac:dyDescent="0.25">
      <c r="A3471" s="33">
        <v>211</v>
      </c>
      <c r="B3471" s="28" t="s">
        <v>25</v>
      </c>
      <c r="C3471" s="40">
        <f>(C3459+C3460)*$D$28</f>
        <v>1.0369120000000001</v>
      </c>
    </row>
    <row r="3472" spans="1:3" ht="31.5" x14ac:dyDescent="0.25">
      <c r="A3472" s="33">
        <v>213</v>
      </c>
      <c r="B3472" s="28" t="s">
        <v>26</v>
      </c>
      <c r="C3472" s="40">
        <f>(C3459+C3460)*$D$29</f>
        <v>0.31288480000000002</v>
      </c>
    </row>
    <row r="3473" spans="1:3" ht="15.75" x14ac:dyDescent="0.25">
      <c r="A3473" s="33">
        <v>290</v>
      </c>
      <c r="B3473" s="28" t="s">
        <v>6</v>
      </c>
      <c r="C3473" s="40">
        <f>(C3459+C3460)*$D$30</f>
        <v>1.76592E-2</v>
      </c>
    </row>
    <row r="3474" spans="1:3" ht="15.75" x14ac:dyDescent="0.25">
      <c r="A3474" s="33">
        <v>290</v>
      </c>
      <c r="B3474" s="28" t="s">
        <v>27</v>
      </c>
      <c r="C3474" s="40">
        <f>(C3459+C3460)*$D$31</f>
        <v>5.2977600000000007E-2</v>
      </c>
    </row>
    <row r="3475" spans="1:3" ht="15.75" x14ac:dyDescent="0.25">
      <c r="A3475" s="33">
        <v>225</v>
      </c>
      <c r="B3475" s="28" t="s">
        <v>28</v>
      </c>
      <c r="C3475" s="40">
        <f>(C3459+C3460)*$D$32</f>
        <v>0</v>
      </c>
    </row>
    <row r="3476" spans="1:3" ht="15.75" x14ac:dyDescent="0.25">
      <c r="A3476" s="37">
        <v>310</v>
      </c>
      <c r="B3476" s="28" t="s">
        <v>7</v>
      </c>
      <c r="C3476" s="40">
        <f>(C3459+C3460)*$D$33</f>
        <v>0.10550240000000001</v>
      </c>
    </row>
    <row r="3477" spans="1:3" ht="16.5" thickBot="1" x14ac:dyDescent="0.3">
      <c r="A3477" s="38">
        <v>340</v>
      </c>
      <c r="B3477" s="36" t="s">
        <v>8</v>
      </c>
      <c r="C3477" s="41">
        <f>(C3459+C3460)*$D$34</f>
        <v>0.40978400000000004</v>
      </c>
    </row>
    <row r="3478" spans="1:3" ht="16.5" thickBot="1" x14ac:dyDescent="0.3">
      <c r="A3478" s="15"/>
      <c r="B3478" s="42" t="s">
        <v>9</v>
      </c>
      <c r="C3478" s="88">
        <f>SUM(C3459:C3477)</f>
        <v>10.198867200000002</v>
      </c>
    </row>
    <row r="3479" spans="1:3" ht="16.5" thickBot="1" x14ac:dyDescent="0.3">
      <c r="A3479" s="15"/>
      <c r="B3479" s="43" t="s">
        <v>29</v>
      </c>
      <c r="C3479" s="90">
        <f>C3478*118%</f>
        <v>12.034663296000002</v>
      </c>
    </row>
    <row r="3480" spans="1:3" ht="15.75" x14ac:dyDescent="0.25">
      <c r="A3480" s="22"/>
      <c r="B3480" s="45"/>
      <c r="C3480" s="46"/>
    </row>
    <row r="3481" spans="1:3" ht="15.75" x14ac:dyDescent="0.25">
      <c r="A3481" s="22"/>
      <c r="B3481" s="45"/>
      <c r="C3481" s="46"/>
    </row>
    <row r="3482" spans="1:3" ht="15.75" x14ac:dyDescent="0.25">
      <c r="A3482" s="22"/>
      <c r="B3482" s="45"/>
      <c r="C3482" s="46"/>
    </row>
    <row r="3483" spans="1:3" ht="15.75" x14ac:dyDescent="0.25">
      <c r="A3483" s="22"/>
      <c r="B3483" s="45"/>
      <c r="C3483" s="46"/>
    </row>
    <row r="3484" spans="1:3" ht="15.75" x14ac:dyDescent="0.25">
      <c r="A3484" s="22"/>
      <c r="B3484" s="45"/>
      <c r="C3484" s="46"/>
    </row>
    <row r="3485" spans="1:3" ht="15.75" x14ac:dyDescent="0.25">
      <c r="A3485" s="22"/>
      <c r="B3485" s="45"/>
      <c r="C3485" s="46"/>
    </row>
    <row r="3486" spans="1:3" ht="15.75" x14ac:dyDescent="0.25">
      <c r="A3486" s="22"/>
      <c r="B3486" s="45"/>
      <c r="C3486" s="46"/>
    </row>
    <row r="3487" spans="1:3" ht="15.75" x14ac:dyDescent="0.25">
      <c r="A3487" s="22"/>
      <c r="B3487" s="45"/>
      <c r="C3487" s="46"/>
    </row>
    <row r="3488" spans="1:3" ht="15.75" x14ac:dyDescent="0.25">
      <c r="A3488" s="22"/>
      <c r="B3488" s="45"/>
      <c r="C3488" s="46"/>
    </row>
    <row r="3489" spans="1:3" ht="15.75" x14ac:dyDescent="0.25">
      <c r="A3489" s="22"/>
      <c r="B3489" s="45"/>
      <c r="C3489" s="46"/>
    </row>
    <row r="3490" spans="1:3" ht="15.75" x14ac:dyDescent="0.25">
      <c r="A3490" s="22"/>
      <c r="B3490" s="45"/>
      <c r="C3490" s="46"/>
    </row>
    <row r="3491" spans="1:3" ht="15.75" x14ac:dyDescent="0.25">
      <c r="A3491" s="22"/>
      <c r="B3491" s="45"/>
      <c r="C3491" s="46"/>
    </row>
    <row r="3492" spans="1:3" ht="15.75" x14ac:dyDescent="0.25">
      <c r="A3492" s="22"/>
      <c r="B3492" s="45"/>
      <c r="C3492" s="46"/>
    </row>
    <row r="3493" spans="1:3" ht="15.75" x14ac:dyDescent="0.25">
      <c r="A3493" s="22"/>
      <c r="B3493" s="45"/>
      <c r="C3493" s="46"/>
    </row>
    <row r="3494" spans="1:3" ht="15.75" x14ac:dyDescent="0.25">
      <c r="A3494" s="22"/>
      <c r="B3494" s="45"/>
      <c r="C3494" s="46"/>
    </row>
    <row r="3495" spans="1:3" ht="15.75" x14ac:dyDescent="0.25">
      <c r="A3495" s="22"/>
      <c r="B3495" s="45"/>
      <c r="C3495" s="46"/>
    </row>
    <row r="3496" spans="1:3" ht="15.75" x14ac:dyDescent="0.25">
      <c r="A3496" s="22"/>
      <c r="B3496" s="45"/>
      <c r="C3496" s="46"/>
    </row>
    <row r="3497" spans="1:3" ht="15.75" x14ac:dyDescent="0.25">
      <c r="A3497" s="22"/>
      <c r="B3497" s="45"/>
      <c r="C3497" s="46"/>
    </row>
    <row r="3498" spans="1:3" ht="15.75" x14ac:dyDescent="0.25">
      <c r="A3498" s="22"/>
      <c r="B3498" s="45"/>
      <c r="C3498" s="46"/>
    </row>
    <row r="3499" spans="1:3" ht="15.75" x14ac:dyDescent="0.25">
      <c r="A3499" s="22"/>
      <c r="B3499" s="45"/>
      <c r="C3499" s="46"/>
    </row>
    <row r="3500" spans="1:3" ht="15.75" x14ac:dyDescent="0.25">
      <c r="A3500" s="22"/>
      <c r="B3500" s="45"/>
      <c r="C3500" s="46"/>
    </row>
    <row r="3501" spans="1:3" ht="15.75" x14ac:dyDescent="0.25">
      <c r="A3501" s="22"/>
      <c r="B3501" s="45"/>
      <c r="C3501" s="46"/>
    </row>
    <row r="3502" spans="1:3" ht="15.75" x14ac:dyDescent="0.25">
      <c r="A3502" s="22"/>
      <c r="B3502" s="45"/>
      <c r="C3502" s="46"/>
    </row>
    <row r="3503" spans="1:3" ht="15.75" x14ac:dyDescent="0.25">
      <c r="A3503" s="22"/>
      <c r="B3503" s="45"/>
      <c r="C3503" s="46"/>
    </row>
    <row r="3504" spans="1:3" ht="15.75" x14ac:dyDescent="0.25">
      <c r="A3504" s="22"/>
      <c r="B3504" s="45"/>
      <c r="C3504" s="46"/>
    </row>
    <row r="3505" spans="1:3" ht="15.75" x14ac:dyDescent="0.25">
      <c r="A3505" s="22"/>
      <c r="B3505" s="45"/>
      <c r="C3505" s="46"/>
    </row>
    <row r="3506" spans="1:3" ht="15.75" x14ac:dyDescent="0.25">
      <c r="A3506" s="22"/>
      <c r="B3506" s="45"/>
      <c r="C3506" s="46"/>
    </row>
    <row r="3508" spans="1:3" ht="31.5" x14ac:dyDescent="0.25">
      <c r="B3508" s="57" t="s">
        <v>108</v>
      </c>
      <c r="C3508" s="70"/>
    </row>
    <row r="3509" spans="1:3" ht="15.75" thickBot="1" x14ac:dyDescent="0.3">
      <c r="C3509" s="71" t="s">
        <v>38</v>
      </c>
    </row>
    <row r="3510" spans="1:3" ht="32.25" thickBot="1" x14ac:dyDescent="0.3">
      <c r="A3510" s="7" t="s">
        <v>0</v>
      </c>
      <c r="B3510" s="8" t="s">
        <v>10</v>
      </c>
      <c r="C3510" s="65" t="s">
        <v>11</v>
      </c>
    </row>
    <row r="3511" spans="1:3" ht="15.75" x14ac:dyDescent="0.25">
      <c r="A3511" s="9"/>
      <c r="B3511" s="10" t="s">
        <v>12</v>
      </c>
      <c r="C3511" s="61">
        <v>1</v>
      </c>
    </row>
    <row r="3512" spans="1:3" ht="15.75" x14ac:dyDescent="0.25">
      <c r="A3512" s="9"/>
      <c r="B3512" s="10" t="s">
        <v>13</v>
      </c>
      <c r="C3512" s="16">
        <v>2.5</v>
      </c>
    </row>
    <row r="3513" spans="1:3" ht="31.5" x14ac:dyDescent="0.25">
      <c r="A3513" s="12"/>
      <c r="B3513" s="83" t="s">
        <v>360</v>
      </c>
      <c r="C3513" s="16">
        <f>$C$14</f>
        <v>2.83</v>
      </c>
    </row>
    <row r="3514" spans="1:3" ht="32.25" thickBot="1" x14ac:dyDescent="0.3">
      <c r="A3514" s="75"/>
      <c r="B3514" s="77" t="s">
        <v>361</v>
      </c>
      <c r="C3514" s="76">
        <v>0</v>
      </c>
    </row>
    <row r="3515" spans="1:3" ht="15.75" x14ac:dyDescent="0.25">
      <c r="A3515" s="29">
        <v>211</v>
      </c>
      <c r="B3515" s="30" t="s">
        <v>19</v>
      </c>
      <c r="C3515" s="39">
        <f>C3513*C3512</f>
        <v>7.0750000000000002</v>
      </c>
    </row>
    <row r="3516" spans="1:3" ht="31.5" x14ac:dyDescent="0.25">
      <c r="A3516" s="33">
        <v>211</v>
      </c>
      <c r="B3516" s="28" t="s">
        <v>20</v>
      </c>
      <c r="C3516" s="40">
        <f>C3514*C3512</f>
        <v>0</v>
      </c>
    </row>
    <row r="3517" spans="1:3" ht="15.75" x14ac:dyDescent="0.25">
      <c r="A3517" s="33">
        <v>213</v>
      </c>
      <c r="B3517" s="28" t="s">
        <v>14</v>
      </c>
      <c r="C3517" s="40">
        <f>(C3515+C3516)*30.2%</f>
        <v>2.1366499999999999</v>
      </c>
    </row>
    <row r="3518" spans="1:3" ht="15.75" x14ac:dyDescent="0.25">
      <c r="A3518" s="33">
        <v>212</v>
      </c>
      <c r="B3518" s="28" t="s">
        <v>3</v>
      </c>
      <c r="C3518" s="40">
        <f>(C3515+C3516)*$D$19</f>
        <v>1.132E-2</v>
      </c>
    </row>
    <row r="3519" spans="1:3" ht="15.75" x14ac:dyDescent="0.25">
      <c r="A3519" s="33">
        <v>221</v>
      </c>
      <c r="B3519" s="28" t="s">
        <v>4</v>
      </c>
      <c r="C3519" s="40">
        <f>(C3515+C3516)*$D$20</f>
        <v>6.0845000000000003E-2</v>
      </c>
    </row>
    <row r="3520" spans="1:3" ht="15.75" x14ac:dyDescent="0.25">
      <c r="A3520" s="33">
        <v>222</v>
      </c>
      <c r="B3520" s="28" t="s">
        <v>15</v>
      </c>
      <c r="C3520" s="40">
        <f>(C3515+C3516)*$D$21</f>
        <v>1.132E-2</v>
      </c>
    </row>
    <row r="3521" spans="1:3" ht="15.75" x14ac:dyDescent="0.25">
      <c r="A3521" s="33">
        <v>223</v>
      </c>
      <c r="B3521" s="28" t="s">
        <v>5</v>
      </c>
      <c r="C3521" s="40">
        <f>(C3515+C3516)*$D$22</f>
        <v>0.30068750000000005</v>
      </c>
    </row>
    <row r="3522" spans="1:3" ht="15.75" x14ac:dyDescent="0.25">
      <c r="A3522" s="33">
        <v>224</v>
      </c>
      <c r="B3522" s="28" t="s">
        <v>21</v>
      </c>
      <c r="C3522" s="40">
        <f>(C3515+C3516)*$D$23</f>
        <v>9.9757499999999999E-2</v>
      </c>
    </row>
    <row r="3523" spans="1:3" ht="15.75" x14ac:dyDescent="0.25">
      <c r="A3523" s="33">
        <v>225</v>
      </c>
      <c r="B3523" s="28" t="s">
        <v>16</v>
      </c>
      <c r="C3523" s="40">
        <f>(C3515+C3516)*$D$24</f>
        <v>0.37639</v>
      </c>
    </row>
    <row r="3524" spans="1:3" ht="15.75" x14ac:dyDescent="0.25">
      <c r="A3524" s="33">
        <v>226</v>
      </c>
      <c r="B3524" s="28" t="s">
        <v>22</v>
      </c>
      <c r="C3524" s="40">
        <f>(C3515+C3516)*$D$25</f>
        <v>2.5335574999999997</v>
      </c>
    </row>
    <row r="3525" spans="1:3" ht="15.75" x14ac:dyDescent="0.25">
      <c r="A3525" s="33">
        <v>271</v>
      </c>
      <c r="B3525" s="28" t="s">
        <v>23</v>
      </c>
      <c r="C3525" s="40">
        <f>(C3515+C3516)*$D$26</f>
        <v>0.15777250000000001</v>
      </c>
    </row>
    <row r="3526" spans="1:3" ht="15.75" x14ac:dyDescent="0.25">
      <c r="A3526" s="33">
        <v>272</v>
      </c>
      <c r="B3526" s="28" t="s">
        <v>24</v>
      </c>
      <c r="C3526" s="40">
        <f>(C3515+C3516)*$D$27</f>
        <v>0.14786749999999999</v>
      </c>
    </row>
    <row r="3527" spans="1:3" ht="31.5" x14ac:dyDescent="0.25">
      <c r="A3527" s="33">
        <v>211</v>
      </c>
      <c r="B3527" s="28" t="s">
        <v>25</v>
      </c>
      <c r="C3527" s="40">
        <f>(C3515+C3516)*$D$28</f>
        <v>1.6201750000000001</v>
      </c>
    </row>
    <row r="3528" spans="1:3" ht="31.5" x14ac:dyDescent="0.25">
      <c r="A3528" s="33">
        <v>213</v>
      </c>
      <c r="B3528" s="28" t="s">
        <v>26</v>
      </c>
      <c r="C3528" s="40">
        <f>(C3515+C3516)*$D$29</f>
        <v>0.4888825</v>
      </c>
    </row>
    <row r="3529" spans="1:3" ht="15.75" x14ac:dyDescent="0.25">
      <c r="A3529" s="33">
        <v>290</v>
      </c>
      <c r="B3529" s="28" t="s">
        <v>6</v>
      </c>
      <c r="C3529" s="40">
        <f>(C3515+C3516)*$D$30</f>
        <v>2.7592499999999999E-2</v>
      </c>
    </row>
    <row r="3530" spans="1:3" ht="15.75" x14ac:dyDescent="0.25">
      <c r="A3530" s="33">
        <v>290</v>
      </c>
      <c r="B3530" s="28" t="s">
        <v>27</v>
      </c>
      <c r="C3530" s="40">
        <f>(C3515+C3516)*$D$31</f>
        <v>8.2777500000000004E-2</v>
      </c>
    </row>
    <row r="3531" spans="1:3" ht="15.75" x14ac:dyDescent="0.25">
      <c r="A3531" s="33">
        <v>225</v>
      </c>
      <c r="B3531" s="28" t="s">
        <v>28</v>
      </c>
      <c r="C3531" s="40">
        <f>(C3515+C3516)*$D$32</f>
        <v>0</v>
      </c>
    </row>
    <row r="3532" spans="1:3" ht="15.75" x14ac:dyDescent="0.25">
      <c r="A3532" s="37">
        <v>310</v>
      </c>
      <c r="B3532" s="28" t="s">
        <v>7</v>
      </c>
      <c r="C3532" s="40">
        <f>(C3515+C3516)*$D$33</f>
        <v>0.16484750000000001</v>
      </c>
    </row>
    <row r="3533" spans="1:3" ht="16.5" thickBot="1" x14ac:dyDescent="0.3">
      <c r="A3533" s="38">
        <v>340</v>
      </c>
      <c r="B3533" s="36" t="s">
        <v>8</v>
      </c>
      <c r="C3533" s="41">
        <f>(C3515+C3516)*$D$34</f>
        <v>0.64028750000000001</v>
      </c>
    </row>
    <row r="3534" spans="1:3" ht="16.5" thickBot="1" x14ac:dyDescent="0.3">
      <c r="A3534" s="15"/>
      <c r="B3534" s="42" t="s">
        <v>9</v>
      </c>
      <c r="C3534" s="88">
        <f>SUM(C3515:C3533)</f>
        <v>15.935730000000003</v>
      </c>
    </row>
    <row r="3535" spans="1:3" ht="16.5" thickBot="1" x14ac:dyDescent="0.3">
      <c r="A3535" s="15"/>
      <c r="B3535" s="43" t="s">
        <v>29</v>
      </c>
      <c r="C3535" s="90">
        <f>C3534*118%</f>
        <v>18.804161400000002</v>
      </c>
    </row>
    <row r="3536" spans="1:3" ht="15.75" x14ac:dyDescent="0.25">
      <c r="A3536" s="22"/>
      <c r="B3536" s="45"/>
      <c r="C3536" s="46"/>
    </row>
    <row r="3537" spans="1:3" ht="15.75" x14ac:dyDescent="0.25">
      <c r="A3537" s="22"/>
      <c r="B3537" s="45"/>
      <c r="C3537" s="46"/>
    </row>
    <row r="3538" spans="1:3" ht="15.75" x14ac:dyDescent="0.25">
      <c r="A3538" s="22"/>
      <c r="B3538" s="45"/>
      <c r="C3538" s="46"/>
    </row>
    <row r="3539" spans="1:3" ht="15.75" x14ac:dyDescent="0.25">
      <c r="A3539" s="22"/>
      <c r="B3539" s="45"/>
      <c r="C3539" s="46"/>
    </row>
    <row r="3540" spans="1:3" ht="15.75" x14ac:dyDescent="0.25">
      <c r="A3540" s="22"/>
      <c r="B3540" s="45"/>
      <c r="C3540" s="46"/>
    </row>
    <row r="3541" spans="1:3" ht="15.75" x14ac:dyDescent="0.25">
      <c r="A3541" s="22"/>
      <c r="B3541" s="45"/>
      <c r="C3541" s="46"/>
    </row>
    <row r="3542" spans="1:3" ht="15.75" x14ac:dyDescent="0.25">
      <c r="A3542" s="22"/>
      <c r="B3542" s="45"/>
      <c r="C3542" s="46"/>
    </row>
    <row r="3543" spans="1:3" ht="15.75" x14ac:dyDescent="0.25">
      <c r="A3543" s="22"/>
      <c r="B3543" s="45"/>
      <c r="C3543" s="46"/>
    </row>
    <row r="3544" spans="1:3" ht="15.75" x14ac:dyDescent="0.25">
      <c r="A3544" s="22"/>
      <c r="B3544" s="45"/>
      <c r="C3544" s="46"/>
    </row>
    <row r="3545" spans="1:3" ht="15.75" x14ac:dyDescent="0.25">
      <c r="A3545" s="22"/>
      <c r="B3545" s="45"/>
      <c r="C3545" s="46"/>
    </row>
    <row r="3546" spans="1:3" ht="15.75" x14ac:dyDescent="0.25">
      <c r="A3546" s="22"/>
      <c r="B3546" s="45"/>
      <c r="C3546" s="46"/>
    </row>
    <row r="3547" spans="1:3" ht="15.75" x14ac:dyDescent="0.25">
      <c r="A3547" s="22"/>
      <c r="B3547" s="45"/>
      <c r="C3547" s="46"/>
    </row>
    <row r="3548" spans="1:3" ht="15.75" x14ac:dyDescent="0.25">
      <c r="A3548" s="22"/>
      <c r="B3548" s="45"/>
      <c r="C3548" s="46"/>
    </row>
    <row r="3549" spans="1:3" ht="15.75" x14ac:dyDescent="0.25">
      <c r="A3549" s="22"/>
      <c r="B3549" s="45"/>
      <c r="C3549" s="46"/>
    </row>
    <row r="3550" spans="1:3" ht="15.75" x14ac:dyDescent="0.25">
      <c r="A3550" s="22"/>
      <c r="B3550" s="45"/>
      <c r="C3550" s="46"/>
    </row>
    <row r="3551" spans="1:3" ht="15.75" x14ac:dyDescent="0.25">
      <c r="A3551" s="22"/>
      <c r="B3551" s="45"/>
      <c r="C3551" s="46"/>
    </row>
    <row r="3552" spans="1:3" ht="15.75" x14ac:dyDescent="0.25">
      <c r="A3552" s="22"/>
      <c r="B3552" s="45"/>
      <c r="C3552" s="46"/>
    </row>
    <row r="3553" spans="1:3" ht="15.75" x14ac:dyDescent="0.25">
      <c r="A3553" s="22"/>
      <c r="B3553" s="45"/>
      <c r="C3553" s="46"/>
    </row>
    <row r="3554" spans="1:3" ht="15.75" x14ac:dyDescent="0.25">
      <c r="A3554" s="22"/>
      <c r="B3554" s="45"/>
      <c r="C3554" s="46"/>
    </row>
    <row r="3555" spans="1:3" ht="15.75" x14ac:dyDescent="0.25">
      <c r="A3555" s="22"/>
      <c r="B3555" s="45"/>
      <c r="C3555" s="46"/>
    </row>
    <row r="3556" spans="1:3" ht="15.75" x14ac:dyDescent="0.25">
      <c r="A3556" s="22"/>
      <c r="B3556" s="45"/>
      <c r="C3556" s="46"/>
    </row>
    <row r="3557" spans="1:3" ht="15.75" x14ac:dyDescent="0.25">
      <c r="A3557" s="22"/>
      <c r="B3557" s="45"/>
      <c r="C3557" s="46"/>
    </row>
    <row r="3558" spans="1:3" ht="15.75" x14ac:dyDescent="0.25">
      <c r="A3558" s="22"/>
      <c r="B3558" s="45"/>
      <c r="C3558" s="46"/>
    </row>
    <row r="3559" spans="1:3" ht="15.75" x14ac:dyDescent="0.25">
      <c r="A3559" s="22"/>
      <c r="B3559" s="45"/>
      <c r="C3559" s="46"/>
    </row>
    <row r="3560" spans="1:3" ht="15.75" x14ac:dyDescent="0.25">
      <c r="A3560" s="22"/>
      <c r="B3560" s="45"/>
      <c r="C3560" s="46"/>
    </row>
    <row r="3561" spans="1:3" ht="15.75" x14ac:dyDescent="0.25">
      <c r="A3561" s="22"/>
      <c r="B3561" s="45"/>
      <c r="C3561" s="46"/>
    </row>
    <row r="3562" spans="1:3" ht="15.75" x14ac:dyDescent="0.25">
      <c r="A3562" s="22"/>
      <c r="B3562" s="45"/>
      <c r="C3562" s="46"/>
    </row>
    <row r="3564" spans="1:3" ht="31.5" x14ac:dyDescent="0.25">
      <c r="B3564" s="57" t="s">
        <v>109</v>
      </c>
      <c r="C3564" s="70"/>
    </row>
    <row r="3565" spans="1:3" ht="15.75" thickBot="1" x14ac:dyDescent="0.3">
      <c r="C3565" s="71" t="s">
        <v>41</v>
      </c>
    </row>
    <row r="3566" spans="1:3" ht="32.25" thickBot="1" x14ac:dyDescent="0.3">
      <c r="A3566" s="7" t="s">
        <v>0</v>
      </c>
      <c r="B3566" s="8" t="s">
        <v>10</v>
      </c>
      <c r="C3566" s="65" t="s">
        <v>11</v>
      </c>
    </row>
    <row r="3567" spans="1:3" ht="15.75" x14ac:dyDescent="0.25">
      <c r="A3567" s="9"/>
      <c r="B3567" s="10" t="s">
        <v>12</v>
      </c>
      <c r="C3567" s="61">
        <v>1</v>
      </c>
    </row>
    <row r="3568" spans="1:3" ht="15.75" x14ac:dyDescent="0.25">
      <c r="A3568" s="9"/>
      <c r="B3568" s="10" t="s">
        <v>13</v>
      </c>
      <c r="C3568" s="16">
        <v>9.5</v>
      </c>
    </row>
    <row r="3569" spans="1:3" ht="31.5" x14ac:dyDescent="0.25">
      <c r="A3569" s="12"/>
      <c r="B3569" s="83" t="s">
        <v>360</v>
      </c>
      <c r="C3569" s="16">
        <f>$C$14</f>
        <v>2.83</v>
      </c>
    </row>
    <row r="3570" spans="1:3" ht="32.25" thickBot="1" x14ac:dyDescent="0.3">
      <c r="A3570" s="75"/>
      <c r="B3570" s="77" t="s">
        <v>361</v>
      </c>
      <c r="C3570" s="76">
        <v>0</v>
      </c>
    </row>
    <row r="3571" spans="1:3" ht="15.75" x14ac:dyDescent="0.25">
      <c r="A3571" s="29">
        <v>211</v>
      </c>
      <c r="B3571" s="30" t="s">
        <v>19</v>
      </c>
      <c r="C3571" s="39">
        <f>C3569*C3568</f>
        <v>26.885000000000002</v>
      </c>
    </row>
    <row r="3572" spans="1:3" ht="31.5" x14ac:dyDescent="0.25">
      <c r="A3572" s="33">
        <v>211</v>
      </c>
      <c r="B3572" s="28" t="s">
        <v>20</v>
      </c>
      <c r="C3572" s="40">
        <f>C3570*C3568</f>
        <v>0</v>
      </c>
    </row>
    <row r="3573" spans="1:3" ht="15.75" x14ac:dyDescent="0.25">
      <c r="A3573" s="33">
        <v>213</v>
      </c>
      <c r="B3573" s="28" t="s">
        <v>14</v>
      </c>
      <c r="C3573" s="40">
        <f>(C3571+C3572)*30.2%</f>
        <v>8.1192700000000002</v>
      </c>
    </row>
    <row r="3574" spans="1:3" ht="15.75" x14ac:dyDescent="0.25">
      <c r="A3574" s="33">
        <v>212</v>
      </c>
      <c r="B3574" s="28" t="s">
        <v>3</v>
      </c>
      <c r="C3574" s="40">
        <f>(C3571+C3572)*$D$19</f>
        <v>4.3016000000000006E-2</v>
      </c>
    </row>
    <row r="3575" spans="1:3" ht="15.75" x14ac:dyDescent="0.25">
      <c r="A3575" s="33">
        <v>221</v>
      </c>
      <c r="B3575" s="28" t="s">
        <v>4</v>
      </c>
      <c r="C3575" s="40">
        <f>(C3571+C3572)*$D$20</f>
        <v>0.231211</v>
      </c>
    </row>
    <row r="3576" spans="1:3" ht="15.75" x14ac:dyDescent="0.25">
      <c r="A3576" s="33">
        <v>222</v>
      </c>
      <c r="B3576" s="28" t="s">
        <v>15</v>
      </c>
      <c r="C3576" s="40">
        <f>(C3571+C3572)*$D$21</f>
        <v>4.3016000000000006E-2</v>
      </c>
    </row>
    <row r="3577" spans="1:3" ht="15.75" x14ac:dyDescent="0.25">
      <c r="A3577" s="33">
        <v>223</v>
      </c>
      <c r="B3577" s="28" t="s">
        <v>5</v>
      </c>
      <c r="C3577" s="40">
        <f>(C3571+C3572)*$D$22</f>
        <v>1.1426125000000003</v>
      </c>
    </row>
    <row r="3578" spans="1:3" ht="15.75" x14ac:dyDescent="0.25">
      <c r="A3578" s="33">
        <v>224</v>
      </c>
      <c r="B3578" s="28" t="s">
        <v>21</v>
      </c>
      <c r="C3578" s="40">
        <f>(C3571+C3572)*$D$23</f>
        <v>0.37907850000000004</v>
      </c>
    </row>
    <row r="3579" spans="1:3" ht="15.75" x14ac:dyDescent="0.25">
      <c r="A3579" s="33">
        <v>225</v>
      </c>
      <c r="B3579" s="28" t="s">
        <v>16</v>
      </c>
      <c r="C3579" s="40">
        <f>(C3571+C3572)*$D$24</f>
        <v>1.4302820000000001</v>
      </c>
    </row>
    <row r="3580" spans="1:3" ht="15.75" x14ac:dyDescent="0.25">
      <c r="A3580" s="33">
        <v>226</v>
      </c>
      <c r="B3580" s="28" t="s">
        <v>22</v>
      </c>
      <c r="C3580" s="40">
        <f>(C3571+C3572)*$D$25</f>
        <v>9.627518499999999</v>
      </c>
    </row>
    <row r="3581" spans="1:3" ht="15.75" x14ac:dyDescent="0.25">
      <c r="A3581" s="33">
        <v>271</v>
      </c>
      <c r="B3581" s="28" t="s">
        <v>23</v>
      </c>
      <c r="C3581" s="40">
        <f>(C3571+C3572)*$D$26</f>
        <v>0.5995355</v>
      </c>
    </row>
    <row r="3582" spans="1:3" ht="15.75" x14ac:dyDescent="0.25">
      <c r="A3582" s="33">
        <v>272</v>
      </c>
      <c r="B3582" s="28" t="s">
        <v>24</v>
      </c>
      <c r="C3582" s="40">
        <f>(C3571+C3572)*$D$27</f>
        <v>0.56189650000000002</v>
      </c>
    </row>
    <row r="3583" spans="1:3" ht="31.5" x14ac:dyDescent="0.25">
      <c r="A3583" s="33">
        <v>211</v>
      </c>
      <c r="B3583" s="28" t="s">
        <v>25</v>
      </c>
      <c r="C3583" s="40">
        <f>(C3571+C3572)*$D$28</f>
        <v>6.1566650000000003</v>
      </c>
    </row>
    <row r="3584" spans="1:3" ht="31.5" x14ac:dyDescent="0.25">
      <c r="A3584" s="33">
        <v>213</v>
      </c>
      <c r="B3584" s="28" t="s">
        <v>26</v>
      </c>
      <c r="C3584" s="40">
        <f>(C3571+C3572)*$D$29</f>
        <v>1.8577535000000001</v>
      </c>
    </row>
    <row r="3585" spans="1:3" ht="15.75" x14ac:dyDescent="0.25">
      <c r="A3585" s="33">
        <v>290</v>
      </c>
      <c r="B3585" s="28" t="s">
        <v>6</v>
      </c>
      <c r="C3585" s="40">
        <f>(C3571+C3572)*$D$30</f>
        <v>0.1048515</v>
      </c>
    </row>
    <row r="3586" spans="1:3" ht="15.75" x14ac:dyDescent="0.25">
      <c r="A3586" s="33">
        <v>290</v>
      </c>
      <c r="B3586" s="28" t="s">
        <v>27</v>
      </c>
      <c r="C3586" s="40">
        <f>(C3571+C3572)*$D$31</f>
        <v>0.31455450000000001</v>
      </c>
    </row>
    <row r="3587" spans="1:3" ht="15.75" x14ac:dyDescent="0.25">
      <c r="A3587" s="33">
        <v>225</v>
      </c>
      <c r="B3587" s="28" t="s">
        <v>28</v>
      </c>
      <c r="C3587" s="40">
        <f>(C3571+C3572)*$D$32</f>
        <v>0</v>
      </c>
    </row>
    <row r="3588" spans="1:3" ht="15.75" x14ac:dyDescent="0.25">
      <c r="A3588" s="37">
        <v>310</v>
      </c>
      <c r="B3588" s="28" t="s">
        <v>7</v>
      </c>
      <c r="C3588" s="40">
        <f>(C3571+C3572)*$D$33</f>
        <v>0.62642050000000005</v>
      </c>
    </row>
    <row r="3589" spans="1:3" ht="16.5" thickBot="1" x14ac:dyDescent="0.3">
      <c r="A3589" s="38">
        <v>340</v>
      </c>
      <c r="B3589" s="36" t="s">
        <v>8</v>
      </c>
      <c r="C3589" s="41">
        <f>(C3571+C3572)*$D$34</f>
        <v>2.4330924999999999</v>
      </c>
    </row>
    <row r="3590" spans="1:3" ht="16.5" thickBot="1" x14ac:dyDescent="0.3">
      <c r="A3590" s="15"/>
      <c r="B3590" s="42" t="s">
        <v>9</v>
      </c>
      <c r="C3590" s="88">
        <f>SUM(C3571:C3589)</f>
        <v>60.555774000000014</v>
      </c>
    </row>
    <row r="3591" spans="1:3" ht="16.5" thickBot="1" x14ac:dyDescent="0.3">
      <c r="A3591" s="15"/>
      <c r="B3591" s="43" t="s">
        <v>29</v>
      </c>
      <c r="C3591" s="90">
        <f>C3590*118%</f>
        <v>71.455813320000019</v>
      </c>
    </row>
    <row r="3592" spans="1:3" ht="15.75" x14ac:dyDescent="0.25">
      <c r="A3592" s="22"/>
      <c r="B3592" s="45"/>
      <c r="C3592" s="46"/>
    </row>
    <row r="3593" spans="1:3" ht="15.75" x14ac:dyDescent="0.25">
      <c r="A3593" s="22"/>
      <c r="B3593" s="45"/>
      <c r="C3593" s="46"/>
    </row>
    <row r="3594" spans="1:3" ht="15.75" x14ac:dyDescent="0.25">
      <c r="A3594" s="22"/>
      <c r="B3594" s="45"/>
      <c r="C3594" s="46"/>
    </row>
    <row r="3595" spans="1:3" ht="15.75" x14ac:dyDescent="0.25">
      <c r="A3595" s="22"/>
      <c r="B3595" s="45"/>
      <c r="C3595" s="46"/>
    </row>
    <row r="3596" spans="1:3" ht="15.75" x14ac:dyDescent="0.25">
      <c r="A3596" s="22"/>
      <c r="B3596" s="45"/>
      <c r="C3596" s="46"/>
    </row>
    <row r="3597" spans="1:3" ht="15.75" x14ac:dyDescent="0.25">
      <c r="A3597" s="22"/>
      <c r="B3597" s="45"/>
      <c r="C3597" s="46"/>
    </row>
    <row r="3598" spans="1:3" ht="15.75" x14ac:dyDescent="0.25">
      <c r="A3598" s="22"/>
      <c r="B3598" s="45"/>
      <c r="C3598" s="46"/>
    </row>
    <row r="3599" spans="1:3" ht="15.75" x14ac:dyDescent="0.25">
      <c r="A3599" s="22"/>
      <c r="B3599" s="45"/>
      <c r="C3599" s="46"/>
    </row>
    <row r="3600" spans="1:3" ht="15.75" x14ac:dyDescent="0.25">
      <c r="A3600" s="22"/>
      <c r="B3600" s="45"/>
      <c r="C3600" s="46"/>
    </row>
    <row r="3601" spans="1:3" ht="15.75" x14ac:dyDescent="0.25">
      <c r="A3601" s="22"/>
      <c r="B3601" s="45"/>
      <c r="C3601" s="46"/>
    </row>
    <row r="3602" spans="1:3" ht="15.75" x14ac:dyDescent="0.25">
      <c r="A3602" s="22"/>
      <c r="B3602" s="45"/>
      <c r="C3602" s="46"/>
    </row>
    <row r="3603" spans="1:3" ht="15.75" x14ac:dyDescent="0.25">
      <c r="A3603" s="22"/>
      <c r="B3603" s="45"/>
      <c r="C3603" s="46"/>
    </row>
    <row r="3604" spans="1:3" ht="15.75" x14ac:dyDescent="0.25">
      <c r="A3604" s="22"/>
      <c r="B3604" s="45"/>
      <c r="C3604" s="46"/>
    </row>
    <row r="3605" spans="1:3" ht="15.75" x14ac:dyDescent="0.25">
      <c r="A3605" s="22"/>
      <c r="B3605" s="45"/>
      <c r="C3605" s="46"/>
    </row>
    <row r="3606" spans="1:3" ht="15.75" x14ac:dyDescent="0.25">
      <c r="A3606" s="22"/>
      <c r="B3606" s="45"/>
      <c r="C3606" s="46"/>
    </row>
    <row r="3607" spans="1:3" ht="15.75" x14ac:dyDescent="0.25">
      <c r="A3607" s="22"/>
      <c r="B3607" s="45"/>
      <c r="C3607" s="46"/>
    </row>
    <row r="3608" spans="1:3" ht="15.75" x14ac:dyDescent="0.25">
      <c r="A3608" s="22"/>
      <c r="B3608" s="45"/>
      <c r="C3608" s="46"/>
    </row>
    <row r="3609" spans="1:3" ht="15.75" x14ac:dyDescent="0.25">
      <c r="A3609" s="22"/>
      <c r="B3609" s="45"/>
      <c r="C3609" s="46"/>
    </row>
    <row r="3610" spans="1:3" ht="15.75" x14ac:dyDescent="0.25">
      <c r="A3610" s="22"/>
      <c r="B3610" s="45"/>
      <c r="C3610" s="46"/>
    </row>
    <row r="3611" spans="1:3" ht="15.75" x14ac:dyDescent="0.25">
      <c r="A3611" s="22"/>
      <c r="B3611" s="45"/>
      <c r="C3611" s="46"/>
    </row>
    <row r="3612" spans="1:3" ht="15.75" x14ac:dyDescent="0.25">
      <c r="A3612" s="22"/>
      <c r="B3612" s="45"/>
      <c r="C3612" s="46"/>
    </row>
    <row r="3613" spans="1:3" ht="15.75" x14ac:dyDescent="0.25">
      <c r="A3613" s="22"/>
      <c r="B3613" s="45"/>
      <c r="C3613" s="46"/>
    </row>
    <row r="3614" spans="1:3" ht="15.75" x14ac:dyDescent="0.25">
      <c r="A3614" s="22"/>
      <c r="B3614" s="45"/>
      <c r="C3614" s="46"/>
    </row>
    <row r="3615" spans="1:3" ht="15.75" x14ac:dyDescent="0.25">
      <c r="A3615" s="22"/>
      <c r="B3615" s="45"/>
      <c r="C3615" s="46"/>
    </row>
    <row r="3616" spans="1:3" ht="15.75" x14ac:dyDescent="0.25">
      <c r="A3616" s="22"/>
      <c r="B3616" s="45"/>
      <c r="C3616" s="46"/>
    </row>
    <row r="3617" spans="1:3" ht="15.75" x14ac:dyDescent="0.25">
      <c r="A3617" s="22"/>
      <c r="B3617" s="45"/>
      <c r="C3617" s="46"/>
    </row>
    <row r="3618" spans="1:3" ht="15.75" x14ac:dyDescent="0.25">
      <c r="A3618" s="22"/>
      <c r="B3618" s="45"/>
      <c r="C3618" s="46"/>
    </row>
    <row r="3620" spans="1:3" ht="31.5" x14ac:dyDescent="0.25">
      <c r="B3620" s="57" t="s">
        <v>110</v>
      </c>
      <c r="C3620" s="70"/>
    </row>
    <row r="3621" spans="1:3" ht="15.75" thickBot="1" x14ac:dyDescent="0.3">
      <c r="C3621" s="71" t="s">
        <v>38</v>
      </c>
    </row>
    <row r="3622" spans="1:3" ht="32.25" thickBot="1" x14ac:dyDescent="0.3">
      <c r="A3622" s="7" t="s">
        <v>0</v>
      </c>
      <c r="B3622" s="8" t="s">
        <v>10</v>
      </c>
      <c r="C3622" s="65" t="s">
        <v>11</v>
      </c>
    </row>
    <row r="3623" spans="1:3" ht="15.75" x14ac:dyDescent="0.25">
      <c r="A3623" s="9"/>
      <c r="B3623" s="10" t="s">
        <v>12</v>
      </c>
      <c r="C3623" s="61">
        <v>1</v>
      </c>
    </row>
    <row r="3624" spans="1:3" ht="15.75" x14ac:dyDescent="0.25">
      <c r="A3624" s="9"/>
      <c r="B3624" s="10" t="s">
        <v>13</v>
      </c>
      <c r="C3624" s="16">
        <v>1.7</v>
      </c>
    </row>
    <row r="3625" spans="1:3" ht="31.5" x14ac:dyDescent="0.25">
      <c r="A3625" s="12"/>
      <c r="B3625" s="83" t="s">
        <v>360</v>
      </c>
      <c r="C3625" s="16">
        <f>$C$14</f>
        <v>2.83</v>
      </c>
    </row>
    <row r="3626" spans="1:3" ht="32.25" thickBot="1" x14ac:dyDescent="0.3">
      <c r="A3626" s="75"/>
      <c r="B3626" s="77" t="s">
        <v>361</v>
      </c>
      <c r="C3626" s="76">
        <v>0</v>
      </c>
    </row>
    <row r="3627" spans="1:3" ht="15.75" x14ac:dyDescent="0.25">
      <c r="A3627" s="29">
        <v>211</v>
      </c>
      <c r="B3627" s="30" t="s">
        <v>19</v>
      </c>
      <c r="C3627" s="39">
        <f>C3625*C3624</f>
        <v>4.8109999999999999</v>
      </c>
    </row>
    <row r="3628" spans="1:3" ht="31.5" x14ac:dyDescent="0.25">
      <c r="A3628" s="33">
        <v>211</v>
      </c>
      <c r="B3628" s="28" t="s">
        <v>20</v>
      </c>
      <c r="C3628" s="40">
        <f>C3626*C3624</f>
        <v>0</v>
      </c>
    </row>
    <row r="3629" spans="1:3" ht="15.75" x14ac:dyDescent="0.25">
      <c r="A3629" s="33">
        <v>213</v>
      </c>
      <c r="B3629" s="28" t="s">
        <v>14</v>
      </c>
      <c r="C3629" s="40">
        <f>(C3627+C3628)*30.2%</f>
        <v>1.452922</v>
      </c>
    </row>
    <row r="3630" spans="1:3" ht="15.75" x14ac:dyDescent="0.25">
      <c r="A3630" s="33">
        <v>212</v>
      </c>
      <c r="B3630" s="28" t="s">
        <v>3</v>
      </c>
      <c r="C3630" s="40">
        <f>(C3627+C3628)*$D$19</f>
        <v>7.6976000000000006E-3</v>
      </c>
    </row>
    <row r="3631" spans="1:3" ht="15.75" x14ac:dyDescent="0.25">
      <c r="A3631" s="33">
        <v>221</v>
      </c>
      <c r="B3631" s="28" t="s">
        <v>4</v>
      </c>
      <c r="C3631" s="40">
        <f>(C3627+C3628)*$D$20</f>
        <v>4.1374599999999997E-2</v>
      </c>
    </row>
    <row r="3632" spans="1:3" ht="15.75" x14ac:dyDescent="0.25">
      <c r="A3632" s="33">
        <v>222</v>
      </c>
      <c r="B3632" s="28" t="s">
        <v>15</v>
      </c>
      <c r="C3632" s="40">
        <f>(C3627+C3628)*$D$21</f>
        <v>7.6976000000000006E-3</v>
      </c>
    </row>
    <row r="3633" spans="1:3" ht="15.75" x14ac:dyDescent="0.25">
      <c r="A3633" s="33">
        <v>223</v>
      </c>
      <c r="B3633" s="28" t="s">
        <v>5</v>
      </c>
      <c r="C3633" s="40">
        <f>(C3627+C3628)*$D$22</f>
        <v>0.20446750000000002</v>
      </c>
    </row>
    <row r="3634" spans="1:3" ht="15.75" x14ac:dyDescent="0.25">
      <c r="A3634" s="33">
        <v>224</v>
      </c>
      <c r="B3634" s="28" t="s">
        <v>21</v>
      </c>
      <c r="C3634" s="40">
        <f>(C3627+C3628)*$D$23</f>
        <v>6.7835099999999995E-2</v>
      </c>
    </row>
    <row r="3635" spans="1:3" ht="15.75" x14ac:dyDescent="0.25">
      <c r="A3635" s="33">
        <v>225</v>
      </c>
      <c r="B3635" s="28" t="s">
        <v>16</v>
      </c>
      <c r="C3635" s="40">
        <f>(C3627+C3628)*$D$24</f>
        <v>0.25594519999999998</v>
      </c>
    </row>
    <row r="3636" spans="1:3" ht="15.75" x14ac:dyDescent="0.25">
      <c r="A3636" s="33">
        <v>226</v>
      </c>
      <c r="B3636" s="28" t="s">
        <v>22</v>
      </c>
      <c r="C3636" s="40">
        <f>(C3627+C3628)*$D$25</f>
        <v>1.7228190999999999</v>
      </c>
    </row>
    <row r="3637" spans="1:3" ht="15.75" x14ac:dyDescent="0.25">
      <c r="A3637" s="33">
        <v>271</v>
      </c>
      <c r="B3637" s="28" t="s">
        <v>23</v>
      </c>
      <c r="C3637" s="40">
        <f>(C3627+C3628)*$D$26</f>
        <v>0.1072853</v>
      </c>
    </row>
    <row r="3638" spans="1:3" ht="15.75" x14ac:dyDescent="0.25">
      <c r="A3638" s="33">
        <v>272</v>
      </c>
      <c r="B3638" s="28" t="s">
        <v>24</v>
      </c>
      <c r="C3638" s="40">
        <f>(C3627+C3628)*$D$27</f>
        <v>0.1005499</v>
      </c>
    </row>
    <row r="3639" spans="1:3" ht="31.5" x14ac:dyDescent="0.25">
      <c r="A3639" s="33">
        <v>211</v>
      </c>
      <c r="B3639" s="28" t="s">
        <v>25</v>
      </c>
      <c r="C3639" s="40">
        <f>(C3627+C3628)*$D$28</f>
        <v>1.1017190000000001</v>
      </c>
    </row>
    <row r="3640" spans="1:3" ht="31.5" x14ac:dyDescent="0.25">
      <c r="A3640" s="33">
        <v>213</v>
      </c>
      <c r="B3640" s="28" t="s">
        <v>26</v>
      </c>
      <c r="C3640" s="40">
        <f>(C3627+C3628)*$D$29</f>
        <v>0.33244009999999996</v>
      </c>
    </row>
    <row r="3641" spans="1:3" ht="15.75" x14ac:dyDescent="0.25">
      <c r="A3641" s="33">
        <v>290</v>
      </c>
      <c r="B3641" s="28" t="s">
        <v>6</v>
      </c>
      <c r="C3641" s="40">
        <f>(C3627+C3628)*$D$30</f>
        <v>1.8762899999999999E-2</v>
      </c>
    </row>
    <row r="3642" spans="1:3" ht="15.75" x14ac:dyDescent="0.25">
      <c r="A3642" s="33">
        <v>290</v>
      </c>
      <c r="B3642" s="28" t="s">
        <v>27</v>
      </c>
      <c r="C3642" s="40">
        <f>(C3627+C3628)*$D$31</f>
        <v>5.6288700000000004E-2</v>
      </c>
    </row>
    <row r="3643" spans="1:3" ht="15.75" x14ac:dyDescent="0.25">
      <c r="A3643" s="33">
        <v>225</v>
      </c>
      <c r="B3643" s="28" t="s">
        <v>28</v>
      </c>
      <c r="C3643" s="40">
        <f>(C3627+C3628)*$D$32</f>
        <v>0</v>
      </c>
    </row>
    <row r="3644" spans="1:3" ht="15.75" x14ac:dyDescent="0.25">
      <c r="A3644" s="37">
        <v>310</v>
      </c>
      <c r="B3644" s="28" t="s">
        <v>7</v>
      </c>
      <c r="C3644" s="40">
        <f>(C3627+C3628)*$D$33</f>
        <v>0.11209630000000001</v>
      </c>
    </row>
    <row r="3645" spans="1:3" ht="16.5" thickBot="1" x14ac:dyDescent="0.3">
      <c r="A3645" s="38">
        <v>340</v>
      </c>
      <c r="B3645" s="36" t="s">
        <v>8</v>
      </c>
      <c r="C3645" s="41">
        <f>(C3627+C3628)*$D$34</f>
        <v>0.43539549999999999</v>
      </c>
    </row>
    <row r="3646" spans="1:3" ht="16.5" thickBot="1" x14ac:dyDescent="0.3">
      <c r="A3646" s="15"/>
      <c r="B3646" s="42" t="s">
        <v>9</v>
      </c>
      <c r="C3646" s="88">
        <f>SUM(C3627:C3645)</f>
        <v>10.8362964</v>
      </c>
    </row>
    <row r="3647" spans="1:3" ht="16.5" thickBot="1" x14ac:dyDescent="0.3">
      <c r="A3647" s="15"/>
      <c r="B3647" s="43" t="s">
        <v>29</v>
      </c>
      <c r="C3647" s="90">
        <f>C3646*118%</f>
        <v>12.786829751999999</v>
      </c>
    </row>
    <row r="3648" spans="1:3" ht="15.75" x14ac:dyDescent="0.25">
      <c r="A3648" s="22"/>
      <c r="B3648" s="45"/>
      <c r="C3648" s="46"/>
    </row>
    <row r="3649" spans="1:3" ht="15.75" x14ac:dyDescent="0.25">
      <c r="A3649" s="22"/>
      <c r="B3649" s="45"/>
      <c r="C3649" s="46"/>
    </row>
    <row r="3650" spans="1:3" ht="15.75" x14ac:dyDescent="0.25">
      <c r="A3650" s="22"/>
      <c r="B3650" s="45"/>
      <c r="C3650" s="46"/>
    </row>
    <row r="3651" spans="1:3" ht="15.75" x14ac:dyDescent="0.25">
      <c r="A3651" s="22"/>
      <c r="B3651" s="45"/>
      <c r="C3651" s="46"/>
    </row>
    <row r="3652" spans="1:3" ht="15.75" x14ac:dyDescent="0.25">
      <c r="A3652" s="22"/>
      <c r="B3652" s="45"/>
      <c r="C3652" s="46"/>
    </row>
    <row r="3653" spans="1:3" ht="15.75" x14ac:dyDescent="0.25">
      <c r="A3653" s="22"/>
      <c r="B3653" s="45"/>
      <c r="C3653" s="46"/>
    </row>
    <row r="3654" spans="1:3" ht="15.75" x14ac:dyDescent="0.25">
      <c r="A3654" s="22"/>
      <c r="B3654" s="45"/>
      <c r="C3654" s="46"/>
    </row>
    <row r="3655" spans="1:3" ht="15.75" x14ac:dyDescent="0.25">
      <c r="A3655" s="22"/>
      <c r="B3655" s="45"/>
      <c r="C3655" s="46"/>
    </row>
    <row r="3656" spans="1:3" ht="15.75" x14ac:dyDescent="0.25">
      <c r="A3656" s="22"/>
      <c r="B3656" s="45"/>
      <c r="C3656" s="46"/>
    </row>
    <row r="3657" spans="1:3" ht="15.75" x14ac:dyDescent="0.25">
      <c r="A3657" s="22"/>
      <c r="B3657" s="45"/>
      <c r="C3657" s="46"/>
    </row>
    <row r="3658" spans="1:3" ht="15.75" x14ac:dyDescent="0.25">
      <c r="A3658" s="22"/>
      <c r="B3658" s="45"/>
      <c r="C3658" s="46"/>
    </row>
    <row r="3659" spans="1:3" ht="15.75" x14ac:dyDescent="0.25">
      <c r="A3659" s="22"/>
      <c r="B3659" s="45"/>
      <c r="C3659" s="46"/>
    </row>
    <row r="3660" spans="1:3" ht="15.75" x14ac:dyDescent="0.25">
      <c r="A3660" s="22"/>
      <c r="B3660" s="45"/>
      <c r="C3660" s="46"/>
    </row>
    <row r="3661" spans="1:3" ht="15.75" x14ac:dyDescent="0.25">
      <c r="A3661" s="22"/>
      <c r="B3661" s="45"/>
      <c r="C3661" s="46"/>
    </row>
    <row r="3662" spans="1:3" ht="15.75" x14ac:dyDescent="0.25">
      <c r="A3662" s="22"/>
      <c r="B3662" s="45"/>
      <c r="C3662" s="46"/>
    </row>
    <row r="3663" spans="1:3" ht="15.75" x14ac:dyDescent="0.25">
      <c r="A3663" s="22"/>
      <c r="B3663" s="45"/>
      <c r="C3663" s="46"/>
    </row>
    <row r="3664" spans="1:3" ht="15.75" x14ac:dyDescent="0.25">
      <c r="A3664" s="22"/>
      <c r="B3664" s="45"/>
      <c r="C3664" s="46"/>
    </row>
    <row r="3665" spans="1:3" ht="15.75" x14ac:dyDescent="0.25">
      <c r="A3665" s="22"/>
      <c r="B3665" s="45"/>
      <c r="C3665" s="46"/>
    </row>
    <row r="3666" spans="1:3" ht="15.75" x14ac:dyDescent="0.25">
      <c r="A3666" s="22"/>
      <c r="B3666" s="45"/>
      <c r="C3666" s="46"/>
    </row>
    <row r="3667" spans="1:3" ht="15.75" x14ac:dyDescent="0.25">
      <c r="A3667" s="22"/>
      <c r="B3667" s="45"/>
      <c r="C3667" s="46"/>
    </row>
    <row r="3668" spans="1:3" ht="15.75" x14ac:dyDescent="0.25">
      <c r="A3668" s="22"/>
      <c r="B3668" s="45"/>
      <c r="C3668" s="46"/>
    </row>
    <row r="3669" spans="1:3" ht="15.75" x14ac:dyDescent="0.25">
      <c r="A3669" s="22"/>
      <c r="B3669" s="45"/>
      <c r="C3669" s="46"/>
    </row>
    <row r="3670" spans="1:3" ht="15.75" x14ac:dyDescent="0.25">
      <c r="A3670" s="22"/>
      <c r="B3670" s="45"/>
      <c r="C3670" s="46"/>
    </row>
    <row r="3671" spans="1:3" ht="15.75" x14ac:dyDescent="0.25">
      <c r="A3671" s="22"/>
      <c r="B3671" s="45"/>
      <c r="C3671" s="46"/>
    </row>
    <row r="3672" spans="1:3" ht="15.75" x14ac:dyDescent="0.25">
      <c r="A3672" s="22"/>
      <c r="B3672" s="45"/>
      <c r="C3672" s="46"/>
    </row>
    <row r="3673" spans="1:3" ht="15.75" x14ac:dyDescent="0.25">
      <c r="A3673" s="22"/>
      <c r="B3673" s="45"/>
      <c r="C3673" s="46"/>
    </row>
    <row r="3674" spans="1:3" ht="15.75" x14ac:dyDescent="0.25">
      <c r="A3674" s="22"/>
      <c r="B3674" s="45"/>
      <c r="C3674" s="46"/>
    </row>
    <row r="3676" spans="1:3" ht="31.5" x14ac:dyDescent="0.25">
      <c r="B3676" s="57" t="s">
        <v>111</v>
      </c>
      <c r="C3676" s="70"/>
    </row>
    <row r="3677" spans="1:3" ht="15.75" thickBot="1" x14ac:dyDescent="0.3">
      <c r="C3677" s="71" t="s">
        <v>41</v>
      </c>
    </row>
    <row r="3678" spans="1:3" ht="32.25" thickBot="1" x14ac:dyDescent="0.3">
      <c r="A3678" s="7" t="s">
        <v>0</v>
      </c>
      <c r="B3678" s="8" t="s">
        <v>10</v>
      </c>
      <c r="C3678" s="65" t="s">
        <v>11</v>
      </c>
    </row>
    <row r="3679" spans="1:3" ht="15.75" x14ac:dyDescent="0.25">
      <c r="A3679" s="9"/>
      <c r="B3679" s="10" t="s">
        <v>12</v>
      </c>
      <c r="C3679" s="61">
        <v>1</v>
      </c>
    </row>
    <row r="3680" spans="1:3" ht="15.75" x14ac:dyDescent="0.25">
      <c r="A3680" s="9"/>
      <c r="B3680" s="10" t="s">
        <v>13</v>
      </c>
      <c r="C3680" s="16">
        <v>7.2</v>
      </c>
    </row>
    <row r="3681" spans="1:3" ht="31.5" x14ac:dyDescent="0.25">
      <c r="A3681" s="12"/>
      <c r="B3681" s="83" t="s">
        <v>360</v>
      </c>
      <c r="C3681" s="16">
        <f>$C$14</f>
        <v>2.83</v>
      </c>
    </row>
    <row r="3682" spans="1:3" ht="32.25" thickBot="1" x14ac:dyDescent="0.3">
      <c r="A3682" s="75"/>
      <c r="B3682" s="77" t="s">
        <v>361</v>
      </c>
      <c r="C3682" s="76">
        <v>0</v>
      </c>
    </row>
    <row r="3683" spans="1:3" ht="15.75" x14ac:dyDescent="0.25">
      <c r="A3683" s="29">
        <v>211</v>
      </c>
      <c r="B3683" s="30" t="s">
        <v>19</v>
      </c>
      <c r="C3683" s="39">
        <f>C3681*C3680</f>
        <v>20.376000000000001</v>
      </c>
    </row>
    <row r="3684" spans="1:3" ht="31.5" x14ac:dyDescent="0.25">
      <c r="A3684" s="33">
        <v>211</v>
      </c>
      <c r="B3684" s="28" t="s">
        <v>20</v>
      </c>
      <c r="C3684" s="40">
        <f>C3682*C3680</f>
        <v>0</v>
      </c>
    </row>
    <row r="3685" spans="1:3" ht="15.75" x14ac:dyDescent="0.25">
      <c r="A3685" s="33">
        <v>213</v>
      </c>
      <c r="B3685" s="28" t="s">
        <v>14</v>
      </c>
      <c r="C3685" s="40">
        <f>(C3683+C3684)*30.2%</f>
        <v>6.1535520000000004</v>
      </c>
    </row>
    <row r="3686" spans="1:3" ht="15.75" x14ac:dyDescent="0.25">
      <c r="A3686" s="33">
        <v>212</v>
      </c>
      <c r="B3686" s="28" t="s">
        <v>3</v>
      </c>
      <c r="C3686" s="40">
        <f>(C3683+C3684)*$D$19</f>
        <v>3.2601600000000001E-2</v>
      </c>
    </row>
    <row r="3687" spans="1:3" ht="15.75" x14ac:dyDescent="0.25">
      <c r="A3687" s="33">
        <v>221</v>
      </c>
      <c r="B3687" s="28" t="s">
        <v>4</v>
      </c>
      <c r="C3687" s="40">
        <f>(C3683+C3684)*$D$20</f>
        <v>0.17523360000000002</v>
      </c>
    </row>
    <row r="3688" spans="1:3" ht="15.75" x14ac:dyDescent="0.25">
      <c r="A3688" s="33">
        <v>222</v>
      </c>
      <c r="B3688" s="28" t="s">
        <v>15</v>
      </c>
      <c r="C3688" s="40">
        <f>(C3683+C3684)*$D$21</f>
        <v>3.2601600000000001E-2</v>
      </c>
    </row>
    <row r="3689" spans="1:3" ht="15.75" x14ac:dyDescent="0.25">
      <c r="A3689" s="33">
        <v>223</v>
      </c>
      <c r="B3689" s="28" t="s">
        <v>5</v>
      </c>
      <c r="C3689" s="40">
        <f>(C3683+C3684)*$D$22</f>
        <v>0.86598000000000008</v>
      </c>
    </row>
    <row r="3690" spans="1:3" ht="15.75" x14ac:dyDescent="0.25">
      <c r="A3690" s="33">
        <v>224</v>
      </c>
      <c r="B3690" s="28" t="s">
        <v>21</v>
      </c>
      <c r="C3690" s="40">
        <f>(C3683+C3684)*$D$23</f>
        <v>0.28730159999999999</v>
      </c>
    </row>
    <row r="3691" spans="1:3" ht="15.75" x14ac:dyDescent="0.25">
      <c r="A3691" s="33">
        <v>225</v>
      </c>
      <c r="B3691" s="28" t="s">
        <v>16</v>
      </c>
      <c r="C3691" s="40">
        <f>(C3683+C3684)*$D$24</f>
        <v>1.0840031999999999</v>
      </c>
    </row>
    <row r="3692" spans="1:3" ht="15.75" x14ac:dyDescent="0.25">
      <c r="A3692" s="33">
        <v>226</v>
      </c>
      <c r="B3692" s="28" t="s">
        <v>22</v>
      </c>
      <c r="C3692" s="40">
        <f>(C3683+C3684)*$D$25</f>
        <v>7.2966455999999997</v>
      </c>
    </row>
    <row r="3693" spans="1:3" ht="15.75" x14ac:dyDescent="0.25">
      <c r="A3693" s="33">
        <v>271</v>
      </c>
      <c r="B3693" s="28" t="s">
        <v>23</v>
      </c>
      <c r="C3693" s="40">
        <f>(C3683+C3684)*$D$26</f>
        <v>0.45438480000000003</v>
      </c>
    </row>
    <row r="3694" spans="1:3" ht="15.75" x14ac:dyDescent="0.25">
      <c r="A3694" s="33">
        <v>272</v>
      </c>
      <c r="B3694" s="28" t="s">
        <v>24</v>
      </c>
      <c r="C3694" s="40">
        <f>(C3683+C3684)*$D$27</f>
        <v>0.42585839999999997</v>
      </c>
    </row>
    <row r="3695" spans="1:3" ht="31.5" x14ac:dyDescent="0.25">
      <c r="A3695" s="33">
        <v>211</v>
      </c>
      <c r="B3695" s="28" t="s">
        <v>25</v>
      </c>
      <c r="C3695" s="40">
        <f>(C3683+C3684)*$D$28</f>
        <v>4.6661040000000007</v>
      </c>
    </row>
    <row r="3696" spans="1:3" ht="31.5" x14ac:dyDescent="0.25">
      <c r="A3696" s="33">
        <v>213</v>
      </c>
      <c r="B3696" s="28" t="s">
        <v>26</v>
      </c>
      <c r="C3696" s="40">
        <f>(C3683+C3684)*$D$29</f>
        <v>1.4079816000000001</v>
      </c>
    </row>
    <row r="3697" spans="1:3" ht="15.75" x14ac:dyDescent="0.25">
      <c r="A3697" s="33">
        <v>290</v>
      </c>
      <c r="B3697" s="28" t="s">
        <v>6</v>
      </c>
      <c r="C3697" s="40">
        <f>(C3683+C3684)*$D$30</f>
        <v>7.9466400000000006E-2</v>
      </c>
    </row>
    <row r="3698" spans="1:3" ht="15.75" x14ac:dyDescent="0.25">
      <c r="A3698" s="33">
        <v>290</v>
      </c>
      <c r="B3698" s="28" t="s">
        <v>27</v>
      </c>
      <c r="C3698" s="40">
        <f>(C3683+C3684)*$D$31</f>
        <v>0.23839920000000003</v>
      </c>
    </row>
    <row r="3699" spans="1:3" ht="15.75" x14ac:dyDescent="0.25">
      <c r="A3699" s="33">
        <v>225</v>
      </c>
      <c r="B3699" s="28" t="s">
        <v>28</v>
      </c>
      <c r="C3699" s="40">
        <f>(C3683+C3684)*$D$32</f>
        <v>0</v>
      </c>
    </row>
    <row r="3700" spans="1:3" ht="15.75" x14ac:dyDescent="0.25">
      <c r="A3700" s="37">
        <v>310</v>
      </c>
      <c r="B3700" s="28" t="s">
        <v>7</v>
      </c>
      <c r="C3700" s="40">
        <f>(C3683+C3684)*$D$33</f>
        <v>0.47476080000000004</v>
      </c>
    </row>
    <row r="3701" spans="1:3" ht="16.5" thickBot="1" x14ac:dyDescent="0.3">
      <c r="A3701" s="38">
        <v>340</v>
      </c>
      <c r="B3701" s="36" t="s">
        <v>8</v>
      </c>
      <c r="C3701" s="41">
        <f>(C3683+C3684)*$D$34</f>
        <v>1.844028</v>
      </c>
    </row>
    <row r="3702" spans="1:3" ht="16.5" thickBot="1" x14ac:dyDescent="0.3">
      <c r="A3702" s="15"/>
      <c r="B3702" s="42" t="s">
        <v>9</v>
      </c>
      <c r="C3702" s="88">
        <f>SUM(C3683:C3701)</f>
        <v>45.894902400000014</v>
      </c>
    </row>
    <row r="3703" spans="1:3" ht="16.5" thickBot="1" x14ac:dyDescent="0.3">
      <c r="A3703" s="15"/>
      <c r="B3703" s="43" t="s">
        <v>29</v>
      </c>
      <c r="C3703" s="90">
        <f>C3702*118%</f>
        <v>54.155984832000016</v>
      </c>
    </row>
    <row r="3704" spans="1:3" ht="15.75" x14ac:dyDescent="0.25">
      <c r="A3704" s="22"/>
      <c r="B3704" s="45"/>
      <c r="C3704" s="46"/>
    </row>
    <row r="3705" spans="1:3" ht="15.75" x14ac:dyDescent="0.25">
      <c r="A3705" s="22"/>
      <c r="B3705" s="45"/>
      <c r="C3705" s="46"/>
    </row>
    <row r="3706" spans="1:3" ht="15.75" x14ac:dyDescent="0.25">
      <c r="A3706" s="22"/>
      <c r="B3706" s="45"/>
      <c r="C3706" s="46"/>
    </row>
    <row r="3707" spans="1:3" ht="15.75" x14ac:dyDescent="0.25">
      <c r="A3707" s="22"/>
      <c r="B3707" s="45"/>
      <c r="C3707" s="46"/>
    </row>
    <row r="3708" spans="1:3" ht="15.75" x14ac:dyDescent="0.25">
      <c r="A3708" s="22"/>
      <c r="B3708" s="45"/>
      <c r="C3708" s="46"/>
    </row>
    <row r="3709" spans="1:3" ht="15.75" x14ac:dyDescent="0.25">
      <c r="A3709" s="22"/>
      <c r="B3709" s="45"/>
      <c r="C3709" s="46"/>
    </row>
    <row r="3710" spans="1:3" ht="15.75" x14ac:dyDescent="0.25">
      <c r="A3710" s="22"/>
      <c r="B3710" s="45"/>
      <c r="C3710" s="46"/>
    </row>
    <row r="3711" spans="1:3" ht="15.75" x14ac:dyDescent="0.25">
      <c r="A3711" s="22"/>
      <c r="B3711" s="45"/>
      <c r="C3711" s="46"/>
    </row>
    <row r="3712" spans="1:3" ht="15.75" x14ac:dyDescent="0.25">
      <c r="A3712" s="22"/>
      <c r="B3712" s="45"/>
      <c r="C3712" s="46"/>
    </row>
    <row r="3713" spans="1:3" ht="15.75" x14ac:dyDescent="0.25">
      <c r="A3713" s="22"/>
      <c r="B3713" s="45"/>
      <c r="C3713" s="46"/>
    </row>
    <row r="3714" spans="1:3" ht="15.75" x14ac:dyDescent="0.25">
      <c r="A3714" s="22"/>
      <c r="B3714" s="45"/>
      <c r="C3714" s="46"/>
    </row>
    <row r="3715" spans="1:3" ht="15.75" x14ac:dyDescent="0.25">
      <c r="A3715" s="22"/>
      <c r="B3715" s="45"/>
      <c r="C3715" s="46"/>
    </row>
    <row r="3716" spans="1:3" ht="15.75" x14ac:dyDescent="0.25">
      <c r="A3716" s="22"/>
      <c r="B3716" s="45"/>
      <c r="C3716" s="46"/>
    </row>
    <row r="3717" spans="1:3" ht="15.75" x14ac:dyDescent="0.25">
      <c r="A3717" s="22"/>
      <c r="B3717" s="45"/>
      <c r="C3717" s="46"/>
    </row>
    <row r="3718" spans="1:3" ht="15.75" x14ac:dyDescent="0.25">
      <c r="A3718" s="22"/>
      <c r="B3718" s="45"/>
      <c r="C3718" s="46"/>
    </row>
    <row r="3719" spans="1:3" ht="15.75" x14ac:dyDescent="0.25">
      <c r="A3719" s="22"/>
      <c r="B3719" s="45"/>
      <c r="C3719" s="46"/>
    </row>
    <row r="3720" spans="1:3" ht="15.75" x14ac:dyDescent="0.25">
      <c r="A3720" s="22"/>
      <c r="B3720" s="45"/>
      <c r="C3720" s="46"/>
    </row>
    <row r="3721" spans="1:3" ht="15.75" x14ac:dyDescent="0.25">
      <c r="A3721" s="22"/>
      <c r="B3721" s="45"/>
      <c r="C3721" s="46"/>
    </row>
    <row r="3722" spans="1:3" ht="15.75" x14ac:dyDescent="0.25">
      <c r="A3722" s="22"/>
      <c r="B3722" s="45"/>
      <c r="C3722" s="46"/>
    </row>
    <row r="3723" spans="1:3" ht="15.75" x14ac:dyDescent="0.25">
      <c r="A3723" s="22"/>
      <c r="B3723" s="45"/>
      <c r="C3723" s="46"/>
    </row>
    <row r="3724" spans="1:3" ht="15.75" x14ac:dyDescent="0.25">
      <c r="A3724" s="22"/>
      <c r="B3724" s="45"/>
      <c r="C3724" s="46"/>
    </row>
    <row r="3725" spans="1:3" ht="15.75" x14ac:dyDescent="0.25">
      <c r="A3725" s="22"/>
      <c r="B3725" s="45"/>
      <c r="C3725" s="46"/>
    </row>
    <row r="3726" spans="1:3" ht="15.75" x14ac:dyDescent="0.25">
      <c r="A3726" s="22"/>
      <c r="B3726" s="45"/>
      <c r="C3726" s="46"/>
    </row>
    <row r="3727" spans="1:3" ht="15.75" x14ac:dyDescent="0.25">
      <c r="A3727" s="22"/>
      <c r="B3727" s="45"/>
      <c r="C3727" s="46"/>
    </row>
    <row r="3728" spans="1:3" ht="15.75" x14ac:dyDescent="0.25">
      <c r="A3728" s="22"/>
      <c r="B3728" s="45"/>
      <c r="C3728" s="46"/>
    </row>
    <row r="3729" spans="1:3" ht="15.75" x14ac:dyDescent="0.25">
      <c r="A3729" s="22"/>
      <c r="B3729" s="45"/>
      <c r="C3729" s="46"/>
    </row>
    <row r="3730" spans="1:3" ht="15.75" x14ac:dyDescent="0.25">
      <c r="A3730" s="22"/>
      <c r="B3730" s="45"/>
      <c r="C3730" s="46"/>
    </row>
    <row r="3732" spans="1:3" ht="15.75" x14ac:dyDescent="0.25">
      <c r="B3732" s="57" t="s">
        <v>112</v>
      </c>
      <c r="C3732" s="70"/>
    </row>
    <row r="3733" spans="1:3" ht="15.75" thickBot="1" x14ac:dyDescent="0.3">
      <c r="C3733" s="71" t="s">
        <v>38</v>
      </c>
    </row>
    <row r="3734" spans="1:3" ht="32.25" thickBot="1" x14ac:dyDescent="0.3">
      <c r="A3734" s="7" t="s">
        <v>0</v>
      </c>
      <c r="B3734" s="8" t="s">
        <v>10</v>
      </c>
      <c r="C3734" s="65" t="s">
        <v>11</v>
      </c>
    </row>
    <row r="3735" spans="1:3" ht="15.75" x14ac:dyDescent="0.25">
      <c r="A3735" s="9"/>
      <c r="B3735" s="10" t="s">
        <v>12</v>
      </c>
      <c r="C3735" s="61">
        <v>1</v>
      </c>
    </row>
    <row r="3736" spans="1:3" ht="15.75" x14ac:dyDescent="0.25">
      <c r="A3736" s="9"/>
      <c r="B3736" s="10" t="s">
        <v>13</v>
      </c>
      <c r="C3736" s="16">
        <v>8.6999999999999993</v>
      </c>
    </row>
    <row r="3737" spans="1:3" ht="31.5" x14ac:dyDescent="0.25">
      <c r="A3737" s="12"/>
      <c r="B3737" s="83" t="s">
        <v>360</v>
      </c>
      <c r="C3737" s="16">
        <f>$C$14</f>
        <v>2.83</v>
      </c>
    </row>
    <row r="3738" spans="1:3" ht="32.25" thickBot="1" x14ac:dyDescent="0.3">
      <c r="A3738" s="75"/>
      <c r="B3738" s="77" t="s">
        <v>361</v>
      </c>
      <c r="C3738" s="76">
        <v>0</v>
      </c>
    </row>
    <row r="3739" spans="1:3" ht="15.75" x14ac:dyDescent="0.25">
      <c r="A3739" s="29">
        <v>211</v>
      </c>
      <c r="B3739" s="30" t="s">
        <v>19</v>
      </c>
      <c r="C3739" s="39">
        <f>C3737*C3736</f>
        <v>24.620999999999999</v>
      </c>
    </row>
    <row r="3740" spans="1:3" ht="31.5" x14ac:dyDescent="0.25">
      <c r="A3740" s="33">
        <v>211</v>
      </c>
      <c r="B3740" s="28" t="s">
        <v>20</v>
      </c>
      <c r="C3740" s="40">
        <f>C3738*C3736</f>
        <v>0</v>
      </c>
    </row>
    <row r="3741" spans="1:3" ht="15.75" x14ac:dyDescent="0.25">
      <c r="A3741" s="33">
        <v>213</v>
      </c>
      <c r="B3741" s="28" t="s">
        <v>14</v>
      </c>
      <c r="C3741" s="40">
        <f>(C3739+C3740)*30.2%</f>
        <v>7.435541999999999</v>
      </c>
    </row>
    <row r="3742" spans="1:3" ht="15.75" x14ac:dyDescent="0.25">
      <c r="A3742" s="33">
        <v>212</v>
      </c>
      <c r="B3742" s="28" t="s">
        <v>3</v>
      </c>
      <c r="C3742" s="40">
        <f>(C3739+C3740)*$D$19</f>
        <v>3.9393600000000001E-2</v>
      </c>
    </row>
    <row r="3743" spans="1:3" ht="15.75" x14ac:dyDescent="0.25">
      <c r="A3743" s="33">
        <v>221</v>
      </c>
      <c r="B3743" s="28" t="s">
        <v>4</v>
      </c>
      <c r="C3743" s="40">
        <f>(C3739+C3740)*$D$20</f>
        <v>0.2117406</v>
      </c>
    </row>
    <row r="3744" spans="1:3" ht="15.75" x14ac:dyDescent="0.25">
      <c r="A3744" s="33">
        <v>222</v>
      </c>
      <c r="B3744" s="28" t="s">
        <v>15</v>
      </c>
      <c r="C3744" s="40">
        <f>(C3739+C3740)*$D$21</f>
        <v>3.9393600000000001E-2</v>
      </c>
    </row>
    <row r="3745" spans="1:3" ht="15.75" x14ac:dyDescent="0.25">
      <c r="A3745" s="33">
        <v>223</v>
      </c>
      <c r="B3745" s="28" t="s">
        <v>5</v>
      </c>
      <c r="C3745" s="40">
        <f>(C3739+C3740)*$D$22</f>
        <v>1.0463925000000001</v>
      </c>
    </row>
    <row r="3746" spans="1:3" ht="15.75" x14ac:dyDescent="0.25">
      <c r="A3746" s="33">
        <v>224</v>
      </c>
      <c r="B3746" s="28" t="s">
        <v>21</v>
      </c>
      <c r="C3746" s="40">
        <f>(C3739+C3740)*$D$23</f>
        <v>0.34715609999999997</v>
      </c>
    </row>
    <row r="3747" spans="1:3" ht="15.75" x14ac:dyDescent="0.25">
      <c r="A3747" s="33">
        <v>225</v>
      </c>
      <c r="B3747" s="28" t="s">
        <v>16</v>
      </c>
      <c r="C3747" s="40">
        <f>(C3739+C3740)*$D$24</f>
        <v>1.3098371999999998</v>
      </c>
    </row>
    <row r="3748" spans="1:3" ht="15.75" x14ac:dyDescent="0.25">
      <c r="A3748" s="33">
        <v>226</v>
      </c>
      <c r="B3748" s="28" t="s">
        <v>22</v>
      </c>
      <c r="C3748" s="40">
        <f>(C3739+C3740)*$D$25</f>
        <v>8.816780099999999</v>
      </c>
    </row>
    <row r="3749" spans="1:3" ht="15.75" x14ac:dyDescent="0.25">
      <c r="A3749" s="33">
        <v>271</v>
      </c>
      <c r="B3749" s="28" t="s">
        <v>23</v>
      </c>
      <c r="C3749" s="40">
        <f>(C3739+C3740)*$D$26</f>
        <v>0.54904829999999993</v>
      </c>
    </row>
    <row r="3750" spans="1:3" ht="15.75" x14ac:dyDescent="0.25">
      <c r="A3750" s="33">
        <v>272</v>
      </c>
      <c r="B3750" s="28" t="s">
        <v>24</v>
      </c>
      <c r="C3750" s="40">
        <f>(C3739+C3740)*$D$27</f>
        <v>0.51457889999999995</v>
      </c>
    </row>
    <row r="3751" spans="1:3" ht="31.5" x14ac:dyDescent="0.25">
      <c r="A3751" s="33">
        <v>211</v>
      </c>
      <c r="B3751" s="28" t="s">
        <v>25</v>
      </c>
      <c r="C3751" s="40">
        <f>(C3739+C3740)*$D$28</f>
        <v>5.6382089999999998</v>
      </c>
    </row>
    <row r="3752" spans="1:3" ht="31.5" x14ac:dyDescent="0.25">
      <c r="A3752" s="33">
        <v>213</v>
      </c>
      <c r="B3752" s="28" t="s">
        <v>26</v>
      </c>
      <c r="C3752" s="40">
        <f>(C3739+C3740)*$D$29</f>
        <v>1.7013110999999999</v>
      </c>
    </row>
    <row r="3753" spans="1:3" ht="15.75" x14ac:dyDescent="0.25">
      <c r="A3753" s="33">
        <v>290</v>
      </c>
      <c r="B3753" s="28" t="s">
        <v>6</v>
      </c>
      <c r="C3753" s="40">
        <f>(C3739+C3740)*$D$30</f>
        <v>9.6021899999999993E-2</v>
      </c>
    </row>
    <row r="3754" spans="1:3" ht="15.75" x14ac:dyDescent="0.25">
      <c r="A3754" s="33">
        <v>290</v>
      </c>
      <c r="B3754" s="28" t="s">
        <v>27</v>
      </c>
      <c r="C3754" s="40">
        <f>(C3739+C3740)*$D$31</f>
        <v>0.28806569999999998</v>
      </c>
    </row>
    <row r="3755" spans="1:3" ht="15.75" x14ac:dyDescent="0.25">
      <c r="A3755" s="33">
        <v>225</v>
      </c>
      <c r="B3755" s="28" t="s">
        <v>28</v>
      </c>
      <c r="C3755" s="40">
        <f>(C3739+C3740)*$D$32</f>
        <v>0</v>
      </c>
    </row>
    <row r="3756" spans="1:3" ht="15.75" x14ac:dyDescent="0.25">
      <c r="A3756" s="37">
        <v>310</v>
      </c>
      <c r="B3756" s="28" t="s">
        <v>7</v>
      </c>
      <c r="C3756" s="40">
        <f>(C3739+C3740)*$D$33</f>
        <v>0.57366930000000005</v>
      </c>
    </row>
    <row r="3757" spans="1:3" ht="16.5" thickBot="1" x14ac:dyDescent="0.3">
      <c r="A3757" s="38">
        <v>340</v>
      </c>
      <c r="B3757" s="36" t="s">
        <v>8</v>
      </c>
      <c r="C3757" s="41">
        <f>(C3739+C3740)*$D$34</f>
        <v>2.2282004999999998</v>
      </c>
    </row>
    <row r="3758" spans="1:3" ht="16.5" thickBot="1" x14ac:dyDescent="0.3">
      <c r="A3758" s="15"/>
      <c r="B3758" s="42" t="s">
        <v>9</v>
      </c>
      <c r="C3758" s="88">
        <f>SUM(C3739:C3757)</f>
        <v>55.456340399999988</v>
      </c>
    </row>
    <row r="3759" spans="1:3" ht="16.5" thickBot="1" x14ac:dyDescent="0.3">
      <c r="A3759" s="15"/>
      <c r="B3759" s="43" t="s">
        <v>29</v>
      </c>
      <c r="C3759" s="90">
        <f>C3758*118%</f>
        <v>65.43848167199998</v>
      </c>
    </row>
    <row r="3760" spans="1:3" ht="15.75" x14ac:dyDescent="0.25">
      <c r="A3760" s="22"/>
      <c r="B3760" s="45"/>
      <c r="C3760" s="46"/>
    </row>
    <row r="3761" spans="1:3" ht="15.75" x14ac:dyDescent="0.25">
      <c r="A3761" s="22"/>
      <c r="B3761" s="45"/>
      <c r="C3761" s="46"/>
    </row>
    <row r="3762" spans="1:3" ht="15.75" x14ac:dyDescent="0.25">
      <c r="A3762" s="22"/>
      <c r="B3762" s="45"/>
      <c r="C3762" s="46"/>
    </row>
    <row r="3763" spans="1:3" ht="15.75" x14ac:dyDescent="0.25">
      <c r="A3763" s="22"/>
      <c r="B3763" s="45"/>
      <c r="C3763" s="46"/>
    </row>
    <row r="3764" spans="1:3" ht="15.75" x14ac:dyDescent="0.25">
      <c r="A3764" s="22"/>
      <c r="B3764" s="45"/>
      <c r="C3764" s="46"/>
    </row>
    <row r="3765" spans="1:3" ht="15.75" x14ac:dyDescent="0.25">
      <c r="A3765" s="22"/>
      <c r="B3765" s="45"/>
      <c r="C3765" s="46"/>
    </row>
    <row r="3766" spans="1:3" ht="15.75" x14ac:dyDescent="0.25">
      <c r="A3766" s="22"/>
      <c r="B3766" s="45"/>
      <c r="C3766" s="46"/>
    </row>
    <row r="3767" spans="1:3" ht="15.75" x14ac:dyDescent="0.25">
      <c r="A3767" s="22"/>
      <c r="B3767" s="45"/>
      <c r="C3767" s="46"/>
    </row>
    <row r="3768" spans="1:3" ht="15.75" x14ac:dyDescent="0.25">
      <c r="A3768" s="22"/>
      <c r="B3768" s="45"/>
      <c r="C3768" s="46"/>
    </row>
    <row r="3769" spans="1:3" ht="15.75" x14ac:dyDescent="0.25">
      <c r="A3769" s="22"/>
      <c r="B3769" s="45"/>
      <c r="C3769" s="46"/>
    </row>
    <row r="3770" spans="1:3" ht="15.75" x14ac:dyDescent="0.25">
      <c r="A3770" s="22"/>
      <c r="B3770" s="45"/>
      <c r="C3770" s="46"/>
    </row>
    <row r="3771" spans="1:3" ht="15.75" x14ac:dyDescent="0.25">
      <c r="A3771" s="22"/>
      <c r="B3771" s="45"/>
      <c r="C3771" s="46"/>
    </row>
    <row r="3772" spans="1:3" ht="15.75" x14ac:dyDescent="0.25">
      <c r="A3772" s="22"/>
      <c r="B3772" s="45"/>
      <c r="C3772" s="46"/>
    </row>
    <row r="3773" spans="1:3" ht="15.75" x14ac:dyDescent="0.25">
      <c r="A3773" s="22"/>
      <c r="B3773" s="45"/>
      <c r="C3773" s="46"/>
    </row>
    <row r="3774" spans="1:3" ht="15.75" x14ac:dyDescent="0.25">
      <c r="A3774" s="22"/>
      <c r="B3774" s="45"/>
      <c r="C3774" s="46"/>
    </row>
    <row r="3775" spans="1:3" ht="15.75" x14ac:dyDescent="0.25">
      <c r="A3775" s="22"/>
      <c r="B3775" s="45"/>
      <c r="C3775" s="46"/>
    </row>
    <row r="3776" spans="1:3" ht="15.75" x14ac:dyDescent="0.25">
      <c r="A3776" s="22"/>
      <c r="B3776" s="45"/>
      <c r="C3776" s="46"/>
    </row>
    <row r="3777" spans="1:3" ht="15.75" x14ac:dyDescent="0.25">
      <c r="A3777" s="22"/>
      <c r="B3777" s="45"/>
      <c r="C3777" s="46"/>
    </row>
    <row r="3778" spans="1:3" ht="15.75" x14ac:dyDescent="0.25">
      <c r="A3778" s="22"/>
      <c r="B3778" s="45"/>
      <c r="C3778" s="46"/>
    </row>
    <row r="3779" spans="1:3" ht="15.75" x14ac:dyDescent="0.25">
      <c r="A3779" s="22"/>
      <c r="B3779" s="45"/>
      <c r="C3779" s="46"/>
    </row>
    <row r="3780" spans="1:3" ht="15.75" x14ac:dyDescent="0.25">
      <c r="A3780" s="22"/>
      <c r="B3780" s="45"/>
      <c r="C3780" s="46"/>
    </row>
    <row r="3781" spans="1:3" ht="15.75" x14ac:dyDescent="0.25">
      <c r="A3781" s="22"/>
      <c r="B3781" s="45"/>
      <c r="C3781" s="46"/>
    </row>
    <row r="3782" spans="1:3" ht="15.75" x14ac:dyDescent="0.25">
      <c r="A3782" s="22"/>
      <c r="B3782" s="45"/>
      <c r="C3782" s="46"/>
    </row>
    <row r="3783" spans="1:3" ht="15.75" x14ac:dyDescent="0.25">
      <c r="A3783" s="22"/>
      <c r="B3783" s="45"/>
      <c r="C3783" s="46"/>
    </row>
    <row r="3784" spans="1:3" ht="15.75" x14ac:dyDescent="0.25">
      <c r="A3784" s="22"/>
      <c r="B3784" s="45"/>
      <c r="C3784" s="46"/>
    </row>
    <row r="3785" spans="1:3" ht="15.75" x14ac:dyDescent="0.25">
      <c r="A3785" s="22"/>
      <c r="B3785" s="45"/>
      <c r="C3785" s="46"/>
    </row>
    <row r="3786" spans="1:3" ht="15.75" x14ac:dyDescent="0.25">
      <c r="A3786" s="22"/>
      <c r="B3786" s="45"/>
      <c r="C3786" s="46"/>
    </row>
    <row r="3787" spans="1:3" ht="15.75" x14ac:dyDescent="0.25">
      <c r="A3787" s="22"/>
      <c r="B3787" s="45"/>
      <c r="C3787" s="46"/>
    </row>
    <row r="3788" spans="1:3" ht="18.75" x14ac:dyDescent="0.3">
      <c r="B3788" s="60" t="s">
        <v>113</v>
      </c>
    </row>
    <row r="3790" spans="1:3" ht="31.5" x14ac:dyDescent="0.25">
      <c r="B3790" s="57" t="s">
        <v>114</v>
      </c>
      <c r="C3790" s="70"/>
    </row>
    <row r="3791" spans="1:3" ht="15.75" thickBot="1" x14ac:dyDescent="0.3">
      <c r="C3791" s="71" t="s">
        <v>115</v>
      </c>
    </row>
    <row r="3792" spans="1:3" ht="32.25" thickBot="1" x14ac:dyDescent="0.3">
      <c r="A3792" s="7" t="s">
        <v>0</v>
      </c>
      <c r="B3792" s="8" t="s">
        <v>10</v>
      </c>
      <c r="C3792" s="65" t="s">
        <v>11</v>
      </c>
    </row>
    <row r="3793" spans="1:3" ht="15.75" x14ac:dyDescent="0.25">
      <c r="A3793" s="9"/>
      <c r="B3793" s="10" t="s">
        <v>12</v>
      </c>
      <c r="C3793" s="61">
        <v>1</v>
      </c>
    </row>
    <row r="3794" spans="1:3" ht="15.75" x14ac:dyDescent="0.25">
      <c r="A3794" s="9"/>
      <c r="B3794" s="10" t="s">
        <v>13</v>
      </c>
      <c r="C3794" s="16">
        <v>2.5</v>
      </c>
    </row>
    <row r="3795" spans="1:3" ht="31.5" x14ac:dyDescent="0.25">
      <c r="A3795" s="12"/>
      <c r="B3795" s="83" t="s">
        <v>360</v>
      </c>
      <c r="C3795" s="16">
        <f>$C$14</f>
        <v>2.83</v>
      </c>
    </row>
    <row r="3796" spans="1:3" ht="32.25" thickBot="1" x14ac:dyDescent="0.3">
      <c r="A3796" s="75"/>
      <c r="B3796" s="77" t="s">
        <v>361</v>
      </c>
      <c r="C3796" s="76">
        <v>0</v>
      </c>
    </row>
    <row r="3797" spans="1:3" ht="15.75" x14ac:dyDescent="0.25">
      <c r="A3797" s="29">
        <v>211</v>
      </c>
      <c r="B3797" s="30" t="s">
        <v>19</v>
      </c>
      <c r="C3797" s="39">
        <f>C3795*C3794</f>
        <v>7.0750000000000002</v>
      </c>
    </row>
    <row r="3798" spans="1:3" ht="31.5" x14ac:dyDescent="0.25">
      <c r="A3798" s="33">
        <v>211</v>
      </c>
      <c r="B3798" s="28" t="s">
        <v>20</v>
      </c>
      <c r="C3798" s="40">
        <f>C3796*C3794</f>
        <v>0</v>
      </c>
    </row>
    <row r="3799" spans="1:3" ht="15.75" x14ac:dyDescent="0.25">
      <c r="A3799" s="33">
        <v>213</v>
      </c>
      <c r="B3799" s="28" t="s">
        <v>14</v>
      </c>
      <c r="C3799" s="40">
        <f>(C3797+C3798)*30.2%</f>
        <v>2.1366499999999999</v>
      </c>
    </row>
    <row r="3800" spans="1:3" ht="15.75" x14ac:dyDescent="0.25">
      <c r="A3800" s="33">
        <v>212</v>
      </c>
      <c r="B3800" s="28" t="s">
        <v>3</v>
      </c>
      <c r="C3800" s="40">
        <f>(C3797+C3798)*$D$19</f>
        <v>1.132E-2</v>
      </c>
    </row>
    <row r="3801" spans="1:3" ht="15.75" x14ac:dyDescent="0.25">
      <c r="A3801" s="33">
        <v>221</v>
      </c>
      <c r="B3801" s="28" t="s">
        <v>4</v>
      </c>
      <c r="C3801" s="40">
        <f>(C3797+C3798)*$D$20</f>
        <v>6.0845000000000003E-2</v>
      </c>
    </row>
    <row r="3802" spans="1:3" ht="15.75" x14ac:dyDescent="0.25">
      <c r="A3802" s="33">
        <v>222</v>
      </c>
      <c r="B3802" s="28" t="s">
        <v>15</v>
      </c>
      <c r="C3802" s="40">
        <f>(C3797+C3798)*$D$21</f>
        <v>1.132E-2</v>
      </c>
    </row>
    <row r="3803" spans="1:3" ht="15.75" x14ac:dyDescent="0.25">
      <c r="A3803" s="33">
        <v>223</v>
      </c>
      <c r="B3803" s="28" t="s">
        <v>5</v>
      </c>
      <c r="C3803" s="40">
        <f>(C3797+C3798)*$D$22</f>
        <v>0.30068750000000005</v>
      </c>
    </row>
    <row r="3804" spans="1:3" ht="15.75" x14ac:dyDescent="0.25">
      <c r="A3804" s="33">
        <v>224</v>
      </c>
      <c r="B3804" s="28" t="s">
        <v>21</v>
      </c>
      <c r="C3804" s="40">
        <f>(C3797+C3798)*$D$23</f>
        <v>9.9757499999999999E-2</v>
      </c>
    </row>
    <row r="3805" spans="1:3" ht="15.75" x14ac:dyDescent="0.25">
      <c r="A3805" s="33">
        <v>225</v>
      </c>
      <c r="B3805" s="28" t="s">
        <v>16</v>
      </c>
      <c r="C3805" s="40">
        <f>(C3797+C3798)*$D$24</f>
        <v>0.37639</v>
      </c>
    </row>
    <row r="3806" spans="1:3" ht="15.75" x14ac:dyDescent="0.25">
      <c r="A3806" s="33">
        <v>226</v>
      </c>
      <c r="B3806" s="28" t="s">
        <v>22</v>
      </c>
      <c r="C3806" s="40">
        <f>(C3797+C3798)*$D$25</f>
        <v>2.5335574999999997</v>
      </c>
    </row>
    <row r="3807" spans="1:3" ht="15.75" x14ac:dyDescent="0.25">
      <c r="A3807" s="33">
        <v>271</v>
      </c>
      <c r="B3807" s="28" t="s">
        <v>23</v>
      </c>
      <c r="C3807" s="40">
        <f>(C3797+C3798)*$D$26</f>
        <v>0.15777250000000001</v>
      </c>
    </row>
    <row r="3808" spans="1:3" ht="15.75" x14ac:dyDescent="0.25">
      <c r="A3808" s="33">
        <v>272</v>
      </c>
      <c r="B3808" s="28" t="s">
        <v>24</v>
      </c>
      <c r="C3808" s="40">
        <f>(C3797+C3798)*$D$27</f>
        <v>0.14786749999999999</v>
      </c>
    </row>
    <row r="3809" spans="1:3" ht="31.5" x14ac:dyDescent="0.25">
      <c r="A3809" s="33">
        <v>211</v>
      </c>
      <c r="B3809" s="28" t="s">
        <v>25</v>
      </c>
      <c r="C3809" s="40">
        <f>(C3797+C3798)*$D$28</f>
        <v>1.6201750000000001</v>
      </c>
    </row>
    <row r="3810" spans="1:3" ht="31.5" x14ac:dyDescent="0.25">
      <c r="A3810" s="33">
        <v>213</v>
      </c>
      <c r="B3810" s="28" t="s">
        <v>26</v>
      </c>
      <c r="C3810" s="40">
        <f>(C3797+C3798)*$D$29</f>
        <v>0.4888825</v>
      </c>
    </row>
    <row r="3811" spans="1:3" ht="15.75" x14ac:dyDescent="0.25">
      <c r="A3811" s="33">
        <v>290</v>
      </c>
      <c r="B3811" s="28" t="s">
        <v>6</v>
      </c>
      <c r="C3811" s="40">
        <f>(C3797+C3798)*$D$30</f>
        <v>2.7592499999999999E-2</v>
      </c>
    </row>
    <row r="3812" spans="1:3" ht="15.75" x14ac:dyDescent="0.25">
      <c r="A3812" s="33">
        <v>290</v>
      </c>
      <c r="B3812" s="28" t="s">
        <v>27</v>
      </c>
      <c r="C3812" s="40">
        <f>(C3797+C3798)*$D$31</f>
        <v>8.2777500000000004E-2</v>
      </c>
    </row>
    <row r="3813" spans="1:3" ht="15.75" x14ac:dyDescent="0.25">
      <c r="A3813" s="33">
        <v>225</v>
      </c>
      <c r="B3813" s="28" t="s">
        <v>28</v>
      </c>
      <c r="C3813" s="40">
        <f>(C3797+C3798)*$D$32</f>
        <v>0</v>
      </c>
    </row>
    <row r="3814" spans="1:3" ht="15.75" x14ac:dyDescent="0.25">
      <c r="A3814" s="37">
        <v>310</v>
      </c>
      <c r="B3814" s="28" t="s">
        <v>7</v>
      </c>
      <c r="C3814" s="40">
        <f>(C3797+C3798)*$D$33</f>
        <v>0.16484750000000001</v>
      </c>
    </row>
    <row r="3815" spans="1:3" ht="16.5" thickBot="1" x14ac:dyDescent="0.3">
      <c r="A3815" s="38">
        <v>340</v>
      </c>
      <c r="B3815" s="36" t="s">
        <v>8</v>
      </c>
      <c r="C3815" s="41">
        <f>(C3797+C3798)*$D$34</f>
        <v>0.64028750000000001</v>
      </c>
    </row>
    <row r="3816" spans="1:3" ht="16.5" thickBot="1" x14ac:dyDescent="0.3">
      <c r="A3816" s="15"/>
      <c r="B3816" s="42" t="s">
        <v>9</v>
      </c>
      <c r="C3816" s="88">
        <f>SUM(C3797:C3815)</f>
        <v>15.935730000000003</v>
      </c>
    </row>
    <row r="3817" spans="1:3" ht="16.5" thickBot="1" x14ac:dyDescent="0.3">
      <c r="A3817" s="15"/>
      <c r="B3817" s="43" t="s">
        <v>29</v>
      </c>
      <c r="C3817" s="90">
        <f>C3816*118%</f>
        <v>18.804161400000002</v>
      </c>
    </row>
    <row r="3818" spans="1:3" ht="15.75" x14ac:dyDescent="0.25">
      <c r="A3818" s="22"/>
      <c r="B3818" s="45"/>
      <c r="C3818" s="46"/>
    </row>
    <row r="3819" spans="1:3" ht="15.75" x14ac:dyDescent="0.25">
      <c r="A3819" s="22"/>
      <c r="B3819" s="45"/>
      <c r="C3819" s="46"/>
    </row>
    <row r="3820" spans="1:3" ht="15.75" x14ac:dyDescent="0.25">
      <c r="A3820" s="22"/>
      <c r="B3820" s="45"/>
      <c r="C3820" s="46"/>
    </row>
    <row r="3821" spans="1:3" ht="15.75" x14ac:dyDescent="0.25">
      <c r="A3821" s="22"/>
      <c r="B3821" s="45"/>
      <c r="C3821" s="46"/>
    </row>
    <row r="3822" spans="1:3" ht="15.75" x14ac:dyDescent="0.25">
      <c r="A3822" s="22"/>
      <c r="B3822" s="45"/>
      <c r="C3822" s="46"/>
    </row>
    <row r="3823" spans="1:3" ht="15.75" x14ac:dyDescent="0.25">
      <c r="A3823" s="22"/>
      <c r="B3823" s="45"/>
      <c r="C3823" s="46"/>
    </row>
    <row r="3824" spans="1:3" ht="15.75" x14ac:dyDescent="0.25">
      <c r="A3824" s="22"/>
      <c r="B3824" s="45"/>
      <c r="C3824" s="46"/>
    </row>
    <row r="3825" spans="1:3" ht="15.75" x14ac:dyDescent="0.25">
      <c r="A3825" s="22"/>
      <c r="B3825" s="45"/>
      <c r="C3825" s="46"/>
    </row>
    <row r="3826" spans="1:3" ht="15.75" x14ac:dyDescent="0.25">
      <c r="A3826" s="22"/>
      <c r="B3826" s="45"/>
      <c r="C3826" s="46"/>
    </row>
    <row r="3827" spans="1:3" ht="15.75" x14ac:dyDescent="0.25">
      <c r="A3827" s="22"/>
      <c r="B3827" s="45"/>
      <c r="C3827" s="46"/>
    </row>
    <row r="3828" spans="1:3" ht="15.75" x14ac:dyDescent="0.25">
      <c r="A3828" s="22"/>
      <c r="B3828" s="45"/>
      <c r="C3828" s="46"/>
    </row>
    <row r="3829" spans="1:3" ht="15.75" x14ac:dyDescent="0.25">
      <c r="A3829" s="22"/>
      <c r="B3829" s="45"/>
      <c r="C3829" s="46"/>
    </row>
    <row r="3830" spans="1:3" ht="15.75" x14ac:dyDescent="0.25">
      <c r="A3830" s="22"/>
      <c r="B3830" s="45"/>
      <c r="C3830" s="46"/>
    </row>
    <row r="3831" spans="1:3" ht="15.75" x14ac:dyDescent="0.25">
      <c r="A3831" s="22"/>
      <c r="B3831" s="45"/>
      <c r="C3831" s="46"/>
    </row>
    <row r="3832" spans="1:3" ht="15.75" x14ac:dyDescent="0.25">
      <c r="A3832" s="22"/>
      <c r="B3832" s="45"/>
      <c r="C3832" s="46"/>
    </row>
    <row r="3833" spans="1:3" ht="15.75" x14ac:dyDescent="0.25">
      <c r="A3833" s="22"/>
      <c r="B3833" s="45"/>
      <c r="C3833" s="46"/>
    </row>
    <row r="3834" spans="1:3" ht="15.75" x14ac:dyDescent="0.25">
      <c r="A3834" s="22"/>
      <c r="B3834" s="45"/>
      <c r="C3834" s="46"/>
    </row>
    <row r="3835" spans="1:3" ht="15.75" x14ac:dyDescent="0.25">
      <c r="A3835" s="22"/>
      <c r="B3835" s="45"/>
      <c r="C3835" s="46"/>
    </row>
    <row r="3836" spans="1:3" ht="15.75" x14ac:dyDescent="0.25">
      <c r="A3836" s="22"/>
      <c r="B3836" s="45"/>
      <c r="C3836" s="46"/>
    </row>
    <row r="3837" spans="1:3" ht="15.75" x14ac:dyDescent="0.25">
      <c r="A3837" s="22"/>
      <c r="B3837" s="45"/>
      <c r="C3837" s="46"/>
    </row>
    <row r="3838" spans="1:3" ht="15.75" x14ac:dyDescent="0.25">
      <c r="A3838" s="22"/>
      <c r="B3838" s="45"/>
      <c r="C3838" s="46"/>
    </row>
    <row r="3839" spans="1:3" ht="15.75" x14ac:dyDescent="0.25">
      <c r="A3839" s="22"/>
      <c r="B3839" s="45"/>
      <c r="C3839" s="46"/>
    </row>
    <row r="3840" spans="1:3" ht="15.75" x14ac:dyDescent="0.25">
      <c r="A3840" s="22"/>
      <c r="B3840" s="45"/>
      <c r="C3840" s="46"/>
    </row>
    <row r="3841" spans="1:3" ht="15.75" x14ac:dyDescent="0.25">
      <c r="A3841" s="22"/>
      <c r="B3841" s="45"/>
      <c r="C3841" s="46"/>
    </row>
    <row r="3842" spans="1:3" ht="15.75" x14ac:dyDescent="0.25">
      <c r="A3842" s="22"/>
      <c r="B3842" s="45"/>
      <c r="C3842" s="46"/>
    </row>
    <row r="3844" spans="1:3" ht="31.5" x14ac:dyDescent="0.25">
      <c r="B3844" s="57" t="s">
        <v>116</v>
      </c>
      <c r="C3844" s="70"/>
    </row>
    <row r="3845" spans="1:3" ht="15.75" thickBot="1" x14ac:dyDescent="0.3">
      <c r="C3845" s="71" t="s">
        <v>115</v>
      </c>
    </row>
    <row r="3846" spans="1:3" ht="32.25" thickBot="1" x14ac:dyDescent="0.3">
      <c r="A3846" s="7" t="s">
        <v>0</v>
      </c>
      <c r="B3846" s="8" t="s">
        <v>10</v>
      </c>
      <c r="C3846" s="65" t="s">
        <v>11</v>
      </c>
    </row>
    <row r="3847" spans="1:3" ht="15.75" x14ac:dyDescent="0.25">
      <c r="A3847" s="9"/>
      <c r="B3847" s="10" t="s">
        <v>12</v>
      </c>
      <c r="C3847" s="61">
        <v>1</v>
      </c>
    </row>
    <row r="3848" spans="1:3" ht="15.75" x14ac:dyDescent="0.25">
      <c r="A3848" s="9"/>
      <c r="B3848" s="10" t="s">
        <v>13</v>
      </c>
      <c r="C3848" s="16">
        <v>6.5</v>
      </c>
    </row>
    <row r="3849" spans="1:3" ht="31.5" x14ac:dyDescent="0.25">
      <c r="A3849" s="12"/>
      <c r="B3849" s="83" t="s">
        <v>360</v>
      </c>
      <c r="C3849" s="16">
        <f>$C$14</f>
        <v>2.83</v>
      </c>
    </row>
    <row r="3850" spans="1:3" ht="32.25" thickBot="1" x14ac:dyDescent="0.3">
      <c r="A3850" s="75"/>
      <c r="B3850" s="77" t="s">
        <v>361</v>
      </c>
      <c r="C3850" s="76">
        <v>0</v>
      </c>
    </row>
    <row r="3851" spans="1:3" ht="15.75" x14ac:dyDescent="0.25">
      <c r="A3851" s="29">
        <v>211</v>
      </c>
      <c r="B3851" s="30" t="s">
        <v>19</v>
      </c>
      <c r="C3851" s="39">
        <f>C3849*C3848</f>
        <v>18.395</v>
      </c>
    </row>
    <row r="3852" spans="1:3" ht="31.5" x14ac:dyDescent="0.25">
      <c r="A3852" s="33">
        <v>211</v>
      </c>
      <c r="B3852" s="28" t="s">
        <v>20</v>
      </c>
      <c r="C3852" s="40">
        <f>C3850*C3848</f>
        <v>0</v>
      </c>
    </row>
    <row r="3853" spans="1:3" ht="15.75" x14ac:dyDescent="0.25">
      <c r="A3853" s="33">
        <v>213</v>
      </c>
      <c r="B3853" s="28" t="s">
        <v>14</v>
      </c>
      <c r="C3853" s="40">
        <f>(C3851+C3852)*30.2%</f>
        <v>5.5552899999999994</v>
      </c>
    </row>
    <row r="3854" spans="1:3" ht="15.75" x14ac:dyDescent="0.25">
      <c r="A3854" s="33">
        <v>212</v>
      </c>
      <c r="B3854" s="28" t="s">
        <v>3</v>
      </c>
      <c r="C3854" s="40">
        <f>(C3851+C3852)*$D$19</f>
        <v>2.9432E-2</v>
      </c>
    </row>
    <row r="3855" spans="1:3" ht="15.75" x14ac:dyDescent="0.25">
      <c r="A3855" s="33">
        <v>221</v>
      </c>
      <c r="B3855" s="28" t="s">
        <v>4</v>
      </c>
      <c r="C3855" s="40">
        <f>(C3851+C3852)*$D$20</f>
        <v>0.158197</v>
      </c>
    </row>
    <row r="3856" spans="1:3" ht="15.75" x14ac:dyDescent="0.25">
      <c r="A3856" s="33">
        <v>222</v>
      </c>
      <c r="B3856" s="28" t="s">
        <v>15</v>
      </c>
      <c r="C3856" s="40">
        <f>(C3851+C3852)*$D$21</f>
        <v>2.9432E-2</v>
      </c>
    </row>
    <row r="3857" spans="1:3" ht="15.75" x14ac:dyDescent="0.25">
      <c r="A3857" s="33">
        <v>223</v>
      </c>
      <c r="B3857" s="28" t="s">
        <v>5</v>
      </c>
      <c r="C3857" s="40">
        <f>(C3851+C3852)*$D$22</f>
        <v>0.78178750000000008</v>
      </c>
    </row>
    <row r="3858" spans="1:3" ht="15.75" x14ac:dyDescent="0.25">
      <c r="A3858" s="33">
        <v>224</v>
      </c>
      <c r="B3858" s="28" t="s">
        <v>21</v>
      </c>
      <c r="C3858" s="40">
        <f>(C3851+C3852)*$D$23</f>
        <v>0.25936949999999998</v>
      </c>
    </row>
    <row r="3859" spans="1:3" ht="15.75" x14ac:dyDescent="0.25">
      <c r="A3859" s="33">
        <v>225</v>
      </c>
      <c r="B3859" s="28" t="s">
        <v>16</v>
      </c>
      <c r="C3859" s="40">
        <f>(C3851+C3852)*$D$24</f>
        <v>0.97861399999999987</v>
      </c>
    </row>
    <row r="3860" spans="1:3" ht="15.75" x14ac:dyDescent="0.25">
      <c r="A3860" s="33">
        <v>226</v>
      </c>
      <c r="B3860" s="28" t="s">
        <v>22</v>
      </c>
      <c r="C3860" s="40">
        <f>(C3851+C3852)*$D$25</f>
        <v>6.5872494999999995</v>
      </c>
    </row>
    <row r="3861" spans="1:3" ht="15.75" x14ac:dyDescent="0.25">
      <c r="A3861" s="33">
        <v>271</v>
      </c>
      <c r="B3861" s="28" t="s">
        <v>23</v>
      </c>
      <c r="C3861" s="40">
        <f>(C3851+C3852)*$D$26</f>
        <v>0.41020849999999998</v>
      </c>
    </row>
    <row r="3862" spans="1:3" ht="15.75" x14ac:dyDescent="0.25">
      <c r="A3862" s="33">
        <v>272</v>
      </c>
      <c r="B3862" s="28" t="s">
        <v>24</v>
      </c>
      <c r="C3862" s="40">
        <f>(C3851+C3852)*$D$27</f>
        <v>0.38445549999999995</v>
      </c>
    </row>
    <row r="3863" spans="1:3" ht="31.5" x14ac:dyDescent="0.25">
      <c r="A3863" s="33">
        <v>211</v>
      </c>
      <c r="B3863" s="28" t="s">
        <v>25</v>
      </c>
      <c r="C3863" s="40">
        <f>(C3851+C3852)*$D$28</f>
        <v>4.2124550000000003</v>
      </c>
    </row>
    <row r="3864" spans="1:3" ht="31.5" x14ac:dyDescent="0.25">
      <c r="A3864" s="33">
        <v>213</v>
      </c>
      <c r="B3864" s="28" t="s">
        <v>26</v>
      </c>
      <c r="C3864" s="40">
        <f>(C3851+C3852)*$D$29</f>
        <v>1.2710944999999998</v>
      </c>
    </row>
    <row r="3865" spans="1:3" ht="15.75" x14ac:dyDescent="0.25">
      <c r="A3865" s="33">
        <v>290</v>
      </c>
      <c r="B3865" s="28" t="s">
        <v>6</v>
      </c>
      <c r="C3865" s="40">
        <f>(C3851+C3852)*$D$30</f>
        <v>7.1740499999999999E-2</v>
      </c>
    </row>
    <row r="3866" spans="1:3" ht="15.75" x14ac:dyDescent="0.25">
      <c r="A3866" s="33">
        <v>290</v>
      </c>
      <c r="B3866" s="28" t="s">
        <v>27</v>
      </c>
      <c r="C3866" s="40">
        <f>(C3851+C3852)*$D$31</f>
        <v>0.21522150000000001</v>
      </c>
    </row>
    <row r="3867" spans="1:3" ht="15.75" x14ac:dyDescent="0.25">
      <c r="A3867" s="33">
        <v>225</v>
      </c>
      <c r="B3867" s="28" t="s">
        <v>28</v>
      </c>
      <c r="C3867" s="40">
        <f>(C3851+C3852)*$D$32</f>
        <v>0</v>
      </c>
    </row>
    <row r="3868" spans="1:3" ht="15.75" x14ac:dyDescent="0.25">
      <c r="A3868" s="37">
        <v>310</v>
      </c>
      <c r="B3868" s="28" t="s">
        <v>7</v>
      </c>
      <c r="C3868" s="40">
        <f>(C3851+C3852)*$D$33</f>
        <v>0.42860350000000003</v>
      </c>
    </row>
    <row r="3869" spans="1:3" ht="16.5" thickBot="1" x14ac:dyDescent="0.3">
      <c r="A3869" s="38">
        <v>340</v>
      </c>
      <c r="B3869" s="36" t="s">
        <v>8</v>
      </c>
      <c r="C3869" s="41">
        <f>(C3851+C3852)*$D$34</f>
        <v>1.6647474999999998</v>
      </c>
    </row>
    <row r="3870" spans="1:3" ht="16.5" thickBot="1" x14ac:dyDescent="0.3">
      <c r="A3870" s="15"/>
      <c r="B3870" s="42" t="s">
        <v>9</v>
      </c>
      <c r="C3870" s="88">
        <f>SUM(C3851:C3869)</f>
        <v>41.432897999999994</v>
      </c>
    </row>
    <row r="3871" spans="1:3" ht="16.5" thickBot="1" x14ac:dyDescent="0.3">
      <c r="A3871" s="15"/>
      <c r="B3871" s="43" t="s">
        <v>29</v>
      </c>
      <c r="C3871" s="90">
        <f>C3870*118%</f>
        <v>48.890819639999989</v>
      </c>
    </row>
    <row r="3872" spans="1:3" ht="15.75" x14ac:dyDescent="0.25">
      <c r="A3872" s="22"/>
      <c r="B3872" s="45"/>
      <c r="C3872" s="46"/>
    </row>
    <row r="3873" spans="1:3" ht="15.75" x14ac:dyDescent="0.25">
      <c r="A3873" s="22"/>
      <c r="B3873" s="45"/>
      <c r="C3873" s="46"/>
    </row>
    <row r="3874" spans="1:3" ht="15.75" x14ac:dyDescent="0.25">
      <c r="A3874" s="22"/>
      <c r="B3874" s="45"/>
      <c r="C3874" s="46"/>
    </row>
    <row r="3875" spans="1:3" ht="15.75" x14ac:dyDescent="0.25">
      <c r="A3875" s="22"/>
      <c r="B3875" s="45"/>
      <c r="C3875" s="46"/>
    </row>
    <row r="3876" spans="1:3" ht="15.75" x14ac:dyDescent="0.25">
      <c r="A3876" s="22"/>
      <c r="B3876" s="45"/>
      <c r="C3876" s="46"/>
    </row>
    <row r="3877" spans="1:3" ht="15.75" x14ac:dyDescent="0.25">
      <c r="A3877" s="22"/>
      <c r="B3877" s="45"/>
      <c r="C3877" s="46"/>
    </row>
    <row r="3878" spans="1:3" ht="15.75" x14ac:dyDescent="0.25">
      <c r="A3878" s="22"/>
      <c r="B3878" s="45"/>
      <c r="C3878" s="46"/>
    </row>
    <row r="3879" spans="1:3" ht="15.75" x14ac:dyDescent="0.25">
      <c r="A3879" s="22"/>
      <c r="B3879" s="45"/>
      <c r="C3879" s="46"/>
    </row>
    <row r="3880" spans="1:3" ht="15.75" x14ac:dyDescent="0.25">
      <c r="A3880" s="22"/>
      <c r="B3880" s="45"/>
      <c r="C3880" s="46"/>
    </row>
    <row r="3881" spans="1:3" ht="15.75" x14ac:dyDescent="0.25">
      <c r="A3881" s="22"/>
      <c r="B3881" s="45"/>
      <c r="C3881" s="46"/>
    </row>
    <row r="3882" spans="1:3" ht="15.75" x14ac:dyDescent="0.25">
      <c r="A3882" s="22"/>
      <c r="B3882" s="45"/>
      <c r="C3882" s="46"/>
    </row>
    <row r="3883" spans="1:3" ht="15.75" x14ac:dyDescent="0.25">
      <c r="A3883" s="22"/>
      <c r="B3883" s="45"/>
      <c r="C3883" s="46"/>
    </row>
    <row r="3884" spans="1:3" ht="15.75" x14ac:dyDescent="0.25">
      <c r="A3884" s="22"/>
      <c r="B3884" s="45"/>
      <c r="C3884" s="46"/>
    </row>
    <row r="3885" spans="1:3" ht="15.75" x14ac:dyDescent="0.25">
      <c r="A3885" s="22"/>
      <c r="B3885" s="45"/>
      <c r="C3885" s="46"/>
    </row>
    <row r="3886" spans="1:3" ht="15.75" x14ac:dyDescent="0.25">
      <c r="A3886" s="22"/>
      <c r="B3886" s="45"/>
      <c r="C3886" s="46"/>
    </row>
    <row r="3887" spans="1:3" ht="15.75" x14ac:dyDescent="0.25">
      <c r="A3887" s="22"/>
      <c r="B3887" s="45"/>
      <c r="C3887" s="46"/>
    </row>
    <row r="3888" spans="1:3" ht="15.75" x14ac:dyDescent="0.25">
      <c r="A3888" s="22"/>
      <c r="B3888" s="45"/>
      <c r="C3888" s="46"/>
    </row>
    <row r="3889" spans="1:3" ht="15.75" x14ac:dyDescent="0.25">
      <c r="A3889" s="22"/>
      <c r="B3889" s="45"/>
      <c r="C3889" s="46"/>
    </row>
    <row r="3890" spans="1:3" ht="15.75" x14ac:dyDescent="0.25">
      <c r="A3890" s="22"/>
      <c r="B3890" s="45"/>
      <c r="C3890" s="46"/>
    </row>
    <row r="3891" spans="1:3" ht="15.75" x14ac:dyDescent="0.25">
      <c r="A3891" s="22"/>
      <c r="B3891" s="45"/>
      <c r="C3891" s="46"/>
    </row>
    <row r="3892" spans="1:3" ht="15.75" x14ac:dyDescent="0.25">
      <c r="A3892" s="22"/>
      <c r="B3892" s="45"/>
      <c r="C3892" s="46"/>
    </row>
    <row r="3893" spans="1:3" ht="15.75" x14ac:dyDescent="0.25">
      <c r="A3893" s="22"/>
      <c r="B3893" s="45"/>
      <c r="C3893" s="46"/>
    </row>
    <row r="3894" spans="1:3" ht="15.75" x14ac:dyDescent="0.25">
      <c r="A3894" s="22"/>
      <c r="B3894" s="45"/>
      <c r="C3894" s="46"/>
    </row>
    <row r="3895" spans="1:3" ht="15.75" x14ac:dyDescent="0.25">
      <c r="A3895" s="22"/>
      <c r="B3895" s="45"/>
      <c r="C3895" s="46"/>
    </row>
    <row r="3896" spans="1:3" ht="15.75" x14ac:dyDescent="0.25">
      <c r="A3896" s="22"/>
      <c r="B3896" s="45"/>
      <c r="C3896" s="46"/>
    </row>
    <row r="3897" spans="1:3" ht="15.75" x14ac:dyDescent="0.25">
      <c r="A3897" s="22"/>
      <c r="B3897" s="45"/>
      <c r="C3897" s="46"/>
    </row>
    <row r="3898" spans="1:3" ht="15.75" x14ac:dyDescent="0.25">
      <c r="A3898" s="22"/>
      <c r="B3898" s="45"/>
      <c r="C3898" s="46"/>
    </row>
    <row r="3899" spans="1:3" ht="15.75" x14ac:dyDescent="0.25">
      <c r="A3899" s="22"/>
      <c r="B3899" s="45"/>
      <c r="C3899" s="46"/>
    </row>
    <row r="3901" spans="1:3" ht="31.5" x14ac:dyDescent="0.25">
      <c r="B3901" s="57" t="s">
        <v>117</v>
      </c>
      <c r="C3901" s="70"/>
    </row>
    <row r="3902" spans="1:3" ht="15.75" thickBot="1" x14ac:dyDescent="0.3">
      <c r="C3902" s="71" t="s">
        <v>115</v>
      </c>
    </row>
    <row r="3903" spans="1:3" ht="32.25" thickBot="1" x14ac:dyDescent="0.3">
      <c r="A3903" s="7" t="s">
        <v>0</v>
      </c>
      <c r="B3903" s="8" t="s">
        <v>10</v>
      </c>
      <c r="C3903" s="65" t="s">
        <v>11</v>
      </c>
    </row>
    <row r="3904" spans="1:3" ht="15.75" x14ac:dyDescent="0.25">
      <c r="A3904" s="9"/>
      <c r="B3904" s="10" t="s">
        <v>12</v>
      </c>
      <c r="C3904" s="61">
        <v>1</v>
      </c>
    </row>
    <row r="3905" spans="1:3" ht="15.75" x14ac:dyDescent="0.25">
      <c r="A3905" s="9"/>
      <c r="B3905" s="10" t="s">
        <v>13</v>
      </c>
      <c r="C3905" s="16">
        <v>19.600000000000001</v>
      </c>
    </row>
    <row r="3906" spans="1:3" ht="31.5" x14ac:dyDescent="0.25">
      <c r="A3906" s="12"/>
      <c r="B3906" s="83" t="s">
        <v>360</v>
      </c>
      <c r="C3906" s="16">
        <f>$C$14</f>
        <v>2.83</v>
      </c>
    </row>
    <row r="3907" spans="1:3" ht="32.25" thickBot="1" x14ac:dyDescent="0.3">
      <c r="A3907" s="75"/>
      <c r="B3907" s="77" t="s">
        <v>361</v>
      </c>
      <c r="C3907" s="76">
        <v>0</v>
      </c>
    </row>
    <row r="3908" spans="1:3" ht="15.75" x14ac:dyDescent="0.25">
      <c r="A3908" s="29">
        <v>211</v>
      </c>
      <c r="B3908" s="30" t="s">
        <v>19</v>
      </c>
      <c r="C3908" s="39">
        <f>C3906*C3905</f>
        <v>55.468000000000004</v>
      </c>
    </row>
    <row r="3909" spans="1:3" ht="31.5" x14ac:dyDescent="0.25">
      <c r="A3909" s="33">
        <v>211</v>
      </c>
      <c r="B3909" s="28" t="s">
        <v>20</v>
      </c>
      <c r="C3909" s="40">
        <f>C3907*C3905</f>
        <v>0</v>
      </c>
    </row>
    <row r="3910" spans="1:3" ht="15.75" x14ac:dyDescent="0.25">
      <c r="A3910" s="33">
        <v>213</v>
      </c>
      <c r="B3910" s="28" t="s">
        <v>14</v>
      </c>
      <c r="C3910" s="40">
        <f>(C3908+C3909)*30.2%</f>
        <v>16.751336000000002</v>
      </c>
    </row>
    <row r="3911" spans="1:3" ht="15.75" x14ac:dyDescent="0.25">
      <c r="A3911" s="33">
        <v>212</v>
      </c>
      <c r="B3911" s="28" t="s">
        <v>3</v>
      </c>
      <c r="C3911" s="40">
        <f>(C3908+C3909)*$D$19</f>
        <v>8.8748800000000017E-2</v>
      </c>
    </row>
    <row r="3912" spans="1:3" ht="15.75" x14ac:dyDescent="0.25">
      <c r="A3912" s="33">
        <v>221</v>
      </c>
      <c r="B3912" s="28" t="s">
        <v>4</v>
      </c>
      <c r="C3912" s="40">
        <f>(C3908+C3909)*$D$20</f>
        <v>0.47702480000000003</v>
      </c>
    </row>
    <row r="3913" spans="1:3" ht="15.75" x14ac:dyDescent="0.25">
      <c r="A3913" s="33">
        <v>222</v>
      </c>
      <c r="B3913" s="28" t="s">
        <v>15</v>
      </c>
      <c r="C3913" s="40">
        <f>(C3908+C3909)*$D$21</f>
        <v>8.8748800000000017E-2</v>
      </c>
    </row>
    <row r="3914" spans="1:3" ht="15.75" x14ac:dyDescent="0.25">
      <c r="A3914" s="33">
        <v>223</v>
      </c>
      <c r="B3914" s="28" t="s">
        <v>5</v>
      </c>
      <c r="C3914" s="40">
        <f>(C3908+C3909)*$D$22</f>
        <v>2.3573900000000005</v>
      </c>
    </row>
    <row r="3915" spans="1:3" ht="15.75" x14ac:dyDescent="0.25">
      <c r="A3915" s="33">
        <v>224</v>
      </c>
      <c r="B3915" s="28" t="s">
        <v>21</v>
      </c>
      <c r="C3915" s="40">
        <f>(C3908+C3909)*$D$23</f>
        <v>0.78209879999999998</v>
      </c>
    </row>
    <row r="3916" spans="1:3" ht="15.75" x14ac:dyDescent="0.25">
      <c r="A3916" s="33">
        <v>225</v>
      </c>
      <c r="B3916" s="28" t="s">
        <v>16</v>
      </c>
      <c r="C3916" s="40">
        <f>(C3908+C3909)*$D$24</f>
        <v>2.9508976000000002</v>
      </c>
    </row>
    <row r="3917" spans="1:3" ht="15.75" x14ac:dyDescent="0.25">
      <c r="A3917" s="33">
        <v>226</v>
      </c>
      <c r="B3917" s="28" t="s">
        <v>22</v>
      </c>
      <c r="C3917" s="40">
        <f>(C3908+C3909)*$D$25</f>
        <v>19.863090799999998</v>
      </c>
    </row>
    <row r="3918" spans="1:3" ht="15.75" x14ac:dyDescent="0.25">
      <c r="A3918" s="33">
        <v>271</v>
      </c>
      <c r="B3918" s="28" t="s">
        <v>23</v>
      </c>
      <c r="C3918" s="40">
        <f>(C3908+C3909)*$D$26</f>
        <v>1.2369364</v>
      </c>
    </row>
    <row r="3919" spans="1:3" ht="15.75" x14ac:dyDescent="0.25">
      <c r="A3919" s="33">
        <v>272</v>
      </c>
      <c r="B3919" s="28" t="s">
        <v>24</v>
      </c>
      <c r="C3919" s="40">
        <f>(C3908+C3909)*$D$27</f>
        <v>1.1592811999999999</v>
      </c>
    </row>
    <row r="3920" spans="1:3" ht="31.5" x14ac:dyDescent="0.25">
      <c r="A3920" s="33">
        <v>211</v>
      </c>
      <c r="B3920" s="28" t="s">
        <v>25</v>
      </c>
      <c r="C3920" s="40">
        <f>(C3908+C3909)*$D$28</f>
        <v>12.702172000000001</v>
      </c>
    </row>
    <row r="3921" spans="1:3" ht="31.5" x14ac:dyDescent="0.25">
      <c r="A3921" s="33">
        <v>213</v>
      </c>
      <c r="B3921" s="28" t="s">
        <v>26</v>
      </c>
      <c r="C3921" s="40">
        <f>(C3908+C3909)*$D$29</f>
        <v>3.8328387999999998</v>
      </c>
    </row>
    <row r="3922" spans="1:3" ht="15.75" x14ac:dyDescent="0.25">
      <c r="A3922" s="33">
        <v>290</v>
      </c>
      <c r="B3922" s="28" t="s">
        <v>6</v>
      </c>
      <c r="C3922" s="40">
        <f>(C3908+C3909)*$D$30</f>
        <v>0.2163252</v>
      </c>
    </row>
    <row r="3923" spans="1:3" ht="15.75" x14ac:dyDescent="0.25">
      <c r="A3923" s="33">
        <v>290</v>
      </c>
      <c r="B3923" s="28" t="s">
        <v>27</v>
      </c>
      <c r="C3923" s="40">
        <f>(C3908+C3909)*$D$31</f>
        <v>0.6489756000000001</v>
      </c>
    </row>
    <row r="3924" spans="1:3" ht="15.75" x14ac:dyDescent="0.25">
      <c r="A3924" s="33">
        <v>225</v>
      </c>
      <c r="B3924" s="28" t="s">
        <v>28</v>
      </c>
      <c r="C3924" s="40">
        <f>(C3908+C3909)*$D$32</f>
        <v>0</v>
      </c>
    </row>
    <row r="3925" spans="1:3" ht="15.75" x14ac:dyDescent="0.25">
      <c r="A3925" s="37">
        <v>310</v>
      </c>
      <c r="B3925" s="28" t="s">
        <v>7</v>
      </c>
      <c r="C3925" s="40">
        <f>(C3908+C3909)*$D$33</f>
        <v>1.2924044000000001</v>
      </c>
    </row>
    <row r="3926" spans="1:3" ht="16.5" thickBot="1" x14ac:dyDescent="0.3">
      <c r="A3926" s="38">
        <v>340</v>
      </c>
      <c r="B3926" s="36" t="s">
        <v>8</v>
      </c>
      <c r="C3926" s="41">
        <f>(C3908+C3909)*$D$34</f>
        <v>5.0198540000000005</v>
      </c>
    </row>
    <row r="3927" spans="1:3" ht="16.5" thickBot="1" x14ac:dyDescent="0.3">
      <c r="A3927" s="15"/>
      <c r="B3927" s="42" t="s">
        <v>9</v>
      </c>
      <c r="C3927" s="88">
        <f>SUM(C3908:C3926)</f>
        <v>124.9361232</v>
      </c>
    </row>
    <row r="3928" spans="1:3" ht="16.5" thickBot="1" x14ac:dyDescent="0.3">
      <c r="A3928" s="15"/>
      <c r="B3928" s="43" t="s">
        <v>29</v>
      </c>
      <c r="C3928" s="90">
        <f>C3927*118%</f>
        <v>147.42462537599999</v>
      </c>
    </row>
    <row r="3929" spans="1:3" ht="15.75" x14ac:dyDescent="0.25">
      <c r="A3929" s="22"/>
      <c r="B3929" s="45"/>
      <c r="C3929" s="46"/>
    </row>
    <row r="3930" spans="1:3" ht="15.75" x14ac:dyDescent="0.25">
      <c r="A3930" s="22"/>
      <c r="B3930" s="45"/>
      <c r="C3930" s="46"/>
    </row>
    <row r="3931" spans="1:3" ht="15.75" x14ac:dyDescent="0.25">
      <c r="A3931" s="22"/>
      <c r="B3931" s="45"/>
      <c r="C3931" s="46"/>
    </row>
    <row r="3932" spans="1:3" ht="15.75" x14ac:dyDescent="0.25">
      <c r="A3932" s="22"/>
      <c r="B3932" s="45"/>
      <c r="C3932" s="46"/>
    </row>
    <row r="3933" spans="1:3" ht="15.75" x14ac:dyDescent="0.25">
      <c r="A3933" s="22"/>
      <c r="B3933" s="45"/>
      <c r="C3933" s="46"/>
    </row>
    <row r="3934" spans="1:3" ht="15.75" x14ac:dyDescent="0.25">
      <c r="A3934" s="22"/>
      <c r="B3934" s="45"/>
      <c r="C3934" s="46"/>
    </row>
    <row r="3935" spans="1:3" ht="15.75" x14ac:dyDescent="0.25">
      <c r="A3935" s="22"/>
      <c r="B3935" s="45"/>
      <c r="C3935" s="46"/>
    </row>
    <row r="3936" spans="1:3" ht="15.75" x14ac:dyDescent="0.25">
      <c r="A3936" s="22"/>
      <c r="B3936" s="45"/>
      <c r="C3936" s="46"/>
    </row>
    <row r="3937" spans="1:3" ht="15.75" x14ac:dyDescent="0.25">
      <c r="A3937" s="22"/>
      <c r="B3937" s="45"/>
      <c r="C3937" s="46"/>
    </row>
    <row r="3938" spans="1:3" ht="15.75" x14ac:dyDescent="0.25">
      <c r="A3938" s="22"/>
      <c r="B3938" s="45"/>
      <c r="C3938" s="46"/>
    </row>
    <row r="3939" spans="1:3" ht="15.75" x14ac:dyDescent="0.25">
      <c r="A3939" s="22"/>
      <c r="B3939" s="45"/>
      <c r="C3939" s="46"/>
    </row>
    <row r="3940" spans="1:3" ht="15.75" x14ac:dyDescent="0.25">
      <c r="A3940" s="22"/>
      <c r="B3940" s="45"/>
      <c r="C3940" s="46"/>
    </row>
    <row r="3941" spans="1:3" ht="15.75" x14ac:dyDescent="0.25">
      <c r="A3941" s="22"/>
      <c r="B3941" s="45"/>
      <c r="C3941" s="46"/>
    </row>
    <row r="3942" spans="1:3" ht="15.75" x14ac:dyDescent="0.25">
      <c r="A3942" s="22"/>
      <c r="B3942" s="45"/>
      <c r="C3942" s="46"/>
    </row>
    <row r="3943" spans="1:3" ht="15.75" x14ac:dyDescent="0.25">
      <c r="A3943" s="22"/>
      <c r="B3943" s="45"/>
      <c r="C3943" s="46"/>
    </row>
    <row r="3944" spans="1:3" ht="15.75" x14ac:dyDescent="0.25">
      <c r="A3944" s="22"/>
      <c r="B3944" s="45"/>
      <c r="C3944" s="46"/>
    </row>
    <row r="3945" spans="1:3" ht="15.75" x14ac:dyDescent="0.25">
      <c r="A3945" s="22"/>
      <c r="B3945" s="45"/>
      <c r="C3945" s="46"/>
    </row>
    <row r="3946" spans="1:3" ht="15.75" x14ac:dyDescent="0.25">
      <c r="A3946" s="22"/>
      <c r="B3946" s="45"/>
      <c r="C3946" s="46"/>
    </row>
    <row r="3947" spans="1:3" ht="15.75" x14ac:dyDescent="0.25">
      <c r="A3947" s="22"/>
      <c r="B3947" s="45"/>
      <c r="C3947" s="46"/>
    </row>
    <row r="3948" spans="1:3" ht="15.75" x14ac:dyDescent="0.25">
      <c r="A3948" s="22"/>
      <c r="B3948" s="45"/>
      <c r="C3948" s="46"/>
    </row>
    <row r="3949" spans="1:3" ht="15.75" x14ac:dyDescent="0.25">
      <c r="A3949" s="22"/>
      <c r="B3949" s="45"/>
      <c r="C3949" s="46"/>
    </row>
    <row r="3950" spans="1:3" ht="15.75" x14ac:dyDescent="0.25">
      <c r="A3950" s="22"/>
      <c r="B3950" s="45"/>
      <c r="C3950" s="46"/>
    </row>
    <row r="3951" spans="1:3" ht="15.75" x14ac:dyDescent="0.25">
      <c r="A3951" s="22"/>
      <c r="B3951" s="45"/>
      <c r="C3951" s="46"/>
    </row>
    <row r="3952" spans="1:3" ht="15.75" x14ac:dyDescent="0.25">
      <c r="A3952" s="22"/>
      <c r="B3952" s="45"/>
      <c r="C3952" s="46"/>
    </row>
    <row r="3953" spans="1:3" ht="15.75" x14ac:dyDescent="0.25">
      <c r="A3953" s="22"/>
      <c r="B3953" s="45"/>
      <c r="C3953" s="46"/>
    </row>
    <row r="3954" spans="1:3" ht="15.75" x14ac:dyDescent="0.25">
      <c r="A3954" s="22"/>
      <c r="B3954" s="45"/>
      <c r="C3954" s="46"/>
    </row>
    <row r="3955" spans="1:3" ht="15.75" x14ac:dyDescent="0.25">
      <c r="A3955" s="22"/>
      <c r="B3955" s="45"/>
      <c r="C3955" s="46"/>
    </row>
    <row r="3956" spans="1:3" ht="15.75" x14ac:dyDescent="0.25">
      <c r="A3956" s="22"/>
      <c r="B3956" s="45"/>
      <c r="C3956" s="46"/>
    </row>
    <row r="3958" spans="1:3" ht="31.5" x14ac:dyDescent="0.25">
      <c r="B3958" s="57" t="s">
        <v>118</v>
      </c>
      <c r="C3958" s="70"/>
    </row>
    <row r="3959" spans="1:3" ht="15.75" thickBot="1" x14ac:dyDescent="0.3">
      <c r="C3959" s="71" t="s">
        <v>115</v>
      </c>
    </row>
    <row r="3960" spans="1:3" ht="32.25" thickBot="1" x14ac:dyDescent="0.3">
      <c r="A3960" s="7" t="s">
        <v>0</v>
      </c>
      <c r="B3960" s="8" t="s">
        <v>10</v>
      </c>
      <c r="C3960" s="65" t="s">
        <v>11</v>
      </c>
    </row>
    <row r="3961" spans="1:3" ht="15.75" x14ac:dyDescent="0.25">
      <c r="A3961" s="9"/>
      <c r="B3961" s="10" t="s">
        <v>12</v>
      </c>
      <c r="C3961" s="61">
        <v>1</v>
      </c>
    </row>
    <row r="3962" spans="1:3" ht="15.75" x14ac:dyDescent="0.25">
      <c r="A3962" s="9"/>
      <c r="B3962" s="10" t="s">
        <v>13</v>
      </c>
      <c r="C3962" s="16">
        <v>2.5</v>
      </c>
    </row>
    <row r="3963" spans="1:3" ht="31.5" x14ac:dyDescent="0.25">
      <c r="A3963" s="12"/>
      <c r="B3963" s="83" t="s">
        <v>360</v>
      </c>
      <c r="C3963" s="16">
        <f>$C$14</f>
        <v>2.83</v>
      </c>
    </row>
    <row r="3964" spans="1:3" ht="32.25" thickBot="1" x14ac:dyDescent="0.3">
      <c r="A3964" s="75"/>
      <c r="B3964" s="77" t="s">
        <v>361</v>
      </c>
      <c r="C3964" s="76">
        <v>0</v>
      </c>
    </row>
    <row r="3965" spans="1:3" ht="15.75" x14ac:dyDescent="0.25">
      <c r="A3965" s="29">
        <v>211</v>
      </c>
      <c r="B3965" s="30" t="s">
        <v>19</v>
      </c>
      <c r="C3965" s="39">
        <f>C3963*C3962</f>
        <v>7.0750000000000002</v>
      </c>
    </row>
    <row r="3966" spans="1:3" ht="31.5" x14ac:dyDescent="0.25">
      <c r="A3966" s="33">
        <v>211</v>
      </c>
      <c r="B3966" s="28" t="s">
        <v>20</v>
      </c>
      <c r="C3966" s="40">
        <f>C3964*C3962</f>
        <v>0</v>
      </c>
    </row>
    <row r="3967" spans="1:3" ht="15.75" x14ac:dyDescent="0.25">
      <c r="A3967" s="33">
        <v>213</v>
      </c>
      <c r="B3967" s="28" t="s">
        <v>14</v>
      </c>
      <c r="C3967" s="40">
        <f>(C3965+C3966)*30.2%</f>
        <v>2.1366499999999999</v>
      </c>
    </row>
    <row r="3968" spans="1:3" ht="15.75" x14ac:dyDescent="0.25">
      <c r="A3968" s="33">
        <v>212</v>
      </c>
      <c r="B3968" s="28" t="s">
        <v>3</v>
      </c>
      <c r="C3968" s="40">
        <f>(C3965+C3966)*$D$19</f>
        <v>1.132E-2</v>
      </c>
    </row>
    <row r="3969" spans="1:3" ht="15.75" x14ac:dyDescent="0.25">
      <c r="A3969" s="33">
        <v>221</v>
      </c>
      <c r="B3969" s="28" t="s">
        <v>4</v>
      </c>
      <c r="C3969" s="40">
        <f>(C3965+C3966)*$D$20</f>
        <v>6.0845000000000003E-2</v>
      </c>
    </row>
    <row r="3970" spans="1:3" ht="15.75" x14ac:dyDescent="0.25">
      <c r="A3970" s="33">
        <v>222</v>
      </c>
      <c r="B3970" s="28" t="s">
        <v>15</v>
      </c>
      <c r="C3970" s="40">
        <f>(C3965+C3966)*$D$21</f>
        <v>1.132E-2</v>
      </c>
    </row>
    <row r="3971" spans="1:3" ht="15.75" x14ac:dyDescent="0.25">
      <c r="A3971" s="33">
        <v>223</v>
      </c>
      <c r="B3971" s="28" t="s">
        <v>5</v>
      </c>
      <c r="C3971" s="40">
        <f>(C3965+C3966)*$D$22</f>
        <v>0.30068750000000005</v>
      </c>
    </row>
    <row r="3972" spans="1:3" ht="15.75" x14ac:dyDescent="0.25">
      <c r="A3972" s="33">
        <v>224</v>
      </c>
      <c r="B3972" s="28" t="s">
        <v>21</v>
      </c>
      <c r="C3972" s="40">
        <f>(C3965+C3966)*$D$23</f>
        <v>9.9757499999999999E-2</v>
      </c>
    </row>
    <row r="3973" spans="1:3" ht="15.75" x14ac:dyDescent="0.25">
      <c r="A3973" s="33">
        <v>225</v>
      </c>
      <c r="B3973" s="28" t="s">
        <v>16</v>
      </c>
      <c r="C3973" s="40">
        <f>(C3965+C3966)*$D$24</f>
        <v>0.37639</v>
      </c>
    </row>
    <row r="3974" spans="1:3" ht="15.75" x14ac:dyDescent="0.25">
      <c r="A3974" s="33">
        <v>226</v>
      </c>
      <c r="B3974" s="28" t="s">
        <v>22</v>
      </c>
      <c r="C3974" s="40">
        <f>(C3965+C3966)*$D$25</f>
        <v>2.5335574999999997</v>
      </c>
    </row>
    <row r="3975" spans="1:3" ht="15.75" x14ac:dyDescent="0.25">
      <c r="A3975" s="33">
        <v>271</v>
      </c>
      <c r="B3975" s="28" t="s">
        <v>23</v>
      </c>
      <c r="C3975" s="40">
        <f>(C3965+C3966)*$D$26</f>
        <v>0.15777250000000001</v>
      </c>
    </row>
    <row r="3976" spans="1:3" ht="15.75" x14ac:dyDescent="0.25">
      <c r="A3976" s="33">
        <v>272</v>
      </c>
      <c r="B3976" s="28" t="s">
        <v>24</v>
      </c>
      <c r="C3976" s="40">
        <f>(C3965+C3966)*$D$27</f>
        <v>0.14786749999999999</v>
      </c>
    </row>
    <row r="3977" spans="1:3" ht="31.5" x14ac:dyDescent="0.25">
      <c r="A3977" s="33">
        <v>211</v>
      </c>
      <c r="B3977" s="28" t="s">
        <v>25</v>
      </c>
      <c r="C3977" s="40">
        <f>(C3965+C3966)*$D$28</f>
        <v>1.6201750000000001</v>
      </c>
    </row>
    <row r="3978" spans="1:3" ht="31.5" x14ac:dyDescent="0.25">
      <c r="A3978" s="33">
        <v>213</v>
      </c>
      <c r="B3978" s="28" t="s">
        <v>26</v>
      </c>
      <c r="C3978" s="40">
        <f>(C3965+C3966)*$D$29</f>
        <v>0.4888825</v>
      </c>
    </row>
    <row r="3979" spans="1:3" ht="15.75" x14ac:dyDescent="0.25">
      <c r="A3979" s="33">
        <v>290</v>
      </c>
      <c r="B3979" s="28" t="s">
        <v>6</v>
      </c>
      <c r="C3979" s="40">
        <f>(C3965+C3966)*$D$30</f>
        <v>2.7592499999999999E-2</v>
      </c>
    </row>
    <row r="3980" spans="1:3" ht="15.75" x14ac:dyDescent="0.25">
      <c r="A3980" s="33">
        <v>290</v>
      </c>
      <c r="B3980" s="28" t="s">
        <v>27</v>
      </c>
      <c r="C3980" s="40">
        <f>(C3965+C3966)*$D$31</f>
        <v>8.2777500000000004E-2</v>
      </c>
    </row>
    <row r="3981" spans="1:3" ht="15.75" x14ac:dyDescent="0.25">
      <c r="A3981" s="33">
        <v>225</v>
      </c>
      <c r="B3981" s="28" t="s">
        <v>28</v>
      </c>
      <c r="C3981" s="40">
        <f>(C3965+C3966)*$D$32</f>
        <v>0</v>
      </c>
    </row>
    <row r="3982" spans="1:3" ht="15.75" x14ac:dyDescent="0.25">
      <c r="A3982" s="37">
        <v>310</v>
      </c>
      <c r="B3982" s="28" t="s">
        <v>7</v>
      </c>
      <c r="C3982" s="40">
        <f>(C3965+C3966)*$D$33</f>
        <v>0.16484750000000001</v>
      </c>
    </row>
    <row r="3983" spans="1:3" ht="16.5" thickBot="1" x14ac:dyDescent="0.3">
      <c r="A3983" s="38">
        <v>340</v>
      </c>
      <c r="B3983" s="36" t="s">
        <v>8</v>
      </c>
      <c r="C3983" s="41">
        <f>(C3965+C3966)*$D$34</f>
        <v>0.64028750000000001</v>
      </c>
    </row>
    <row r="3984" spans="1:3" ht="16.5" thickBot="1" x14ac:dyDescent="0.3">
      <c r="A3984" s="15"/>
      <c r="B3984" s="42" t="s">
        <v>9</v>
      </c>
      <c r="C3984" s="88">
        <f>SUM(C3965:C3983)</f>
        <v>15.935730000000003</v>
      </c>
    </row>
    <row r="3985" spans="1:3" ht="16.5" thickBot="1" x14ac:dyDescent="0.3">
      <c r="A3985" s="15"/>
      <c r="B3985" s="43" t="s">
        <v>29</v>
      </c>
      <c r="C3985" s="90">
        <f>C3984*118%</f>
        <v>18.804161400000002</v>
      </c>
    </row>
    <row r="3986" spans="1:3" ht="15.75" x14ac:dyDescent="0.25">
      <c r="A3986" s="22"/>
      <c r="B3986" s="45"/>
      <c r="C3986" s="46"/>
    </row>
    <row r="3987" spans="1:3" ht="15.75" x14ac:dyDescent="0.25">
      <c r="A3987" s="22"/>
      <c r="B3987" s="45"/>
      <c r="C3987" s="46"/>
    </row>
    <row r="3988" spans="1:3" ht="15.75" x14ac:dyDescent="0.25">
      <c r="A3988" s="22"/>
      <c r="B3988" s="45"/>
      <c r="C3988" s="46"/>
    </row>
    <row r="3989" spans="1:3" ht="15.75" x14ac:dyDescent="0.25">
      <c r="A3989" s="22"/>
      <c r="B3989" s="45"/>
      <c r="C3989" s="46"/>
    </row>
    <row r="3990" spans="1:3" ht="15.75" x14ac:dyDescent="0.25">
      <c r="A3990" s="22"/>
      <c r="B3990" s="45"/>
      <c r="C3990" s="46"/>
    </row>
    <row r="3991" spans="1:3" ht="15.75" x14ac:dyDescent="0.25">
      <c r="A3991" s="22"/>
      <c r="B3991" s="45"/>
      <c r="C3991" s="46"/>
    </row>
    <row r="3992" spans="1:3" ht="15.75" x14ac:dyDescent="0.25">
      <c r="A3992" s="22"/>
      <c r="B3992" s="45"/>
      <c r="C3992" s="46"/>
    </row>
    <row r="3993" spans="1:3" ht="15.75" x14ac:dyDescent="0.25">
      <c r="A3993" s="22"/>
      <c r="B3993" s="45"/>
      <c r="C3993" s="46"/>
    </row>
    <row r="3994" spans="1:3" ht="15.75" x14ac:dyDescent="0.25">
      <c r="A3994" s="22"/>
      <c r="B3994" s="45"/>
      <c r="C3994" s="46"/>
    </row>
    <row r="3995" spans="1:3" ht="15.75" x14ac:dyDescent="0.25">
      <c r="A3995" s="22"/>
      <c r="B3995" s="45"/>
      <c r="C3995" s="46"/>
    </row>
    <row r="3996" spans="1:3" ht="15.75" x14ac:dyDescent="0.25">
      <c r="A3996" s="22"/>
      <c r="B3996" s="45"/>
      <c r="C3996" s="46"/>
    </row>
    <row r="3997" spans="1:3" ht="15.75" x14ac:dyDescent="0.25">
      <c r="A3997" s="22"/>
      <c r="B3997" s="45"/>
      <c r="C3997" s="46"/>
    </row>
    <row r="3998" spans="1:3" ht="15.75" x14ac:dyDescent="0.25">
      <c r="A3998" s="22"/>
      <c r="B3998" s="45"/>
      <c r="C3998" s="46"/>
    </row>
    <row r="3999" spans="1:3" ht="15.75" x14ac:dyDescent="0.25">
      <c r="A3999" s="22"/>
      <c r="B3999" s="45"/>
      <c r="C3999" s="46"/>
    </row>
    <row r="4000" spans="1:3" ht="15.75" x14ac:dyDescent="0.25">
      <c r="A4000" s="22"/>
      <c r="B4000" s="45"/>
      <c r="C4000" s="46"/>
    </row>
    <row r="4001" spans="1:3" ht="15.75" x14ac:dyDescent="0.25">
      <c r="A4001" s="22"/>
      <c r="B4001" s="45"/>
      <c r="C4001" s="46"/>
    </row>
    <row r="4002" spans="1:3" ht="15.75" x14ac:dyDescent="0.25">
      <c r="A4002" s="22"/>
      <c r="B4002" s="45"/>
      <c r="C4002" s="46"/>
    </row>
    <row r="4003" spans="1:3" ht="15.75" x14ac:dyDescent="0.25">
      <c r="A4003" s="22"/>
      <c r="B4003" s="45"/>
      <c r="C4003" s="46"/>
    </row>
    <row r="4004" spans="1:3" ht="15.75" x14ac:dyDescent="0.25">
      <c r="A4004" s="22"/>
      <c r="B4004" s="45"/>
      <c r="C4004" s="46"/>
    </row>
    <row r="4005" spans="1:3" ht="15.75" x14ac:dyDescent="0.25">
      <c r="A4005" s="22"/>
      <c r="B4005" s="45"/>
      <c r="C4005" s="46"/>
    </row>
    <row r="4006" spans="1:3" ht="15.75" x14ac:dyDescent="0.25">
      <c r="A4006" s="22"/>
      <c r="B4006" s="45"/>
      <c r="C4006" s="46"/>
    </row>
    <row r="4007" spans="1:3" ht="15.75" x14ac:dyDescent="0.25">
      <c r="A4007" s="22"/>
      <c r="B4007" s="45"/>
      <c r="C4007" s="46"/>
    </row>
    <row r="4008" spans="1:3" ht="15.75" x14ac:dyDescent="0.25">
      <c r="A4008" s="22"/>
      <c r="B4008" s="45"/>
      <c r="C4008" s="46"/>
    </row>
    <row r="4009" spans="1:3" ht="15.75" x14ac:dyDescent="0.25">
      <c r="A4009" s="22"/>
      <c r="B4009" s="45"/>
      <c r="C4009" s="46"/>
    </row>
    <row r="4010" spans="1:3" ht="15.75" x14ac:dyDescent="0.25">
      <c r="A4010" s="22"/>
      <c r="B4010" s="45"/>
      <c r="C4010" s="46"/>
    </row>
    <row r="4011" spans="1:3" ht="15.75" x14ac:dyDescent="0.25">
      <c r="A4011" s="22"/>
      <c r="B4011" s="45"/>
      <c r="C4011" s="46"/>
    </row>
    <row r="4012" spans="1:3" ht="15.75" x14ac:dyDescent="0.25">
      <c r="A4012" s="22"/>
      <c r="B4012" s="45"/>
      <c r="C4012" s="46"/>
    </row>
    <row r="4014" spans="1:3" ht="31.5" x14ac:dyDescent="0.25">
      <c r="B4014" s="57" t="s">
        <v>119</v>
      </c>
      <c r="C4014" s="70"/>
    </row>
    <row r="4015" spans="1:3" ht="15.75" thickBot="1" x14ac:dyDescent="0.3">
      <c r="C4015" s="71" t="s">
        <v>120</v>
      </c>
    </row>
    <row r="4016" spans="1:3" ht="32.25" thickBot="1" x14ac:dyDescent="0.3">
      <c r="A4016" s="7" t="s">
        <v>0</v>
      </c>
      <c r="B4016" s="8" t="s">
        <v>10</v>
      </c>
      <c r="C4016" s="65" t="s">
        <v>11</v>
      </c>
    </row>
    <row r="4017" spans="1:3" ht="15.75" x14ac:dyDescent="0.25">
      <c r="A4017" s="9"/>
      <c r="B4017" s="10" t="s">
        <v>12</v>
      </c>
      <c r="C4017" s="61">
        <v>1</v>
      </c>
    </row>
    <row r="4018" spans="1:3" ht="15.75" x14ac:dyDescent="0.25">
      <c r="A4018" s="9"/>
      <c r="B4018" s="10" t="s">
        <v>13</v>
      </c>
      <c r="C4018" s="16">
        <v>12</v>
      </c>
    </row>
    <row r="4019" spans="1:3" ht="31.5" x14ac:dyDescent="0.25">
      <c r="A4019" s="12"/>
      <c r="B4019" s="83" t="s">
        <v>360</v>
      </c>
      <c r="C4019" s="16">
        <f>$C$14</f>
        <v>2.83</v>
      </c>
    </row>
    <row r="4020" spans="1:3" ht="32.25" thickBot="1" x14ac:dyDescent="0.3">
      <c r="A4020" s="75"/>
      <c r="B4020" s="77" t="s">
        <v>361</v>
      </c>
      <c r="C4020" s="76">
        <v>0</v>
      </c>
    </row>
    <row r="4021" spans="1:3" ht="15.75" x14ac:dyDescent="0.25">
      <c r="A4021" s="29">
        <v>211</v>
      </c>
      <c r="B4021" s="30" t="s">
        <v>19</v>
      </c>
      <c r="C4021" s="39">
        <f>C4019*C4018</f>
        <v>33.96</v>
      </c>
    </row>
    <row r="4022" spans="1:3" ht="31.5" x14ac:dyDescent="0.25">
      <c r="A4022" s="33">
        <v>211</v>
      </c>
      <c r="B4022" s="28" t="s">
        <v>20</v>
      </c>
      <c r="C4022" s="40">
        <f>C4020*C4018</f>
        <v>0</v>
      </c>
    </row>
    <row r="4023" spans="1:3" ht="15.75" x14ac:dyDescent="0.25">
      <c r="A4023" s="33">
        <v>213</v>
      </c>
      <c r="B4023" s="28" t="s">
        <v>14</v>
      </c>
      <c r="C4023" s="40">
        <f>(C4021+C4022)*30.2%</f>
        <v>10.25592</v>
      </c>
    </row>
    <row r="4024" spans="1:3" ht="15.75" x14ac:dyDescent="0.25">
      <c r="A4024" s="33">
        <v>212</v>
      </c>
      <c r="B4024" s="28" t="s">
        <v>3</v>
      </c>
      <c r="C4024" s="40">
        <f>(C4021+C4022)*$D$19</f>
        <v>5.4336000000000002E-2</v>
      </c>
    </row>
    <row r="4025" spans="1:3" ht="15.75" x14ac:dyDescent="0.25">
      <c r="A4025" s="33">
        <v>221</v>
      </c>
      <c r="B4025" s="28" t="s">
        <v>4</v>
      </c>
      <c r="C4025" s="40">
        <f>(C4021+C4022)*$D$20</f>
        <v>0.29205599999999998</v>
      </c>
    </row>
    <row r="4026" spans="1:3" ht="15.75" x14ac:dyDescent="0.25">
      <c r="A4026" s="33">
        <v>222</v>
      </c>
      <c r="B4026" s="28" t="s">
        <v>15</v>
      </c>
      <c r="C4026" s="40">
        <f>(C4021+C4022)*$D$21</f>
        <v>5.4336000000000002E-2</v>
      </c>
    </row>
    <row r="4027" spans="1:3" ht="15.75" x14ac:dyDescent="0.25">
      <c r="A4027" s="33">
        <v>223</v>
      </c>
      <c r="B4027" s="28" t="s">
        <v>5</v>
      </c>
      <c r="C4027" s="40">
        <f>(C4021+C4022)*$D$22</f>
        <v>1.4433000000000002</v>
      </c>
    </row>
    <row r="4028" spans="1:3" ht="15.75" x14ac:dyDescent="0.25">
      <c r="A4028" s="33">
        <v>224</v>
      </c>
      <c r="B4028" s="28" t="s">
        <v>21</v>
      </c>
      <c r="C4028" s="40">
        <f>(C4021+C4022)*$D$23</f>
        <v>0.47883599999999998</v>
      </c>
    </row>
    <row r="4029" spans="1:3" ht="15.75" x14ac:dyDescent="0.25">
      <c r="A4029" s="33">
        <v>225</v>
      </c>
      <c r="B4029" s="28" t="s">
        <v>16</v>
      </c>
      <c r="C4029" s="40">
        <f>(C4021+C4022)*$D$24</f>
        <v>1.8066720000000001</v>
      </c>
    </row>
    <row r="4030" spans="1:3" ht="15.75" x14ac:dyDescent="0.25">
      <c r="A4030" s="33">
        <v>226</v>
      </c>
      <c r="B4030" s="28" t="s">
        <v>22</v>
      </c>
      <c r="C4030" s="40">
        <f>(C4021+C4022)*$D$25</f>
        <v>12.161076</v>
      </c>
    </row>
    <row r="4031" spans="1:3" ht="15.75" x14ac:dyDescent="0.25">
      <c r="A4031" s="33">
        <v>271</v>
      </c>
      <c r="B4031" s="28" t="s">
        <v>23</v>
      </c>
      <c r="C4031" s="40">
        <f>(C4021+C4022)*$D$26</f>
        <v>0.75730799999999998</v>
      </c>
    </row>
    <row r="4032" spans="1:3" ht="15.75" x14ac:dyDescent="0.25">
      <c r="A4032" s="33">
        <v>272</v>
      </c>
      <c r="B4032" s="28" t="s">
        <v>24</v>
      </c>
      <c r="C4032" s="40">
        <f>(C4021+C4022)*$D$27</f>
        <v>0.70976399999999995</v>
      </c>
    </row>
    <row r="4033" spans="1:3" ht="31.5" x14ac:dyDescent="0.25">
      <c r="A4033" s="33">
        <v>211</v>
      </c>
      <c r="B4033" s="28" t="s">
        <v>25</v>
      </c>
      <c r="C4033" s="40">
        <f>(C4021+C4022)*$D$28</f>
        <v>7.7768400000000009</v>
      </c>
    </row>
    <row r="4034" spans="1:3" ht="31.5" x14ac:dyDescent="0.25">
      <c r="A4034" s="33">
        <v>213</v>
      </c>
      <c r="B4034" s="28" t="s">
        <v>26</v>
      </c>
      <c r="C4034" s="40">
        <f>(C4021+C4022)*$D$29</f>
        <v>2.3466359999999997</v>
      </c>
    </row>
    <row r="4035" spans="1:3" ht="15.75" x14ac:dyDescent="0.25">
      <c r="A4035" s="33">
        <v>290</v>
      </c>
      <c r="B4035" s="28" t="s">
        <v>6</v>
      </c>
      <c r="C4035" s="40">
        <f>(C4021+C4022)*$D$30</f>
        <v>0.13244400000000001</v>
      </c>
    </row>
    <row r="4036" spans="1:3" ht="15.75" x14ac:dyDescent="0.25">
      <c r="A4036" s="33">
        <v>290</v>
      </c>
      <c r="B4036" s="28" t="s">
        <v>27</v>
      </c>
      <c r="C4036" s="40">
        <f>(C4021+C4022)*$D$31</f>
        <v>0.39733200000000002</v>
      </c>
    </row>
    <row r="4037" spans="1:3" ht="15.75" x14ac:dyDescent="0.25">
      <c r="A4037" s="33">
        <v>225</v>
      </c>
      <c r="B4037" s="28" t="s">
        <v>28</v>
      </c>
      <c r="C4037" s="40">
        <f>(C4021+C4022)*$D$32</f>
        <v>0</v>
      </c>
    </row>
    <row r="4038" spans="1:3" ht="15.75" x14ac:dyDescent="0.25">
      <c r="A4038" s="37">
        <v>310</v>
      </c>
      <c r="B4038" s="28" t="s">
        <v>7</v>
      </c>
      <c r="C4038" s="40">
        <f>(C4021+C4022)*$D$33</f>
        <v>0.79126800000000008</v>
      </c>
    </row>
    <row r="4039" spans="1:3" ht="16.5" thickBot="1" x14ac:dyDescent="0.3">
      <c r="A4039" s="38">
        <v>340</v>
      </c>
      <c r="B4039" s="36" t="s">
        <v>8</v>
      </c>
      <c r="C4039" s="41">
        <f>(C4021+C4022)*$D$34</f>
        <v>3.0733799999999998</v>
      </c>
    </row>
    <row r="4040" spans="1:3" ht="16.5" thickBot="1" x14ac:dyDescent="0.3">
      <c r="A4040" s="15"/>
      <c r="B4040" s="42" t="s">
        <v>9</v>
      </c>
      <c r="C4040" s="88">
        <f>SUM(C4021:C4039)</f>
        <v>76.49150400000002</v>
      </c>
    </row>
    <row r="4041" spans="1:3" ht="16.5" thickBot="1" x14ac:dyDescent="0.3">
      <c r="A4041" s="15"/>
      <c r="B4041" s="43" t="s">
        <v>29</v>
      </c>
      <c r="C4041" s="90">
        <f>C4040*118%</f>
        <v>90.259974720000017</v>
      </c>
    </row>
    <row r="4042" spans="1:3" ht="15.75" x14ac:dyDescent="0.25">
      <c r="A4042" s="22"/>
      <c r="B4042" s="45"/>
      <c r="C4042" s="46"/>
    </row>
    <row r="4043" spans="1:3" ht="15.75" x14ac:dyDescent="0.25">
      <c r="A4043" s="22"/>
      <c r="B4043" s="45"/>
      <c r="C4043" s="46"/>
    </row>
    <row r="4044" spans="1:3" ht="15.75" x14ac:dyDescent="0.25">
      <c r="A4044" s="22"/>
      <c r="B4044" s="45"/>
      <c r="C4044" s="46"/>
    </row>
    <row r="4045" spans="1:3" ht="15.75" x14ac:dyDescent="0.25">
      <c r="A4045" s="22"/>
      <c r="B4045" s="45"/>
      <c r="C4045" s="46"/>
    </row>
    <row r="4046" spans="1:3" ht="15.75" x14ac:dyDescent="0.25">
      <c r="A4046" s="22"/>
      <c r="B4046" s="45"/>
      <c r="C4046" s="46"/>
    </row>
    <row r="4047" spans="1:3" ht="15.75" x14ac:dyDescent="0.25">
      <c r="A4047" s="22"/>
      <c r="B4047" s="45"/>
      <c r="C4047" s="46"/>
    </row>
    <row r="4048" spans="1:3" ht="15.75" x14ac:dyDescent="0.25">
      <c r="A4048" s="22"/>
      <c r="B4048" s="45"/>
      <c r="C4048" s="46"/>
    </row>
    <row r="4049" spans="1:3" ht="15.75" x14ac:dyDescent="0.25">
      <c r="A4049" s="22"/>
      <c r="B4049" s="45"/>
      <c r="C4049" s="46"/>
    </row>
    <row r="4050" spans="1:3" ht="15.75" x14ac:dyDescent="0.25">
      <c r="A4050" s="22"/>
      <c r="B4050" s="45"/>
      <c r="C4050" s="46"/>
    </row>
    <row r="4051" spans="1:3" ht="15.75" x14ac:dyDescent="0.25">
      <c r="A4051" s="22"/>
      <c r="B4051" s="45"/>
      <c r="C4051" s="46"/>
    </row>
    <row r="4052" spans="1:3" ht="15.75" x14ac:dyDescent="0.25">
      <c r="A4052" s="22"/>
      <c r="B4052" s="45"/>
      <c r="C4052" s="46"/>
    </row>
    <row r="4053" spans="1:3" ht="15.75" x14ac:dyDescent="0.25">
      <c r="A4053" s="22"/>
      <c r="B4053" s="45"/>
      <c r="C4053" s="46"/>
    </row>
    <row r="4054" spans="1:3" ht="15.75" x14ac:dyDescent="0.25">
      <c r="A4054" s="22"/>
      <c r="B4054" s="45"/>
      <c r="C4054" s="46"/>
    </row>
    <row r="4055" spans="1:3" ht="15.75" x14ac:dyDescent="0.25">
      <c r="A4055" s="22"/>
      <c r="B4055" s="45"/>
      <c r="C4055" s="46"/>
    </row>
    <row r="4056" spans="1:3" ht="15.75" x14ac:dyDescent="0.25">
      <c r="A4056" s="22"/>
      <c r="B4056" s="45"/>
      <c r="C4056" s="46"/>
    </row>
    <row r="4057" spans="1:3" ht="15.75" x14ac:dyDescent="0.25">
      <c r="A4057" s="22"/>
      <c r="B4057" s="45"/>
      <c r="C4057" s="46"/>
    </row>
    <row r="4058" spans="1:3" ht="15.75" x14ac:dyDescent="0.25">
      <c r="A4058" s="22"/>
      <c r="B4058" s="45"/>
      <c r="C4058" s="46"/>
    </row>
    <row r="4059" spans="1:3" ht="15.75" x14ac:dyDescent="0.25">
      <c r="A4059" s="22"/>
      <c r="B4059" s="45"/>
      <c r="C4059" s="46"/>
    </row>
    <row r="4060" spans="1:3" ht="15.75" x14ac:dyDescent="0.25">
      <c r="A4060" s="22"/>
      <c r="B4060" s="45"/>
      <c r="C4060" s="46"/>
    </row>
    <row r="4061" spans="1:3" ht="15.75" x14ac:dyDescent="0.25">
      <c r="A4061" s="22"/>
      <c r="B4061" s="45"/>
      <c r="C4061" s="46"/>
    </row>
    <row r="4062" spans="1:3" ht="15.75" x14ac:dyDescent="0.25">
      <c r="A4062" s="22"/>
      <c r="B4062" s="45"/>
      <c r="C4062" s="46"/>
    </row>
    <row r="4063" spans="1:3" ht="15.75" x14ac:dyDescent="0.25">
      <c r="A4063" s="22"/>
      <c r="B4063" s="45"/>
      <c r="C4063" s="46"/>
    </row>
    <row r="4064" spans="1:3" ht="15.75" x14ac:dyDescent="0.25">
      <c r="A4064" s="22"/>
      <c r="B4064" s="45"/>
      <c r="C4064" s="46"/>
    </row>
    <row r="4065" spans="1:3" ht="15.75" x14ac:dyDescent="0.25">
      <c r="A4065" s="22"/>
      <c r="B4065" s="45"/>
      <c r="C4065" s="46"/>
    </row>
    <row r="4066" spans="1:3" ht="15.75" x14ac:dyDescent="0.25">
      <c r="A4066" s="22"/>
      <c r="B4066" s="45"/>
      <c r="C4066" s="46"/>
    </row>
    <row r="4068" spans="1:3" ht="31.5" x14ac:dyDescent="0.25">
      <c r="B4068" s="57" t="s">
        <v>121</v>
      </c>
      <c r="C4068" s="70"/>
    </row>
    <row r="4069" spans="1:3" ht="15.75" thickBot="1" x14ac:dyDescent="0.3">
      <c r="C4069" s="71" t="s">
        <v>120</v>
      </c>
    </row>
    <row r="4070" spans="1:3" ht="32.25" thickBot="1" x14ac:dyDescent="0.3">
      <c r="A4070" s="7" t="s">
        <v>0</v>
      </c>
      <c r="B4070" s="8" t="s">
        <v>10</v>
      </c>
      <c r="C4070" s="65" t="s">
        <v>11</v>
      </c>
    </row>
    <row r="4071" spans="1:3" ht="15.75" x14ac:dyDescent="0.25">
      <c r="A4071" s="9"/>
      <c r="B4071" s="10" t="s">
        <v>12</v>
      </c>
      <c r="C4071" s="61">
        <v>1</v>
      </c>
    </row>
    <row r="4072" spans="1:3" ht="15.75" x14ac:dyDescent="0.25">
      <c r="A4072" s="9"/>
      <c r="B4072" s="10" t="s">
        <v>13</v>
      </c>
      <c r="C4072" s="16">
        <v>2</v>
      </c>
    </row>
    <row r="4073" spans="1:3" ht="31.5" x14ac:dyDescent="0.25">
      <c r="A4073" s="12"/>
      <c r="B4073" s="83" t="s">
        <v>360</v>
      </c>
      <c r="C4073" s="16">
        <f>$C$14</f>
        <v>2.83</v>
      </c>
    </row>
    <row r="4074" spans="1:3" ht="32.25" thickBot="1" x14ac:dyDescent="0.3">
      <c r="A4074" s="75"/>
      <c r="B4074" s="77" t="s">
        <v>361</v>
      </c>
      <c r="C4074" s="76">
        <v>0</v>
      </c>
    </row>
    <row r="4075" spans="1:3" ht="15.75" x14ac:dyDescent="0.25">
      <c r="A4075" s="29">
        <v>211</v>
      </c>
      <c r="B4075" s="30" t="s">
        <v>19</v>
      </c>
      <c r="C4075" s="39">
        <f>C4073*C4072</f>
        <v>5.66</v>
      </c>
    </row>
    <row r="4076" spans="1:3" ht="31.5" x14ac:dyDescent="0.25">
      <c r="A4076" s="33">
        <v>211</v>
      </c>
      <c r="B4076" s="28" t="s">
        <v>20</v>
      </c>
      <c r="C4076" s="40">
        <f>C4074*C4072</f>
        <v>0</v>
      </c>
    </row>
    <row r="4077" spans="1:3" ht="15.75" x14ac:dyDescent="0.25">
      <c r="A4077" s="33">
        <v>213</v>
      </c>
      <c r="B4077" s="28" t="s">
        <v>14</v>
      </c>
      <c r="C4077" s="40">
        <f>(C4075+C4076)*30.2%</f>
        <v>1.70932</v>
      </c>
    </row>
    <row r="4078" spans="1:3" ht="15.75" x14ac:dyDescent="0.25">
      <c r="A4078" s="33">
        <v>212</v>
      </c>
      <c r="B4078" s="28" t="s">
        <v>3</v>
      </c>
      <c r="C4078" s="40">
        <f>(C4075+C4076)*$D$19</f>
        <v>9.0559999999999998E-3</v>
      </c>
    </row>
    <row r="4079" spans="1:3" ht="15.75" x14ac:dyDescent="0.25">
      <c r="A4079" s="33">
        <v>221</v>
      </c>
      <c r="B4079" s="28" t="s">
        <v>4</v>
      </c>
      <c r="C4079" s="40">
        <f>(C4075+C4076)*$D$20</f>
        <v>4.8676000000000004E-2</v>
      </c>
    </row>
    <row r="4080" spans="1:3" ht="15.75" x14ac:dyDescent="0.25">
      <c r="A4080" s="33">
        <v>222</v>
      </c>
      <c r="B4080" s="28" t="s">
        <v>15</v>
      </c>
      <c r="C4080" s="40">
        <f>(C4075+C4076)*$D$21</f>
        <v>9.0559999999999998E-3</v>
      </c>
    </row>
    <row r="4081" spans="1:3" ht="15.75" x14ac:dyDescent="0.25">
      <c r="A4081" s="33">
        <v>223</v>
      </c>
      <c r="B4081" s="28" t="s">
        <v>5</v>
      </c>
      <c r="C4081" s="40">
        <f>(C4075+C4076)*$D$22</f>
        <v>0.24055000000000001</v>
      </c>
    </row>
    <row r="4082" spans="1:3" ht="15.75" x14ac:dyDescent="0.25">
      <c r="A4082" s="33">
        <v>224</v>
      </c>
      <c r="B4082" s="28" t="s">
        <v>21</v>
      </c>
      <c r="C4082" s="40">
        <f>(C4075+C4076)*$D$23</f>
        <v>7.9806000000000002E-2</v>
      </c>
    </row>
    <row r="4083" spans="1:3" ht="15.75" x14ac:dyDescent="0.25">
      <c r="A4083" s="33">
        <v>225</v>
      </c>
      <c r="B4083" s="28" t="s">
        <v>16</v>
      </c>
      <c r="C4083" s="40">
        <f>(C4075+C4076)*$D$24</f>
        <v>0.30111199999999999</v>
      </c>
    </row>
    <row r="4084" spans="1:3" ht="15.75" x14ac:dyDescent="0.25">
      <c r="A4084" s="33">
        <v>226</v>
      </c>
      <c r="B4084" s="28" t="s">
        <v>22</v>
      </c>
      <c r="C4084" s="40">
        <f>(C4075+C4076)*$D$25</f>
        <v>2.0268459999999999</v>
      </c>
    </row>
    <row r="4085" spans="1:3" ht="15.75" x14ac:dyDescent="0.25">
      <c r="A4085" s="33">
        <v>271</v>
      </c>
      <c r="B4085" s="28" t="s">
        <v>23</v>
      </c>
      <c r="C4085" s="40">
        <f>(C4075+C4076)*$D$26</f>
        <v>0.126218</v>
      </c>
    </row>
    <row r="4086" spans="1:3" ht="15.75" x14ac:dyDescent="0.25">
      <c r="A4086" s="33">
        <v>272</v>
      </c>
      <c r="B4086" s="28" t="s">
        <v>24</v>
      </c>
      <c r="C4086" s="40">
        <f>(C4075+C4076)*$D$27</f>
        <v>0.118294</v>
      </c>
    </row>
    <row r="4087" spans="1:3" ht="31.5" x14ac:dyDescent="0.25">
      <c r="A4087" s="33">
        <v>211</v>
      </c>
      <c r="B4087" s="28" t="s">
        <v>25</v>
      </c>
      <c r="C4087" s="40">
        <f>(C4075+C4076)*$D$28</f>
        <v>1.2961400000000001</v>
      </c>
    </row>
    <row r="4088" spans="1:3" ht="31.5" x14ac:dyDescent="0.25">
      <c r="A4088" s="33">
        <v>213</v>
      </c>
      <c r="B4088" s="28" t="s">
        <v>26</v>
      </c>
      <c r="C4088" s="40">
        <f>(C4075+C4076)*$D$29</f>
        <v>0.39110599999999995</v>
      </c>
    </row>
    <row r="4089" spans="1:3" ht="15.75" x14ac:dyDescent="0.25">
      <c r="A4089" s="33">
        <v>290</v>
      </c>
      <c r="B4089" s="28" t="s">
        <v>6</v>
      </c>
      <c r="C4089" s="40">
        <f>(C4075+C4076)*$D$30</f>
        <v>2.2074E-2</v>
      </c>
    </row>
    <row r="4090" spans="1:3" ht="15.75" x14ac:dyDescent="0.25">
      <c r="A4090" s="33">
        <v>290</v>
      </c>
      <c r="B4090" s="28" t="s">
        <v>27</v>
      </c>
      <c r="C4090" s="40">
        <f>(C4075+C4076)*$D$31</f>
        <v>6.6222000000000003E-2</v>
      </c>
    </row>
    <row r="4091" spans="1:3" ht="15.75" x14ac:dyDescent="0.25">
      <c r="A4091" s="33">
        <v>225</v>
      </c>
      <c r="B4091" s="28" t="s">
        <v>28</v>
      </c>
      <c r="C4091" s="40">
        <f>(C4075+C4076)*$D$32</f>
        <v>0</v>
      </c>
    </row>
    <row r="4092" spans="1:3" ht="15.75" x14ac:dyDescent="0.25">
      <c r="A4092" s="37">
        <v>310</v>
      </c>
      <c r="B4092" s="28" t="s">
        <v>7</v>
      </c>
      <c r="C4092" s="40">
        <f>(C4075+C4076)*$D$33</f>
        <v>0.13187800000000002</v>
      </c>
    </row>
    <row r="4093" spans="1:3" ht="16.5" thickBot="1" x14ac:dyDescent="0.3">
      <c r="A4093" s="38">
        <v>340</v>
      </c>
      <c r="B4093" s="36" t="s">
        <v>8</v>
      </c>
      <c r="C4093" s="41">
        <f>(C4075+C4076)*$D$34</f>
        <v>0.51222999999999996</v>
      </c>
    </row>
    <row r="4094" spans="1:3" ht="16.5" thickBot="1" x14ac:dyDescent="0.3">
      <c r="A4094" s="15"/>
      <c r="B4094" s="42" t="s">
        <v>9</v>
      </c>
      <c r="C4094" s="88">
        <f>SUM(C4075:C4093)</f>
        <v>12.748584000000001</v>
      </c>
    </row>
    <row r="4095" spans="1:3" ht="16.5" thickBot="1" x14ac:dyDescent="0.3">
      <c r="A4095" s="15"/>
      <c r="B4095" s="43" t="s">
        <v>29</v>
      </c>
      <c r="C4095" s="90">
        <f>C4094*118%</f>
        <v>15.043329120000001</v>
      </c>
    </row>
    <row r="4096" spans="1:3" ht="15.75" x14ac:dyDescent="0.25">
      <c r="A4096" s="22"/>
      <c r="B4096" s="45"/>
      <c r="C4096" s="46"/>
    </row>
    <row r="4097" spans="1:3" ht="15.75" x14ac:dyDescent="0.25">
      <c r="A4097" s="22"/>
      <c r="B4097" s="45"/>
      <c r="C4097" s="46"/>
    </row>
    <row r="4098" spans="1:3" ht="15.75" x14ac:dyDescent="0.25">
      <c r="A4098" s="22"/>
      <c r="B4098" s="45"/>
      <c r="C4098" s="46"/>
    </row>
    <row r="4099" spans="1:3" ht="15.75" x14ac:dyDescent="0.25">
      <c r="A4099" s="22"/>
      <c r="B4099" s="45"/>
      <c r="C4099" s="46"/>
    </row>
    <row r="4100" spans="1:3" ht="15.75" x14ac:dyDescent="0.25">
      <c r="A4100" s="22"/>
      <c r="B4100" s="45"/>
      <c r="C4100" s="46"/>
    </row>
    <row r="4101" spans="1:3" ht="15.75" x14ac:dyDescent="0.25">
      <c r="A4101" s="22"/>
      <c r="B4101" s="45"/>
      <c r="C4101" s="46"/>
    </row>
    <row r="4102" spans="1:3" ht="15.75" x14ac:dyDescent="0.25">
      <c r="A4102" s="22"/>
      <c r="B4102" s="45"/>
      <c r="C4102" s="46"/>
    </row>
    <row r="4103" spans="1:3" ht="15.75" x14ac:dyDescent="0.25">
      <c r="A4103" s="22"/>
      <c r="B4103" s="45"/>
      <c r="C4103" s="46"/>
    </row>
    <row r="4104" spans="1:3" ht="15.75" x14ac:dyDescent="0.25">
      <c r="A4104" s="22"/>
      <c r="B4104" s="45"/>
      <c r="C4104" s="46"/>
    </row>
    <row r="4105" spans="1:3" ht="15.75" x14ac:dyDescent="0.25">
      <c r="A4105" s="22"/>
      <c r="B4105" s="45"/>
      <c r="C4105" s="46"/>
    </row>
    <row r="4106" spans="1:3" ht="15.75" x14ac:dyDescent="0.25">
      <c r="A4106" s="22"/>
      <c r="B4106" s="45"/>
      <c r="C4106" s="46"/>
    </row>
    <row r="4107" spans="1:3" ht="15.75" x14ac:dyDescent="0.25">
      <c r="A4107" s="22"/>
      <c r="B4107" s="45"/>
      <c r="C4107" s="46"/>
    </row>
    <row r="4108" spans="1:3" ht="15.75" x14ac:dyDescent="0.25">
      <c r="A4108" s="22"/>
      <c r="B4108" s="45"/>
      <c r="C4108" s="46"/>
    </row>
    <row r="4109" spans="1:3" ht="15.75" x14ac:dyDescent="0.25">
      <c r="A4109" s="22"/>
      <c r="B4109" s="45"/>
      <c r="C4109" s="46"/>
    </row>
    <row r="4110" spans="1:3" ht="15.75" x14ac:dyDescent="0.25">
      <c r="A4110" s="22"/>
      <c r="B4110" s="45"/>
      <c r="C4110" s="46"/>
    </row>
    <row r="4111" spans="1:3" ht="15.75" x14ac:dyDescent="0.25">
      <c r="A4111" s="22"/>
      <c r="B4111" s="45"/>
      <c r="C4111" s="46"/>
    </row>
    <row r="4112" spans="1:3" ht="15.75" x14ac:dyDescent="0.25">
      <c r="A4112" s="22"/>
      <c r="B4112" s="45"/>
      <c r="C4112" s="46"/>
    </row>
    <row r="4113" spans="1:3" ht="15.75" x14ac:dyDescent="0.25">
      <c r="A4113" s="22"/>
      <c r="B4113" s="45"/>
      <c r="C4113" s="46"/>
    </row>
    <row r="4114" spans="1:3" ht="15.75" x14ac:dyDescent="0.25">
      <c r="A4114" s="22"/>
      <c r="B4114" s="45"/>
      <c r="C4114" s="46"/>
    </row>
    <row r="4115" spans="1:3" ht="15.75" x14ac:dyDescent="0.25">
      <c r="A4115" s="22"/>
      <c r="B4115" s="45"/>
      <c r="C4115" s="46"/>
    </row>
    <row r="4116" spans="1:3" ht="15.75" x14ac:dyDescent="0.25">
      <c r="A4116" s="22"/>
      <c r="B4116" s="45"/>
      <c r="C4116" s="46"/>
    </row>
    <row r="4117" spans="1:3" ht="15.75" x14ac:dyDescent="0.25">
      <c r="A4117" s="22"/>
      <c r="B4117" s="45"/>
      <c r="C4117" s="46"/>
    </row>
    <row r="4118" spans="1:3" ht="15.75" x14ac:dyDescent="0.25">
      <c r="A4118" s="22"/>
      <c r="B4118" s="45"/>
      <c r="C4118" s="46"/>
    </row>
    <row r="4119" spans="1:3" ht="15.75" x14ac:dyDescent="0.25">
      <c r="A4119" s="22"/>
      <c r="B4119" s="45"/>
      <c r="C4119" s="46"/>
    </row>
    <row r="4120" spans="1:3" ht="15.75" x14ac:dyDescent="0.25">
      <c r="A4120" s="22"/>
      <c r="B4120" s="45"/>
      <c r="C4120" s="46"/>
    </row>
    <row r="4121" spans="1:3" ht="15.75" x14ac:dyDescent="0.25">
      <c r="A4121" s="22"/>
      <c r="B4121" s="45"/>
      <c r="C4121" s="46"/>
    </row>
    <row r="4122" spans="1:3" ht="15.75" x14ac:dyDescent="0.25">
      <c r="A4122" s="22"/>
      <c r="B4122" s="45"/>
      <c r="C4122" s="46"/>
    </row>
    <row r="4123" spans="1:3" ht="15.75" x14ac:dyDescent="0.25">
      <c r="A4123" s="22"/>
      <c r="B4123" s="45"/>
      <c r="C4123" s="46"/>
    </row>
    <row r="4125" spans="1:3" ht="31.5" x14ac:dyDescent="0.25">
      <c r="B4125" s="57" t="s">
        <v>122</v>
      </c>
      <c r="C4125" s="70"/>
    </row>
    <row r="4126" spans="1:3" ht="15.75" thickBot="1" x14ac:dyDescent="0.3">
      <c r="C4126" s="71" t="s">
        <v>120</v>
      </c>
    </row>
    <row r="4127" spans="1:3" ht="32.25" thickBot="1" x14ac:dyDescent="0.3">
      <c r="A4127" s="7" t="s">
        <v>0</v>
      </c>
      <c r="B4127" s="8" t="s">
        <v>10</v>
      </c>
      <c r="C4127" s="65" t="s">
        <v>11</v>
      </c>
    </row>
    <row r="4128" spans="1:3" ht="15.75" x14ac:dyDescent="0.25">
      <c r="A4128" s="9"/>
      <c r="B4128" s="10" t="s">
        <v>12</v>
      </c>
      <c r="C4128" s="61">
        <v>1</v>
      </c>
    </row>
    <row r="4129" spans="1:3" ht="15.75" x14ac:dyDescent="0.25">
      <c r="A4129" s="9"/>
      <c r="B4129" s="10" t="s">
        <v>13</v>
      </c>
      <c r="C4129" s="16">
        <v>2.5</v>
      </c>
    </row>
    <row r="4130" spans="1:3" ht="31.5" x14ac:dyDescent="0.25">
      <c r="A4130" s="12"/>
      <c r="B4130" s="83" t="s">
        <v>360</v>
      </c>
      <c r="C4130" s="16">
        <f>$C$14</f>
        <v>2.83</v>
      </c>
    </row>
    <row r="4131" spans="1:3" ht="32.25" thickBot="1" x14ac:dyDescent="0.3">
      <c r="A4131" s="75"/>
      <c r="B4131" s="77" t="s">
        <v>361</v>
      </c>
      <c r="C4131" s="76">
        <v>0</v>
      </c>
    </row>
    <row r="4132" spans="1:3" ht="15.75" x14ac:dyDescent="0.25">
      <c r="A4132" s="29">
        <v>211</v>
      </c>
      <c r="B4132" s="30" t="s">
        <v>19</v>
      </c>
      <c r="C4132" s="39">
        <f>C4130*C4129</f>
        <v>7.0750000000000002</v>
      </c>
    </row>
    <row r="4133" spans="1:3" ht="31.5" x14ac:dyDescent="0.25">
      <c r="A4133" s="33">
        <v>211</v>
      </c>
      <c r="B4133" s="28" t="s">
        <v>20</v>
      </c>
      <c r="C4133" s="40">
        <f>C4131*C4129</f>
        <v>0</v>
      </c>
    </row>
    <row r="4134" spans="1:3" ht="15.75" x14ac:dyDescent="0.25">
      <c r="A4134" s="33">
        <v>213</v>
      </c>
      <c r="B4134" s="28" t="s">
        <v>14</v>
      </c>
      <c r="C4134" s="40">
        <f>(C4132+C4133)*30.2%</f>
        <v>2.1366499999999999</v>
      </c>
    </row>
    <row r="4135" spans="1:3" ht="15.75" x14ac:dyDescent="0.25">
      <c r="A4135" s="33">
        <v>212</v>
      </c>
      <c r="B4135" s="28" t="s">
        <v>3</v>
      </c>
      <c r="C4135" s="40">
        <f>(C4132+C4133)*$D$19</f>
        <v>1.132E-2</v>
      </c>
    </row>
    <row r="4136" spans="1:3" ht="15.75" x14ac:dyDescent="0.25">
      <c r="A4136" s="33">
        <v>221</v>
      </c>
      <c r="B4136" s="28" t="s">
        <v>4</v>
      </c>
      <c r="C4136" s="40">
        <f>(C4132+C4133)*$D$20</f>
        <v>6.0845000000000003E-2</v>
      </c>
    </row>
    <row r="4137" spans="1:3" ht="15.75" x14ac:dyDescent="0.25">
      <c r="A4137" s="33">
        <v>222</v>
      </c>
      <c r="B4137" s="28" t="s">
        <v>15</v>
      </c>
      <c r="C4137" s="40">
        <f>(C4132+C4133)*$D$21</f>
        <v>1.132E-2</v>
      </c>
    </row>
    <row r="4138" spans="1:3" ht="15.75" x14ac:dyDescent="0.25">
      <c r="A4138" s="33">
        <v>223</v>
      </c>
      <c r="B4138" s="28" t="s">
        <v>5</v>
      </c>
      <c r="C4138" s="40">
        <f>(C4132+C4133)*$D$22</f>
        <v>0.30068750000000005</v>
      </c>
    </row>
    <row r="4139" spans="1:3" ht="15.75" x14ac:dyDescent="0.25">
      <c r="A4139" s="33">
        <v>224</v>
      </c>
      <c r="B4139" s="28" t="s">
        <v>21</v>
      </c>
      <c r="C4139" s="40">
        <f>(C4132+C4133)*$D$23</f>
        <v>9.9757499999999999E-2</v>
      </c>
    </row>
    <row r="4140" spans="1:3" ht="15.75" x14ac:dyDescent="0.25">
      <c r="A4140" s="33">
        <v>225</v>
      </c>
      <c r="B4140" s="28" t="s">
        <v>16</v>
      </c>
      <c r="C4140" s="40">
        <f>(C4132+C4133)*$D$24</f>
        <v>0.37639</v>
      </c>
    </row>
    <row r="4141" spans="1:3" ht="15.75" x14ac:dyDescent="0.25">
      <c r="A4141" s="33">
        <v>226</v>
      </c>
      <c r="B4141" s="28" t="s">
        <v>22</v>
      </c>
      <c r="C4141" s="40">
        <f>(C4132+C4133)*$D$25</f>
        <v>2.5335574999999997</v>
      </c>
    </row>
    <row r="4142" spans="1:3" ht="15.75" x14ac:dyDescent="0.25">
      <c r="A4142" s="33">
        <v>271</v>
      </c>
      <c r="B4142" s="28" t="s">
        <v>23</v>
      </c>
      <c r="C4142" s="40">
        <f>(C4132+C4133)*$D$26</f>
        <v>0.15777250000000001</v>
      </c>
    </row>
    <row r="4143" spans="1:3" ht="15.75" x14ac:dyDescent="0.25">
      <c r="A4143" s="33">
        <v>272</v>
      </c>
      <c r="B4143" s="28" t="s">
        <v>24</v>
      </c>
      <c r="C4143" s="40">
        <f>(C4132+C4133)*$D$27</f>
        <v>0.14786749999999999</v>
      </c>
    </row>
    <row r="4144" spans="1:3" ht="31.5" x14ac:dyDescent="0.25">
      <c r="A4144" s="33">
        <v>211</v>
      </c>
      <c r="B4144" s="28" t="s">
        <v>25</v>
      </c>
      <c r="C4144" s="40">
        <f>(C4132+C4133)*$D$28</f>
        <v>1.6201750000000001</v>
      </c>
    </row>
    <row r="4145" spans="1:3" ht="31.5" x14ac:dyDescent="0.25">
      <c r="A4145" s="33">
        <v>213</v>
      </c>
      <c r="B4145" s="28" t="s">
        <v>26</v>
      </c>
      <c r="C4145" s="40">
        <f>(C4132+C4133)*$D$29</f>
        <v>0.4888825</v>
      </c>
    </row>
    <row r="4146" spans="1:3" ht="15.75" x14ac:dyDescent="0.25">
      <c r="A4146" s="33">
        <v>290</v>
      </c>
      <c r="B4146" s="28" t="s">
        <v>6</v>
      </c>
      <c r="C4146" s="40">
        <f>(C4132+C4133)*$D$30</f>
        <v>2.7592499999999999E-2</v>
      </c>
    </row>
    <row r="4147" spans="1:3" ht="15.75" x14ac:dyDescent="0.25">
      <c r="A4147" s="33">
        <v>290</v>
      </c>
      <c r="B4147" s="28" t="s">
        <v>27</v>
      </c>
      <c r="C4147" s="40">
        <f>(C4132+C4133)*$D$31</f>
        <v>8.2777500000000004E-2</v>
      </c>
    </row>
    <row r="4148" spans="1:3" ht="15.75" x14ac:dyDescent="0.25">
      <c r="A4148" s="33">
        <v>225</v>
      </c>
      <c r="B4148" s="28" t="s">
        <v>28</v>
      </c>
      <c r="C4148" s="40">
        <f>(C4132+C4133)*$D$32</f>
        <v>0</v>
      </c>
    </row>
    <row r="4149" spans="1:3" ht="15.75" x14ac:dyDescent="0.25">
      <c r="A4149" s="37">
        <v>310</v>
      </c>
      <c r="B4149" s="28" t="s">
        <v>7</v>
      </c>
      <c r="C4149" s="40">
        <f>(C4132+C4133)*$D$33</f>
        <v>0.16484750000000001</v>
      </c>
    </row>
    <row r="4150" spans="1:3" ht="16.5" thickBot="1" x14ac:dyDescent="0.3">
      <c r="A4150" s="38">
        <v>340</v>
      </c>
      <c r="B4150" s="36" t="s">
        <v>8</v>
      </c>
      <c r="C4150" s="41">
        <f>(C4132+C4133)*$D$34</f>
        <v>0.64028750000000001</v>
      </c>
    </row>
    <row r="4151" spans="1:3" ht="16.5" thickBot="1" x14ac:dyDescent="0.3">
      <c r="A4151" s="15"/>
      <c r="B4151" s="42" t="s">
        <v>9</v>
      </c>
      <c r="C4151" s="88">
        <f>SUM(C4132:C4150)</f>
        <v>15.935730000000003</v>
      </c>
    </row>
    <row r="4152" spans="1:3" ht="16.5" thickBot="1" x14ac:dyDescent="0.3">
      <c r="A4152" s="15"/>
      <c r="B4152" s="43" t="s">
        <v>29</v>
      </c>
      <c r="C4152" s="90">
        <f>C4151*118%</f>
        <v>18.804161400000002</v>
      </c>
    </row>
    <row r="4153" spans="1:3" ht="15.75" x14ac:dyDescent="0.25">
      <c r="A4153" s="22"/>
      <c r="B4153" s="45"/>
      <c r="C4153" s="46"/>
    </row>
    <row r="4154" spans="1:3" ht="15.75" x14ac:dyDescent="0.25">
      <c r="A4154" s="22"/>
      <c r="B4154" s="45"/>
      <c r="C4154" s="46"/>
    </row>
    <row r="4155" spans="1:3" ht="15.75" x14ac:dyDescent="0.25">
      <c r="A4155" s="22"/>
      <c r="B4155" s="45"/>
      <c r="C4155" s="46"/>
    </row>
    <row r="4156" spans="1:3" ht="15.75" x14ac:dyDescent="0.25">
      <c r="A4156" s="22"/>
      <c r="B4156" s="45"/>
      <c r="C4156" s="46"/>
    </row>
    <row r="4157" spans="1:3" ht="15.75" x14ac:dyDescent="0.25">
      <c r="A4157" s="22"/>
      <c r="B4157" s="45"/>
      <c r="C4157" s="46"/>
    </row>
    <row r="4158" spans="1:3" ht="15.75" x14ac:dyDescent="0.25">
      <c r="A4158" s="22"/>
      <c r="B4158" s="45"/>
      <c r="C4158" s="46"/>
    </row>
    <row r="4159" spans="1:3" ht="15.75" x14ac:dyDescent="0.25">
      <c r="A4159" s="22"/>
      <c r="B4159" s="45"/>
      <c r="C4159" s="46"/>
    </row>
    <row r="4160" spans="1:3" ht="15.75" x14ac:dyDescent="0.25">
      <c r="A4160" s="22"/>
      <c r="B4160" s="45"/>
      <c r="C4160" s="46"/>
    </row>
    <row r="4161" spans="1:3" ht="15.75" x14ac:dyDescent="0.25">
      <c r="A4161" s="22"/>
      <c r="B4161" s="45"/>
      <c r="C4161" s="46"/>
    </row>
    <row r="4162" spans="1:3" ht="15.75" x14ac:dyDescent="0.25">
      <c r="A4162" s="22"/>
      <c r="B4162" s="45"/>
      <c r="C4162" s="46"/>
    </row>
    <row r="4163" spans="1:3" ht="15.75" x14ac:dyDescent="0.25">
      <c r="A4163" s="22"/>
      <c r="B4163" s="45"/>
      <c r="C4163" s="46"/>
    </row>
    <row r="4164" spans="1:3" ht="15.75" x14ac:dyDescent="0.25">
      <c r="A4164" s="22"/>
      <c r="B4164" s="45"/>
      <c r="C4164" s="46"/>
    </row>
    <row r="4165" spans="1:3" ht="15.75" x14ac:dyDescent="0.25">
      <c r="A4165" s="22"/>
      <c r="B4165" s="45"/>
      <c r="C4165" s="46"/>
    </row>
    <row r="4166" spans="1:3" ht="15.75" x14ac:dyDescent="0.25">
      <c r="A4166" s="22"/>
      <c r="B4166" s="45"/>
      <c r="C4166" s="46"/>
    </row>
    <row r="4167" spans="1:3" ht="15.75" x14ac:dyDescent="0.25">
      <c r="A4167" s="22"/>
      <c r="B4167" s="45"/>
      <c r="C4167" s="46"/>
    </row>
    <row r="4168" spans="1:3" ht="15.75" x14ac:dyDescent="0.25">
      <c r="A4168" s="22"/>
      <c r="B4168" s="45"/>
      <c r="C4168" s="46"/>
    </row>
    <row r="4169" spans="1:3" ht="15.75" x14ac:dyDescent="0.25">
      <c r="A4169" s="22"/>
      <c r="B4169" s="45"/>
      <c r="C4169" s="46"/>
    </row>
    <row r="4170" spans="1:3" ht="15.75" x14ac:dyDescent="0.25">
      <c r="A4170" s="22"/>
      <c r="B4170" s="45"/>
      <c r="C4170" s="46"/>
    </row>
    <row r="4171" spans="1:3" ht="15.75" x14ac:dyDescent="0.25">
      <c r="A4171" s="22"/>
      <c r="B4171" s="45"/>
      <c r="C4171" s="46"/>
    </row>
    <row r="4172" spans="1:3" ht="15.75" x14ac:dyDescent="0.25">
      <c r="A4172" s="22"/>
      <c r="B4172" s="45"/>
      <c r="C4172" s="46"/>
    </row>
    <row r="4173" spans="1:3" ht="15.75" x14ac:dyDescent="0.25">
      <c r="A4173" s="22"/>
      <c r="B4173" s="45"/>
      <c r="C4173" s="46"/>
    </row>
    <row r="4174" spans="1:3" ht="15.75" x14ac:dyDescent="0.25">
      <c r="A4174" s="22"/>
      <c r="B4174" s="45"/>
      <c r="C4174" s="46"/>
    </row>
    <row r="4175" spans="1:3" ht="15.75" x14ac:dyDescent="0.25">
      <c r="A4175" s="22"/>
      <c r="B4175" s="45"/>
      <c r="C4175" s="46"/>
    </row>
    <row r="4176" spans="1:3" ht="15.75" x14ac:dyDescent="0.25">
      <c r="A4176" s="22"/>
      <c r="B4176" s="45"/>
      <c r="C4176" s="46"/>
    </row>
    <row r="4177" spans="1:3" ht="15.75" x14ac:dyDescent="0.25">
      <c r="A4177" s="22"/>
      <c r="B4177" s="45"/>
      <c r="C4177" s="46"/>
    </row>
    <row r="4178" spans="1:3" ht="15.75" x14ac:dyDescent="0.25">
      <c r="A4178" s="22"/>
      <c r="B4178" s="45"/>
      <c r="C4178" s="46"/>
    </row>
    <row r="4179" spans="1:3" ht="15.75" x14ac:dyDescent="0.25">
      <c r="A4179" s="22"/>
      <c r="B4179" s="45"/>
      <c r="C4179" s="46"/>
    </row>
    <row r="4180" spans="1:3" ht="15.75" x14ac:dyDescent="0.25">
      <c r="A4180" s="22"/>
      <c r="B4180" s="45"/>
      <c r="C4180" s="46"/>
    </row>
    <row r="4181" spans="1:3" ht="15.75" x14ac:dyDescent="0.25">
      <c r="A4181" s="22"/>
      <c r="B4181" s="45"/>
      <c r="C4181" s="46"/>
    </row>
    <row r="4182" spans="1:3" ht="31.5" x14ac:dyDescent="0.25">
      <c r="B4182" s="57" t="s">
        <v>123</v>
      </c>
      <c r="C4182" s="70"/>
    </row>
    <row r="4183" spans="1:3" ht="15.75" thickBot="1" x14ac:dyDescent="0.3">
      <c r="C4183" s="71" t="s">
        <v>120</v>
      </c>
    </row>
    <row r="4184" spans="1:3" ht="32.25" thickBot="1" x14ac:dyDescent="0.3">
      <c r="A4184" s="7" t="s">
        <v>0</v>
      </c>
      <c r="B4184" s="8" t="s">
        <v>10</v>
      </c>
      <c r="C4184" s="65" t="s">
        <v>11</v>
      </c>
    </row>
    <row r="4185" spans="1:3" ht="15.75" x14ac:dyDescent="0.25">
      <c r="A4185" s="9"/>
      <c r="B4185" s="10" t="s">
        <v>12</v>
      </c>
      <c r="C4185" s="61">
        <v>1</v>
      </c>
    </row>
    <row r="4186" spans="1:3" ht="15.75" x14ac:dyDescent="0.25">
      <c r="A4186" s="9"/>
      <c r="B4186" s="10" t="s">
        <v>13</v>
      </c>
      <c r="C4186" s="16">
        <v>12</v>
      </c>
    </row>
    <row r="4187" spans="1:3" ht="31.5" x14ac:dyDescent="0.25">
      <c r="A4187" s="12"/>
      <c r="B4187" s="83" t="s">
        <v>360</v>
      </c>
      <c r="C4187" s="16">
        <f>$C$14</f>
        <v>2.83</v>
      </c>
    </row>
    <row r="4188" spans="1:3" ht="32.25" thickBot="1" x14ac:dyDescent="0.3">
      <c r="A4188" s="75"/>
      <c r="B4188" s="77" t="s">
        <v>361</v>
      </c>
      <c r="C4188" s="76">
        <v>0</v>
      </c>
    </row>
    <row r="4189" spans="1:3" ht="15.75" x14ac:dyDescent="0.25">
      <c r="A4189" s="29">
        <v>211</v>
      </c>
      <c r="B4189" s="30" t="s">
        <v>19</v>
      </c>
      <c r="C4189" s="39">
        <f>C4187*C4186</f>
        <v>33.96</v>
      </c>
    </row>
    <row r="4190" spans="1:3" ht="31.5" x14ac:dyDescent="0.25">
      <c r="A4190" s="33">
        <v>211</v>
      </c>
      <c r="B4190" s="28" t="s">
        <v>20</v>
      </c>
      <c r="C4190" s="40">
        <f>C4188*C4186</f>
        <v>0</v>
      </c>
    </row>
    <row r="4191" spans="1:3" ht="15.75" x14ac:dyDescent="0.25">
      <c r="A4191" s="33">
        <v>213</v>
      </c>
      <c r="B4191" s="28" t="s">
        <v>14</v>
      </c>
      <c r="C4191" s="40">
        <f>(C4189+C4190)*30.2%</f>
        <v>10.25592</v>
      </c>
    </row>
    <row r="4192" spans="1:3" ht="15.75" x14ac:dyDescent="0.25">
      <c r="A4192" s="33">
        <v>212</v>
      </c>
      <c r="B4192" s="28" t="s">
        <v>3</v>
      </c>
      <c r="C4192" s="40">
        <f>(C4189+C4190)*$D$19</f>
        <v>5.4336000000000002E-2</v>
      </c>
    </row>
    <row r="4193" spans="1:3" ht="15.75" x14ac:dyDescent="0.25">
      <c r="A4193" s="33">
        <v>221</v>
      </c>
      <c r="B4193" s="28" t="s">
        <v>4</v>
      </c>
      <c r="C4193" s="40">
        <f>(C4189+C4190)*$D$20</f>
        <v>0.29205599999999998</v>
      </c>
    </row>
    <row r="4194" spans="1:3" ht="15.75" x14ac:dyDescent="0.25">
      <c r="A4194" s="33">
        <v>222</v>
      </c>
      <c r="B4194" s="28" t="s">
        <v>15</v>
      </c>
      <c r="C4194" s="40">
        <f>(C4189+C4190)*$D$21</f>
        <v>5.4336000000000002E-2</v>
      </c>
    </row>
    <row r="4195" spans="1:3" ht="15.75" x14ac:dyDescent="0.25">
      <c r="A4195" s="33">
        <v>223</v>
      </c>
      <c r="B4195" s="28" t="s">
        <v>5</v>
      </c>
      <c r="C4195" s="40">
        <f>(C4189+C4190)*$D$22</f>
        <v>1.4433000000000002</v>
      </c>
    </row>
    <row r="4196" spans="1:3" ht="15.75" x14ac:dyDescent="0.25">
      <c r="A4196" s="33">
        <v>224</v>
      </c>
      <c r="B4196" s="28" t="s">
        <v>21</v>
      </c>
      <c r="C4196" s="40">
        <f>(C4189+C4190)*$D$23</f>
        <v>0.47883599999999998</v>
      </c>
    </row>
    <row r="4197" spans="1:3" ht="15.75" x14ac:dyDescent="0.25">
      <c r="A4197" s="33">
        <v>225</v>
      </c>
      <c r="B4197" s="28" t="s">
        <v>16</v>
      </c>
      <c r="C4197" s="40">
        <f>(C4189+C4190)*$D$24</f>
        <v>1.8066720000000001</v>
      </c>
    </row>
    <row r="4198" spans="1:3" ht="15.75" x14ac:dyDescent="0.25">
      <c r="A4198" s="33">
        <v>226</v>
      </c>
      <c r="B4198" s="28" t="s">
        <v>22</v>
      </c>
      <c r="C4198" s="40">
        <f>(C4189+C4190)*$D$25</f>
        <v>12.161076</v>
      </c>
    </row>
    <row r="4199" spans="1:3" ht="15.75" x14ac:dyDescent="0.25">
      <c r="A4199" s="33">
        <v>271</v>
      </c>
      <c r="B4199" s="28" t="s">
        <v>23</v>
      </c>
      <c r="C4199" s="40">
        <f>(C4189+C4190)*$D$26</f>
        <v>0.75730799999999998</v>
      </c>
    </row>
    <row r="4200" spans="1:3" ht="15.75" x14ac:dyDescent="0.25">
      <c r="A4200" s="33">
        <v>272</v>
      </c>
      <c r="B4200" s="28" t="s">
        <v>24</v>
      </c>
      <c r="C4200" s="40">
        <f>(C4189+C4190)*$D$27</f>
        <v>0.70976399999999995</v>
      </c>
    </row>
    <row r="4201" spans="1:3" ht="31.5" x14ac:dyDescent="0.25">
      <c r="A4201" s="33">
        <v>211</v>
      </c>
      <c r="B4201" s="28" t="s">
        <v>25</v>
      </c>
      <c r="C4201" s="40">
        <f>(C4189+C4190)*$D$28</f>
        <v>7.7768400000000009</v>
      </c>
    </row>
    <row r="4202" spans="1:3" ht="31.5" x14ac:dyDescent="0.25">
      <c r="A4202" s="33">
        <v>213</v>
      </c>
      <c r="B4202" s="28" t="s">
        <v>26</v>
      </c>
      <c r="C4202" s="40">
        <f>(C4189+C4190)*$D$29</f>
        <v>2.3466359999999997</v>
      </c>
    </row>
    <row r="4203" spans="1:3" ht="15.75" x14ac:dyDescent="0.25">
      <c r="A4203" s="33">
        <v>290</v>
      </c>
      <c r="B4203" s="28" t="s">
        <v>6</v>
      </c>
      <c r="C4203" s="40">
        <f>(C4189+C4190)*$D$30</f>
        <v>0.13244400000000001</v>
      </c>
    </row>
    <row r="4204" spans="1:3" ht="15.75" x14ac:dyDescent="0.25">
      <c r="A4204" s="33">
        <v>290</v>
      </c>
      <c r="B4204" s="28" t="s">
        <v>27</v>
      </c>
      <c r="C4204" s="40">
        <f>(C4189+C4190)*$D$31</f>
        <v>0.39733200000000002</v>
      </c>
    </row>
    <row r="4205" spans="1:3" ht="15.75" x14ac:dyDescent="0.25">
      <c r="A4205" s="33">
        <v>225</v>
      </c>
      <c r="B4205" s="28" t="s">
        <v>28</v>
      </c>
      <c r="C4205" s="40">
        <f>(C4189+C4190)*$D$32</f>
        <v>0</v>
      </c>
    </row>
    <row r="4206" spans="1:3" ht="15.75" x14ac:dyDescent="0.25">
      <c r="A4206" s="37">
        <v>310</v>
      </c>
      <c r="B4206" s="28" t="s">
        <v>7</v>
      </c>
      <c r="C4206" s="40">
        <f>(C4189+C4190)*$D$33</f>
        <v>0.79126800000000008</v>
      </c>
    </row>
    <row r="4207" spans="1:3" ht="16.5" thickBot="1" x14ac:dyDescent="0.3">
      <c r="A4207" s="38">
        <v>340</v>
      </c>
      <c r="B4207" s="36" t="s">
        <v>8</v>
      </c>
      <c r="C4207" s="41">
        <f>(C4189+C4190)*$D$34</f>
        <v>3.0733799999999998</v>
      </c>
    </row>
    <row r="4208" spans="1:3" ht="16.5" thickBot="1" x14ac:dyDescent="0.3">
      <c r="A4208" s="15"/>
      <c r="B4208" s="42" t="s">
        <v>9</v>
      </c>
      <c r="C4208" s="88">
        <f>SUM(C4189:C4207)</f>
        <v>76.49150400000002</v>
      </c>
    </row>
    <row r="4209" spans="1:3" ht="16.5" thickBot="1" x14ac:dyDescent="0.3">
      <c r="A4209" s="15"/>
      <c r="B4209" s="43" t="s">
        <v>29</v>
      </c>
      <c r="C4209" s="90">
        <f>C4208*118%</f>
        <v>90.259974720000017</v>
      </c>
    </row>
    <row r="4210" spans="1:3" ht="15.75" x14ac:dyDescent="0.25">
      <c r="A4210" s="22"/>
      <c r="B4210" s="45"/>
      <c r="C4210" s="46"/>
    </row>
    <row r="4211" spans="1:3" ht="15.75" x14ac:dyDescent="0.25">
      <c r="A4211" s="22"/>
      <c r="B4211" s="45"/>
      <c r="C4211" s="46"/>
    </row>
    <row r="4212" spans="1:3" ht="15.75" x14ac:dyDescent="0.25">
      <c r="A4212" s="22"/>
      <c r="B4212" s="45"/>
      <c r="C4212" s="46"/>
    </row>
    <row r="4213" spans="1:3" ht="15.75" x14ac:dyDescent="0.25">
      <c r="A4213" s="22"/>
      <c r="B4213" s="45"/>
      <c r="C4213" s="46"/>
    </row>
    <row r="4214" spans="1:3" ht="15.75" x14ac:dyDescent="0.25">
      <c r="A4214" s="22"/>
      <c r="B4214" s="45"/>
      <c r="C4214" s="46"/>
    </row>
    <row r="4215" spans="1:3" ht="15.75" x14ac:dyDescent="0.25">
      <c r="A4215" s="22"/>
      <c r="B4215" s="45"/>
      <c r="C4215" s="46"/>
    </row>
    <row r="4216" spans="1:3" ht="15.75" x14ac:dyDescent="0.25">
      <c r="A4216" s="22"/>
      <c r="B4216" s="45"/>
      <c r="C4216" s="46"/>
    </row>
    <row r="4217" spans="1:3" ht="15.75" x14ac:dyDescent="0.25">
      <c r="A4217" s="22"/>
      <c r="B4217" s="45"/>
      <c r="C4217" s="46"/>
    </row>
    <row r="4218" spans="1:3" ht="15.75" x14ac:dyDescent="0.25">
      <c r="A4218" s="22"/>
      <c r="B4218" s="45"/>
      <c r="C4218" s="46"/>
    </row>
    <row r="4219" spans="1:3" ht="15.75" x14ac:dyDescent="0.25">
      <c r="A4219" s="22"/>
      <c r="B4219" s="45"/>
      <c r="C4219" s="46"/>
    </row>
    <row r="4220" spans="1:3" ht="15.75" x14ac:dyDescent="0.25">
      <c r="A4220" s="22"/>
      <c r="B4220" s="45"/>
      <c r="C4220" s="46"/>
    </row>
    <row r="4221" spans="1:3" ht="15.75" x14ac:dyDescent="0.25">
      <c r="A4221" s="22"/>
      <c r="B4221" s="45"/>
      <c r="C4221" s="46"/>
    </row>
    <row r="4222" spans="1:3" ht="15.75" x14ac:dyDescent="0.25">
      <c r="A4222" s="22"/>
      <c r="B4222" s="45"/>
      <c r="C4222" s="46"/>
    </row>
    <row r="4223" spans="1:3" ht="15.75" x14ac:dyDescent="0.25">
      <c r="A4223" s="22"/>
      <c r="B4223" s="45"/>
      <c r="C4223" s="46"/>
    </row>
    <row r="4224" spans="1:3" ht="15.75" x14ac:dyDescent="0.25">
      <c r="A4224" s="22"/>
      <c r="B4224" s="45"/>
      <c r="C4224" s="46"/>
    </row>
    <row r="4225" spans="1:3" ht="15.75" x14ac:dyDescent="0.25">
      <c r="A4225" s="22"/>
      <c r="B4225" s="45"/>
      <c r="C4225" s="46"/>
    </row>
    <row r="4226" spans="1:3" ht="15.75" x14ac:dyDescent="0.25">
      <c r="A4226" s="22"/>
      <c r="B4226" s="45"/>
      <c r="C4226" s="46"/>
    </row>
    <row r="4227" spans="1:3" ht="15.75" x14ac:dyDescent="0.25">
      <c r="A4227" s="22"/>
      <c r="B4227" s="45"/>
      <c r="C4227" s="46"/>
    </row>
    <row r="4228" spans="1:3" ht="15.75" x14ac:dyDescent="0.25">
      <c r="A4228" s="22"/>
      <c r="B4228" s="45"/>
      <c r="C4228" s="46"/>
    </row>
    <row r="4229" spans="1:3" ht="15.75" x14ac:dyDescent="0.25">
      <c r="A4229" s="22"/>
      <c r="B4229" s="45"/>
      <c r="C4229" s="46"/>
    </row>
    <row r="4230" spans="1:3" ht="15.75" x14ac:dyDescent="0.25">
      <c r="A4230" s="22"/>
      <c r="B4230" s="45"/>
      <c r="C4230" s="46"/>
    </row>
    <row r="4231" spans="1:3" ht="15.75" x14ac:dyDescent="0.25">
      <c r="A4231" s="22"/>
      <c r="B4231" s="45"/>
      <c r="C4231" s="46"/>
    </row>
    <row r="4232" spans="1:3" ht="15.75" x14ac:dyDescent="0.25">
      <c r="A4232" s="22"/>
      <c r="B4232" s="45"/>
      <c r="C4232" s="46"/>
    </row>
    <row r="4233" spans="1:3" ht="15.75" x14ac:dyDescent="0.25">
      <c r="A4233" s="22"/>
      <c r="B4233" s="45"/>
      <c r="C4233" s="46"/>
    </row>
    <row r="4234" spans="1:3" ht="15.75" x14ac:dyDescent="0.25">
      <c r="A4234" s="22"/>
      <c r="B4234" s="45"/>
      <c r="C4234" s="46"/>
    </row>
    <row r="4235" spans="1:3" ht="15.75" x14ac:dyDescent="0.25">
      <c r="A4235" s="22"/>
      <c r="B4235" s="45"/>
      <c r="C4235" s="46"/>
    </row>
    <row r="4237" spans="1:3" ht="31.5" x14ac:dyDescent="0.25">
      <c r="B4237" s="57" t="s">
        <v>124</v>
      </c>
      <c r="C4237" s="70"/>
    </row>
    <row r="4238" spans="1:3" ht="15.75" thickBot="1" x14ac:dyDescent="0.3">
      <c r="C4238" s="71" t="s">
        <v>120</v>
      </c>
    </row>
    <row r="4239" spans="1:3" ht="32.25" thickBot="1" x14ac:dyDescent="0.3">
      <c r="A4239" s="7" t="s">
        <v>0</v>
      </c>
      <c r="B4239" s="8" t="s">
        <v>10</v>
      </c>
      <c r="C4239" s="65" t="s">
        <v>11</v>
      </c>
    </row>
    <row r="4240" spans="1:3" ht="15.75" x14ac:dyDescent="0.25">
      <c r="A4240" s="9"/>
      <c r="B4240" s="10" t="s">
        <v>12</v>
      </c>
      <c r="C4240" s="61">
        <v>1</v>
      </c>
    </row>
    <row r="4241" spans="1:3" ht="15.75" x14ac:dyDescent="0.25">
      <c r="A4241" s="9"/>
      <c r="B4241" s="10" t="s">
        <v>13</v>
      </c>
      <c r="C4241" s="16">
        <v>5.5</v>
      </c>
    </row>
    <row r="4242" spans="1:3" ht="31.5" x14ac:dyDescent="0.25">
      <c r="A4242" s="12"/>
      <c r="B4242" s="83" t="s">
        <v>360</v>
      </c>
      <c r="C4242" s="16">
        <f>$C$14</f>
        <v>2.83</v>
      </c>
    </row>
    <row r="4243" spans="1:3" ht="32.25" thickBot="1" x14ac:dyDescent="0.3">
      <c r="A4243" s="75"/>
      <c r="B4243" s="77" t="s">
        <v>361</v>
      </c>
      <c r="C4243" s="76">
        <v>0</v>
      </c>
    </row>
    <row r="4244" spans="1:3" ht="15.75" x14ac:dyDescent="0.25">
      <c r="A4244" s="29">
        <v>211</v>
      </c>
      <c r="B4244" s="30" t="s">
        <v>19</v>
      </c>
      <c r="C4244" s="39">
        <f>C4242*C4241</f>
        <v>15.565000000000001</v>
      </c>
    </row>
    <row r="4245" spans="1:3" ht="31.5" x14ac:dyDescent="0.25">
      <c r="A4245" s="33">
        <v>211</v>
      </c>
      <c r="B4245" s="28" t="s">
        <v>20</v>
      </c>
      <c r="C4245" s="40">
        <f>C4243*C4241</f>
        <v>0</v>
      </c>
    </row>
    <row r="4246" spans="1:3" ht="15.75" x14ac:dyDescent="0.25">
      <c r="A4246" s="33">
        <v>213</v>
      </c>
      <c r="B4246" s="28" t="s">
        <v>14</v>
      </c>
      <c r="C4246" s="40">
        <f>(C4244+C4245)*30.2%</f>
        <v>4.7006300000000003</v>
      </c>
    </row>
    <row r="4247" spans="1:3" ht="15.75" x14ac:dyDescent="0.25">
      <c r="A4247" s="33">
        <v>212</v>
      </c>
      <c r="B4247" s="28" t="s">
        <v>3</v>
      </c>
      <c r="C4247" s="40">
        <f>(C4244+C4245)*$D$19</f>
        <v>2.4904000000000003E-2</v>
      </c>
    </row>
    <row r="4248" spans="1:3" ht="15.75" x14ac:dyDescent="0.25">
      <c r="A4248" s="33">
        <v>221</v>
      </c>
      <c r="B4248" s="28" t="s">
        <v>4</v>
      </c>
      <c r="C4248" s="40">
        <f>(C4244+C4245)*$D$20</f>
        <v>0.13385900000000001</v>
      </c>
    </row>
    <row r="4249" spans="1:3" ht="15.75" x14ac:dyDescent="0.25">
      <c r="A4249" s="33">
        <v>222</v>
      </c>
      <c r="B4249" s="28" t="s">
        <v>15</v>
      </c>
      <c r="C4249" s="40">
        <f>(C4244+C4245)*$D$21</f>
        <v>2.4904000000000003E-2</v>
      </c>
    </row>
    <row r="4250" spans="1:3" ht="15.75" x14ac:dyDescent="0.25">
      <c r="A4250" s="33">
        <v>223</v>
      </c>
      <c r="B4250" s="28" t="s">
        <v>5</v>
      </c>
      <c r="C4250" s="40">
        <f>(C4244+C4245)*$D$22</f>
        <v>0.66151250000000006</v>
      </c>
    </row>
    <row r="4251" spans="1:3" ht="15.75" x14ac:dyDescent="0.25">
      <c r="A4251" s="33">
        <v>224</v>
      </c>
      <c r="B4251" s="28" t="s">
        <v>21</v>
      </c>
      <c r="C4251" s="40">
        <f>(C4244+C4245)*$D$23</f>
        <v>0.21946650000000001</v>
      </c>
    </row>
    <row r="4252" spans="1:3" ht="15.75" x14ac:dyDescent="0.25">
      <c r="A4252" s="33">
        <v>225</v>
      </c>
      <c r="B4252" s="28" t="s">
        <v>16</v>
      </c>
      <c r="C4252" s="40">
        <f>(C4244+C4245)*$D$24</f>
        <v>0.82805800000000007</v>
      </c>
    </row>
    <row r="4253" spans="1:3" ht="15.75" x14ac:dyDescent="0.25">
      <c r="A4253" s="33">
        <v>226</v>
      </c>
      <c r="B4253" s="28" t="s">
        <v>22</v>
      </c>
      <c r="C4253" s="40">
        <f>(C4244+C4245)*$D$25</f>
        <v>5.5738265</v>
      </c>
    </row>
    <row r="4254" spans="1:3" ht="15.75" x14ac:dyDescent="0.25">
      <c r="A4254" s="33">
        <v>271</v>
      </c>
      <c r="B4254" s="28" t="s">
        <v>23</v>
      </c>
      <c r="C4254" s="40">
        <f>(C4244+C4245)*$D$26</f>
        <v>0.34709950000000006</v>
      </c>
    </row>
    <row r="4255" spans="1:3" ht="15.75" x14ac:dyDescent="0.25">
      <c r="A4255" s="33">
        <v>272</v>
      </c>
      <c r="B4255" s="28" t="s">
        <v>24</v>
      </c>
      <c r="C4255" s="40">
        <f>(C4244+C4245)*$D$27</f>
        <v>0.3253085</v>
      </c>
    </row>
    <row r="4256" spans="1:3" ht="31.5" x14ac:dyDescent="0.25">
      <c r="A4256" s="33">
        <v>211</v>
      </c>
      <c r="B4256" s="28" t="s">
        <v>25</v>
      </c>
      <c r="C4256" s="40">
        <f>(C4244+C4245)*$D$28</f>
        <v>3.5643850000000006</v>
      </c>
    </row>
    <row r="4257" spans="1:3" ht="31.5" x14ac:dyDescent="0.25">
      <c r="A4257" s="33">
        <v>213</v>
      </c>
      <c r="B4257" s="28" t="s">
        <v>26</v>
      </c>
      <c r="C4257" s="40">
        <f>(C4244+C4245)*$D$29</f>
        <v>1.0755414999999999</v>
      </c>
    </row>
    <row r="4258" spans="1:3" ht="15.75" x14ac:dyDescent="0.25">
      <c r="A4258" s="33">
        <v>290</v>
      </c>
      <c r="B4258" s="28" t="s">
        <v>6</v>
      </c>
      <c r="C4258" s="40">
        <f>(C4244+C4245)*$D$30</f>
        <v>6.0703500000000001E-2</v>
      </c>
    </row>
    <row r="4259" spans="1:3" ht="15.75" x14ac:dyDescent="0.25">
      <c r="A4259" s="33">
        <v>290</v>
      </c>
      <c r="B4259" s="28" t="s">
        <v>27</v>
      </c>
      <c r="C4259" s="40">
        <f>(C4244+C4245)*$D$31</f>
        <v>0.18211050000000001</v>
      </c>
    </row>
    <row r="4260" spans="1:3" ht="15.75" x14ac:dyDescent="0.25">
      <c r="A4260" s="33">
        <v>225</v>
      </c>
      <c r="B4260" s="28" t="s">
        <v>28</v>
      </c>
      <c r="C4260" s="40">
        <f>(C4244+C4245)*$D$32</f>
        <v>0</v>
      </c>
    </row>
    <row r="4261" spans="1:3" ht="15.75" x14ac:dyDescent="0.25">
      <c r="A4261" s="37">
        <v>310</v>
      </c>
      <c r="B4261" s="28" t="s">
        <v>7</v>
      </c>
      <c r="C4261" s="40">
        <f>(C4244+C4245)*$D$33</f>
        <v>0.36266450000000006</v>
      </c>
    </row>
    <row r="4262" spans="1:3" ht="16.5" thickBot="1" x14ac:dyDescent="0.3">
      <c r="A4262" s="38">
        <v>340</v>
      </c>
      <c r="B4262" s="36" t="s">
        <v>8</v>
      </c>
      <c r="C4262" s="41">
        <f>(C4244+C4245)*$D$34</f>
        <v>1.4086325000000002</v>
      </c>
    </row>
    <row r="4263" spans="1:3" ht="16.5" thickBot="1" x14ac:dyDescent="0.3">
      <c r="A4263" s="15"/>
      <c r="B4263" s="42" t="s">
        <v>9</v>
      </c>
      <c r="C4263" s="88">
        <f>SUM(C4244:C4262)</f>
        <v>35.058606000000005</v>
      </c>
    </row>
    <row r="4264" spans="1:3" ht="16.5" thickBot="1" x14ac:dyDescent="0.3">
      <c r="A4264" s="15"/>
      <c r="B4264" s="43" t="s">
        <v>29</v>
      </c>
      <c r="C4264" s="90">
        <f>C4263*118%</f>
        <v>41.369155080000006</v>
      </c>
    </row>
    <row r="4265" spans="1:3" ht="15.75" x14ac:dyDescent="0.25">
      <c r="A4265" s="22"/>
      <c r="B4265" s="45"/>
      <c r="C4265" s="46"/>
    </row>
    <row r="4266" spans="1:3" ht="15.75" x14ac:dyDescent="0.25">
      <c r="A4266" s="22"/>
      <c r="B4266" s="45"/>
      <c r="C4266" s="46"/>
    </row>
    <row r="4267" spans="1:3" ht="15.75" x14ac:dyDescent="0.25">
      <c r="A4267" s="22"/>
      <c r="B4267" s="45"/>
      <c r="C4267" s="46"/>
    </row>
    <row r="4268" spans="1:3" ht="15.75" x14ac:dyDescent="0.25">
      <c r="A4268" s="22"/>
      <c r="B4268" s="45"/>
      <c r="C4268" s="46"/>
    </row>
    <row r="4269" spans="1:3" ht="15.75" x14ac:dyDescent="0.25">
      <c r="A4269" s="22"/>
      <c r="B4269" s="45"/>
      <c r="C4269" s="46"/>
    </row>
    <row r="4270" spans="1:3" ht="15.75" x14ac:dyDescent="0.25">
      <c r="A4270" s="22"/>
      <c r="B4270" s="45"/>
      <c r="C4270" s="46"/>
    </row>
    <row r="4271" spans="1:3" ht="15.75" x14ac:dyDescent="0.25">
      <c r="A4271" s="22"/>
      <c r="B4271" s="45"/>
      <c r="C4271" s="46"/>
    </row>
    <row r="4272" spans="1:3" ht="15.75" x14ac:dyDescent="0.25">
      <c r="A4272" s="22"/>
      <c r="B4272" s="45"/>
      <c r="C4272" s="46"/>
    </row>
    <row r="4273" spans="1:3" ht="15.75" x14ac:dyDescent="0.25">
      <c r="A4273" s="22"/>
      <c r="B4273" s="45"/>
      <c r="C4273" s="46"/>
    </row>
    <row r="4274" spans="1:3" ht="15.75" x14ac:dyDescent="0.25">
      <c r="A4274" s="22"/>
      <c r="B4274" s="45"/>
      <c r="C4274" s="46"/>
    </row>
    <row r="4275" spans="1:3" ht="15.75" x14ac:dyDescent="0.25">
      <c r="A4275" s="22"/>
      <c r="B4275" s="45"/>
      <c r="C4275" s="46"/>
    </row>
    <row r="4276" spans="1:3" ht="15.75" x14ac:dyDescent="0.25">
      <c r="A4276" s="22"/>
      <c r="B4276" s="45"/>
      <c r="C4276" s="46"/>
    </row>
    <row r="4277" spans="1:3" ht="15.75" x14ac:dyDescent="0.25">
      <c r="A4277" s="22"/>
      <c r="B4277" s="45"/>
      <c r="C4277" s="46"/>
    </row>
    <row r="4278" spans="1:3" ht="15.75" x14ac:dyDescent="0.25">
      <c r="A4278" s="22"/>
      <c r="B4278" s="45"/>
      <c r="C4278" s="46"/>
    </row>
    <row r="4279" spans="1:3" ht="15.75" x14ac:dyDescent="0.25">
      <c r="A4279" s="22"/>
      <c r="B4279" s="45"/>
      <c r="C4279" s="46"/>
    </row>
    <row r="4280" spans="1:3" ht="15.75" x14ac:dyDescent="0.25">
      <c r="A4280" s="22"/>
      <c r="B4280" s="45"/>
      <c r="C4280" s="46"/>
    </row>
    <row r="4281" spans="1:3" ht="15.75" x14ac:dyDescent="0.25">
      <c r="A4281" s="22"/>
      <c r="B4281" s="45"/>
      <c r="C4281" s="46"/>
    </row>
    <row r="4282" spans="1:3" ht="15.75" x14ac:dyDescent="0.25">
      <c r="A4282" s="22"/>
      <c r="B4282" s="45"/>
      <c r="C4282" s="46"/>
    </row>
    <row r="4283" spans="1:3" ht="15.75" x14ac:dyDescent="0.25">
      <c r="A4283" s="22"/>
      <c r="B4283" s="45"/>
      <c r="C4283" s="46"/>
    </row>
    <row r="4284" spans="1:3" ht="15.75" x14ac:dyDescent="0.25">
      <c r="A4284" s="22"/>
      <c r="B4284" s="45"/>
      <c r="C4284" s="46"/>
    </row>
    <row r="4285" spans="1:3" ht="15.75" x14ac:dyDescent="0.25">
      <c r="A4285" s="22"/>
      <c r="B4285" s="45"/>
      <c r="C4285" s="46"/>
    </row>
    <row r="4286" spans="1:3" ht="15.75" x14ac:dyDescent="0.25">
      <c r="A4286" s="22"/>
      <c r="B4286" s="45"/>
      <c r="C4286" s="46"/>
    </row>
    <row r="4287" spans="1:3" ht="15.75" x14ac:dyDescent="0.25">
      <c r="A4287" s="22"/>
      <c r="B4287" s="45"/>
      <c r="C4287" s="46"/>
    </row>
    <row r="4288" spans="1:3" ht="15.75" x14ac:dyDescent="0.25">
      <c r="A4288" s="22"/>
      <c r="B4288" s="45"/>
      <c r="C4288" s="46"/>
    </row>
    <row r="4289" spans="1:3" ht="15.75" x14ac:dyDescent="0.25">
      <c r="A4289" s="22"/>
      <c r="B4289" s="45"/>
      <c r="C4289" s="46"/>
    </row>
    <row r="4290" spans="1:3" ht="15.75" x14ac:dyDescent="0.25">
      <c r="A4290" s="22"/>
      <c r="B4290" s="45"/>
      <c r="C4290" s="46"/>
    </row>
    <row r="4291" spans="1:3" ht="15.75" x14ac:dyDescent="0.25">
      <c r="A4291" s="22"/>
      <c r="B4291" s="45"/>
      <c r="C4291" s="46"/>
    </row>
    <row r="4293" spans="1:3" ht="31.5" x14ac:dyDescent="0.25">
      <c r="B4293" s="57" t="s">
        <v>125</v>
      </c>
      <c r="C4293" s="70"/>
    </row>
    <row r="4294" spans="1:3" ht="15.75" thickBot="1" x14ac:dyDescent="0.3">
      <c r="C4294" s="71" t="s">
        <v>120</v>
      </c>
    </row>
    <row r="4295" spans="1:3" ht="32.25" thickBot="1" x14ac:dyDescent="0.3">
      <c r="A4295" s="7" t="s">
        <v>0</v>
      </c>
      <c r="B4295" s="8" t="s">
        <v>10</v>
      </c>
      <c r="C4295" s="65" t="s">
        <v>11</v>
      </c>
    </row>
    <row r="4296" spans="1:3" ht="15.75" x14ac:dyDescent="0.25">
      <c r="A4296" s="9"/>
      <c r="B4296" s="10" t="s">
        <v>12</v>
      </c>
      <c r="C4296" s="61">
        <v>1</v>
      </c>
    </row>
    <row r="4297" spans="1:3" ht="15.75" x14ac:dyDescent="0.25">
      <c r="A4297" s="9"/>
      <c r="B4297" s="10" t="s">
        <v>13</v>
      </c>
      <c r="C4297" s="16">
        <v>6.2</v>
      </c>
    </row>
    <row r="4298" spans="1:3" ht="31.5" x14ac:dyDescent="0.25">
      <c r="A4298" s="12"/>
      <c r="B4298" s="83" t="s">
        <v>360</v>
      </c>
      <c r="C4298" s="16">
        <f>$C$14</f>
        <v>2.83</v>
      </c>
    </row>
    <row r="4299" spans="1:3" ht="32.25" thickBot="1" x14ac:dyDescent="0.3">
      <c r="A4299" s="75"/>
      <c r="B4299" s="77" t="s">
        <v>361</v>
      </c>
      <c r="C4299" s="76">
        <v>0</v>
      </c>
    </row>
    <row r="4300" spans="1:3" ht="15.75" x14ac:dyDescent="0.25">
      <c r="A4300" s="29">
        <v>211</v>
      </c>
      <c r="B4300" s="30" t="s">
        <v>19</v>
      </c>
      <c r="C4300" s="39">
        <f>C4298*C4297</f>
        <v>17.545999999999999</v>
      </c>
    </row>
    <row r="4301" spans="1:3" ht="31.5" x14ac:dyDescent="0.25">
      <c r="A4301" s="33">
        <v>211</v>
      </c>
      <c r="B4301" s="28" t="s">
        <v>20</v>
      </c>
      <c r="C4301" s="40">
        <f>C4299*C4297</f>
        <v>0</v>
      </c>
    </row>
    <row r="4302" spans="1:3" ht="15.75" x14ac:dyDescent="0.25">
      <c r="A4302" s="33">
        <v>213</v>
      </c>
      <c r="B4302" s="28" t="s">
        <v>14</v>
      </c>
      <c r="C4302" s="40">
        <f>(C4300+C4301)*30.2%</f>
        <v>5.2988919999999995</v>
      </c>
    </row>
    <row r="4303" spans="1:3" ht="15.75" x14ac:dyDescent="0.25">
      <c r="A4303" s="33">
        <v>212</v>
      </c>
      <c r="B4303" s="28" t="s">
        <v>3</v>
      </c>
      <c r="C4303" s="40">
        <f>(C4300+C4301)*$D$19</f>
        <v>2.8073600000000001E-2</v>
      </c>
    </row>
    <row r="4304" spans="1:3" ht="15.75" x14ac:dyDescent="0.25">
      <c r="A4304" s="33">
        <v>221</v>
      </c>
      <c r="B4304" s="28" t="s">
        <v>4</v>
      </c>
      <c r="C4304" s="40">
        <f>(C4300+C4301)*$D$20</f>
        <v>0.15089559999999999</v>
      </c>
    </row>
    <row r="4305" spans="1:3" ht="15.75" x14ac:dyDescent="0.25">
      <c r="A4305" s="33">
        <v>222</v>
      </c>
      <c r="B4305" s="28" t="s">
        <v>15</v>
      </c>
      <c r="C4305" s="40">
        <f>(C4300+C4301)*$D$21</f>
        <v>2.8073600000000001E-2</v>
      </c>
    </row>
    <row r="4306" spans="1:3" ht="15.75" x14ac:dyDescent="0.25">
      <c r="A4306" s="33">
        <v>223</v>
      </c>
      <c r="B4306" s="28" t="s">
        <v>5</v>
      </c>
      <c r="C4306" s="40">
        <f>(C4300+C4301)*$D$22</f>
        <v>0.74570500000000006</v>
      </c>
    </row>
    <row r="4307" spans="1:3" ht="15.75" x14ac:dyDescent="0.25">
      <c r="A4307" s="33">
        <v>224</v>
      </c>
      <c r="B4307" s="28" t="s">
        <v>21</v>
      </c>
      <c r="C4307" s="40">
        <f>(C4300+C4301)*$D$23</f>
        <v>0.2473986</v>
      </c>
    </row>
    <row r="4308" spans="1:3" ht="15.75" x14ac:dyDescent="0.25">
      <c r="A4308" s="33">
        <v>225</v>
      </c>
      <c r="B4308" s="28" t="s">
        <v>16</v>
      </c>
      <c r="C4308" s="40">
        <f>(C4300+C4301)*$D$24</f>
        <v>0.93344719999999992</v>
      </c>
    </row>
    <row r="4309" spans="1:3" ht="15.75" x14ac:dyDescent="0.25">
      <c r="A4309" s="33">
        <v>226</v>
      </c>
      <c r="B4309" s="28" t="s">
        <v>22</v>
      </c>
      <c r="C4309" s="40">
        <f>(C4300+C4301)*$D$25</f>
        <v>6.2832225999999993</v>
      </c>
    </row>
    <row r="4310" spans="1:3" ht="15.75" x14ac:dyDescent="0.25">
      <c r="A4310" s="33">
        <v>271</v>
      </c>
      <c r="B4310" s="28" t="s">
        <v>23</v>
      </c>
      <c r="C4310" s="40">
        <f>(C4300+C4301)*$D$26</f>
        <v>0.39127580000000001</v>
      </c>
    </row>
    <row r="4311" spans="1:3" ht="15.75" x14ac:dyDescent="0.25">
      <c r="A4311" s="33">
        <v>272</v>
      </c>
      <c r="B4311" s="28" t="s">
        <v>24</v>
      </c>
      <c r="C4311" s="40">
        <f>(C4300+C4301)*$D$27</f>
        <v>0.36671139999999997</v>
      </c>
    </row>
    <row r="4312" spans="1:3" ht="31.5" x14ac:dyDescent="0.25">
      <c r="A4312" s="33">
        <v>211</v>
      </c>
      <c r="B4312" s="28" t="s">
        <v>25</v>
      </c>
      <c r="C4312" s="40">
        <f>(C4300+C4301)*$D$28</f>
        <v>4.0180340000000001</v>
      </c>
    </row>
    <row r="4313" spans="1:3" ht="31.5" x14ac:dyDescent="0.25">
      <c r="A4313" s="33">
        <v>213</v>
      </c>
      <c r="B4313" s="28" t="s">
        <v>26</v>
      </c>
      <c r="C4313" s="40">
        <f>(C4300+C4301)*$D$29</f>
        <v>1.2124286</v>
      </c>
    </row>
    <row r="4314" spans="1:3" ht="15.75" x14ac:dyDescent="0.25">
      <c r="A4314" s="33">
        <v>290</v>
      </c>
      <c r="B4314" s="28" t="s">
        <v>6</v>
      </c>
      <c r="C4314" s="40">
        <f>(C4300+C4301)*$D$30</f>
        <v>6.8429400000000001E-2</v>
      </c>
    </row>
    <row r="4315" spans="1:3" ht="15.75" x14ac:dyDescent="0.25">
      <c r="A4315" s="33">
        <v>290</v>
      </c>
      <c r="B4315" s="28" t="s">
        <v>27</v>
      </c>
      <c r="C4315" s="40">
        <f>(C4300+C4301)*$D$31</f>
        <v>0.2052882</v>
      </c>
    </row>
    <row r="4316" spans="1:3" ht="15.75" x14ac:dyDescent="0.25">
      <c r="A4316" s="33">
        <v>225</v>
      </c>
      <c r="B4316" s="28" t="s">
        <v>28</v>
      </c>
      <c r="C4316" s="40">
        <f>(C4300+C4301)*$D$32</f>
        <v>0</v>
      </c>
    </row>
    <row r="4317" spans="1:3" ht="15.75" x14ac:dyDescent="0.25">
      <c r="A4317" s="37">
        <v>310</v>
      </c>
      <c r="B4317" s="28" t="s">
        <v>7</v>
      </c>
      <c r="C4317" s="40">
        <f>(C4300+C4301)*$D$33</f>
        <v>0.40882180000000001</v>
      </c>
    </row>
    <row r="4318" spans="1:3" ht="16.5" thickBot="1" x14ac:dyDescent="0.3">
      <c r="A4318" s="38">
        <v>340</v>
      </c>
      <c r="B4318" s="36" t="s">
        <v>8</v>
      </c>
      <c r="C4318" s="41">
        <f>(C4300+C4301)*$D$34</f>
        <v>1.5879129999999999</v>
      </c>
    </row>
    <row r="4319" spans="1:3" ht="16.5" thickBot="1" x14ac:dyDescent="0.3">
      <c r="A4319" s="15"/>
      <c r="B4319" s="42" t="s">
        <v>9</v>
      </c>
      <c r="C4319" s="88">
        <f>SUM(C4300:C4318)</f>
        <v>39.520610399999995</v>
      </c>
    </row>
    <row r="4320" spans="1:3" ht="16.5" thickBot="1" x14ac:dyDescent="0.3">
      <c r="A4320" s="15"/>
      <c r="B4320" s="43" t="s">
        <v>29</v>
      </c>
      <c r="C4320" s="90">
        <f>C4319*118%</f>
        <v>46.634320271999989</v>
      </c>
    </row>
    <row r="4321" spans="1:3" ht="15.75" x14ac:dyDescent="0.25">
      <c r="A4321" s="22"/>
      <c r="B4321" s="45"/>
      <c r="C4321" s="46"/>
    </row>
    <row r="4322" spans="1:3" ht="15.75" x14ac:dyDescent="0.25">
      <c r="A4322" s="22"/>
      <c r="B4322" s="45"/>
      <c r="C4322" s="46"/>
    </row>
    <row r="4323" spans="1:3" ht="15.75" x14ac:dyDescent="0.25">
      <c r="A4323" s="22"/>
      <c r="B4323" s="45"/>
      <c r="C4323" s="46"/>
    </row>
    <row r="4324" spans="1:3" ht="15.75" x14ac:dyDescent="0.25">
      <c r="A4324" s="22"/>
      <c r="B4324" s="45"/>
      <c r="C4324" s="46"/>
    </row>
    <row r="4325" spans="1:3" ht="15.75" x14ac:dyDescent="0.25">
      <c r="A4325" s="22"/>
      <c r="B4325" s="45"/>
      <c r="C4325" s="46"/>
    </row>
    <row r="4326" spans="1:3" ht="15.75" x14ac:dyDescent="0.25">
      <c r="A4326" s="22"/>
      <c r="B4326" s="45"/>
      <c r="C4326" s="46"/>
    </row>
    <row r="4327" spans="1:3" ht="15.75" x14ac:dyDescent="0.25">
      <c r="A4327" s="22"/>
      <c r="B4327" s="45"/>
      <c r="C4327" s="46"/>
    </row>
    <row r="4328" spans="1:3" ht="15.75" x14ac:dyDescent="0.25">
      <c r="A4328" s="22"/>
      <c r="B4328" s="45"/>
      <c r="C4328" s="46"/>
    </row>
    <row r="4329" spans="1:3" ht="15.75" x14ac:dyDescent="0.25">
      <c r="A4329" s="22"/>
      <c r="B4329" s="45"/>
      <c r="C4329" s="46"/>
    </row>
    <row r="4330" spans="1:3" ht="15.75" x14ac:dyDescent="0.25">
      <c r="A4330" s="22"/>
      <c r="B4330" s="45"/>
      <c r="C4330" s="46"/>
    </row>
    <row r="4331" spans="1:3" ht="15.75" x14ac:dyDescent="0.25">
      <c r="A4331" s="22"/>
      <c r="B4331" s="45"/>
      <c r="C4331" s="46"/>
    </row>
    <row r="4332" spans="1:3" ht="15.75" x14ac:dyDescent="0.25">
      <c r="A4332" s="22"/>
      <c r="B4332" s="45"/>
      <c r="C4332" s="46"/>
    </row>
    <row r="4333" spans="1:3" ht="15.75" x14ac:dyDescent="0.25">
      <c r="A4333" s="22"/>
      <c r="B4333" s="45"/>
      <c r="C4333" s="46"/>
    </row>
    <row r="4334" spans="1:3" ht="15.75" x14ac:dyDescent="0.25">
      <c r="A4334" s="22"/>
      <c r="B4334" s="45"/>
      <c r="C4334" s="46"/>
    </row>
    <row r="4335" spans="1:3" ht="15.75" x14ac:dyDescent="0.25">
      <c r="A4335" s="22"/>
      <c r="B4335" s="45"/>
      <c r="C4335" s="46"/>
    </row>
    <row r="4336" spans="1:3" ht="15.75" x14ac:dyDescent="0.25">
      <c r="A4336" s="22"/>
      <c r="B4336" s="45"/>
      <c r="C4336" s="46"/>
    </row>
    <row r="4337" spans="1:3" ht="15.75" x14ac:dyDescent="0.25">
      <c r="A4337" s="22"/>
      <c r="B4337" s="45"/>
      <c r="C4337" s="46"/>
    </row>
    <row r="4338" spans="1:3" ht="15.75" x14ac:dyDescent="0.25">
      <c r="A4338" s="22"/>
      <c r="B4338" s="45"/>
      <c r="C4338" s="46"/>
    </row>
    <row r="4339" spans="1:3" ht="15.75" x14ac:dyDescent="0.25">
      <c r="A4339" s="22"/>
      <c r="B4339" s="45"/>
      <c r="C4339" s="46"/>
    </row>
    <row r="4340" spans="1:3" ht="15.75" x14ac:dyDescent="0.25">
      <c r="A4340" s="22"/>
      <c r="B4340" s="45"/>
      <c r="C4340" s="46"/>
    </row>
    <row r="4341" spans="1:3" ht="15.75" x14ac:dyDescent="0.25">
      <c r="A4341" s="22"/>
      <c r="B4341" s="45"/>
      <c r="C4341" s="46"/>
    </row>
    <row r="4342" spans="1:3" ht="15.75" x14ac:dyDescent="0.25">
      <c r="A4342" s="22"/>
      <c r="B4342" s="45"/>
      <c r="C4342" s="46"/>
    </row>
    <row r="4343" spans="1:3" ht="15.75" x14ac:dyDescent="0.25">
      <c r="A4343" s="22"/>
      <c r="B4343" s="45"/>
      <c r="C4343" s="46"/>
    </row>
    <row r="4344" spans="1:3" ht="15.75" x14ac:dyDescent="0.25">
      <c r="A4344" s="22"/>
      <c r="B4344" s="45"/>
      <c r="C4344" s="46"/>
    </row>
    <row r="4345" spans="1:3" ht="15.75" x14ac:dyDescent="0.25">
      <c r="A4345" s="22"/>
      <c r="B4345" s="45"/>
      <c r="C4345" s="46"/>
    </row>
    <row r="4346" spans="1:3" ht="15.75" x14ac:dyDescent="0.25">
      <c r="A4346" s="22"/>
      <c r="B4346" s="45"/>
      <c r="C4346" s="46"/>
    </row>
    <row r="4347" spans="1:3" ht="15.75" x14ac:dyDescent="0.25">
      <c r="A4347" s="22"/>
      <c r="B4347" s="45"/>
      <c r="C4347" s="46"/>
    </row>
    <row r="4348" spans="1:3" ht="15.75" x14ac:dyDescent="0.25">
      <c r="A4348" s="22"/>
      <c r="B4348" s="45"/>
      <c r="C4348" s="46"/>
    </row>
    <row r="4350" spans="1:3" ht="31.5" x14ac:dyDescent="0.25">
      <c r="B4350" s="57" t="s">
        <v>126</v>
      </c>
      <c r="C4350" s="70"/>
    </row>
    <row r="4351" spans="1:3" ht="15.75" thickBot="1" x14ac:dyDescent="0.3">
      <c r="C4351" s="71" t="s">
        <v>120</v>
      </c>
    </row>
    <row r="4352" spans="1:3" ht="32.25" thickBot="1" x14ac:dyDescent="0.3">
      <c r="A4352" s="7" t="s">
        <v>0</v>
      </c>
      <c r="B4352" s="8" t="s">
        <v>10</v>
      </c>
      <c r="C4352" s="65" t="s">
        <v>11</v>
      </c>
    </row>
    <row r="4353" spans="1:3" ht="15.75" x14ac:dyDescent="0.25">
      <c r="A4353" s="9"/>
      <c r="B4353" s="10" t="s">
        <v>12</v>
      </c>
      <c r="C4353" s="61">
        <v>1</v>
      </c>
    </row>
    <row r="4354" spans="1:3" ht="15.75" x14ac:dyDescent="0.25">
      <c r="A4354" s="9"/>
      <c r="B4354" s="10" t="s">
        <v>13</v>
      </c>
      <c r="C4354" s="16">
        <v>12</v>
      </c>
    </row>
    <row r="4355" spans="1:3" ht="31.5" x14ac:dyDescent="0.25">
      <c r="A4355" s="12"/>
      <c r="B4355" s="83" t="s">
        <v>360</v>
      </c>
      <c r="C4355" s="16">
        <f>$C$14</f>
        <v>2.83</v>
      </c>
    </row>
    <row r="4356" spans="1:3" ht="32.25" thickBot="1" x14ac:dyDescent="0.3">
      <c r="A4356" s="75"/>
      <c r="B4356" s="77" t="s">
        <v>361</v>
      </c>
      <c r="C4356" s="76">
        <v>0</v>
      </c>
    </row>
    <row r="4357" spans="1:3" ht="15.75" x14ac:dyDescent="0.25">
      <c r="A4357" s="29">
        <v>211</v>
      </c>
      <c r="B4357" s="30" t="s">
        <v>19</v>
      </c>
      <c r="C4357" s="39">
        <f>C4355*C4354</f>
        <v>33.96</v>
      </c>
    </row>
    <row r="4358" spans="1:3" ht="31.5" x14ac:dyDescent="0.25">
      <c r="A4358" s="33">
        <v>211</v>
      </c>
      <c r="B4358" s="28" t="s">
        <v>20</v>
      </c>
      <c r="C4358" s="40">
        <f>C4356*C4354</f>
        <v>0</v>
      </c>
    </row>
    <row r="4359" spans="1:3" ht="15.75" x14ac:dyDescent="0.25">
      <c r="A4359" s="33">
        <v>213</v>
      </c>
      <c r="B4359" s="28" t="s">
        <v>14</v>
      </c>
      <c r="C4359" s="40">
        <f>(C4357+C4358)*30.2%</f>
        <v>10.25592</v>
      </c>
    </row>
    <row r="4360" spans="1:3" ht="15.75" x14ac:dyDescent="0.25">
      <c r="A4360" s="33">
        <v>212</v>
      </c>
      <c r="B4360" s="28" t="s">
        <v>3</v>
      </c>
      <c r="C4360" s="40">
        <f>(C4357+C4358)*$D$19</f>
        <v>5.4336000000000002E-2</v>
      </c>
    </row>
    <row r="4361" spans="1:3" ht="15.75" x14ac:dyDescent="0.25">
      <c r="A4361" s="33">
        <v>221</v>
      </c>
      <c r="B4361" s="28" t="s">
        <v>4</v>
      </c>
      <c r="C4361" s="40">
        <f>(C4357+C4358)*$D$20</f>
        <v>0.29205599999999998</v>
      </c>
    </row>
    <row r="4362" spans="1:3" ht="15.75" x14ac:dyDescent="0.25">
      <c r="A4362" s="33">
        <v>222</v>
      </c>
      <c r="B4362" s="28" t="s">
        <v>15</v>
      </c>
      <c r="C4362" s="40">
        <f>(C4357+C4358)*$D$21</f>
        <v>5.4336000000000002E-2</v>
      </c>
    </row>
    <row r="4363" spans="1:3" ht="15.75" x14ac:dyDescent="0.25">
      <c r="A4363" s="33">
        <v>223</v>
      </c>
      <c r="B4363" s="28" t="s">
        <v>5</v>
      </c>
      <c r="C4363" s="40">
        <f>(C4357+C4358)*$D$22</f>
        <v>1.4433000000000002</v>
      </c>
    </row>
    <row r="4364" spans="1:3" ht="15.75" x14ac:dyDescent="0.25">
      <c r="A4364" s="33">
        <v>224</v>
      </c>
      <c r="B4364" s="28" t="s">
        <v>21</v>
      </c>
      <c r="C4364" s="40">
        <f>(C4357+C4358)*$D$23</f>
        <v>0.47883599999999998</v>
      </c>
    </row>
    <row r="4365" spans="1:3" ht="15.75" x14ac:dyDescent="0.25">
      <c r="A4365" s="33">
        <v>225</v>
      </c>
      <c r="B4365" s="28" t="s">
        <v>16</v>
      </c>
      <c r="C4365" s="40">
        <f>(C4357+C4358)*$D$24</f>
        <v>1.8066720000000001</v>
      </c>
    </row>
    <row r="4366" spans="1:3" ht="15.75" x14ac:dyDescent="0.25">
      <c r="A4366" s="33">
        <v>226</v>
      </c>
      <c r="B4366" s="28" t="s">
        <v>22</v>
      </c>
      <c r="C4366" s="40">
        <f>(C4357+C4358)*$D$25</f>
        <v>12.161076</v>
      </c>
    </row>
    <row r="4367" spans="1:3" ht="15.75" x14ac:dyDescent="0.25">
      <c r="A4367" s="33">
        <v>271</v>
      </c>
      <c r="B4367" s="28" t="s">
        <v>23</v>
      </c>
      <c r="C4367" s="40">
        <f>(C4357+C4358)*$D$26</f>
        <v>0.75730799999999998</v>
      </c>
    </row>
    <row r="4368" spans="1:3" ht="15.75" x14ac:dyDescent="0.25">
      <c r="A4368" s="33">
        <v>272</v>
      </c>
      <c r="B4368" s="28" t="s">
        <v>24</v>
      </c>
      <c r="C4368" s="40">
        <f>(C4357+C4358)*$D$27</f>
        <v>0.70976399999999995</v>
      </c>
    </row>
    <row r="4369" spans="1:3" ht="31.5" x14ac:dyDescent="0.25">
      <c r="A4369" s="33">
        <v>211</v>
      </c>
      <c r="B4369" s="28" t="s">
        <v>25</v>
      </c>
      <c r="C4369" s="40">
        <f>(C4357+C4358)*$D$28</f>
        <v>7.7768400000000009</v>
      </c>
    </row>
    <row r="4370" spans="1:3" ht="31.5" x14ac:dyDescent="0.25">
      <c r="A4370" s="33">
        <v>213</v>
      </c>
      <c r="B4370" s="28" t="s">
        <v>26</v>
      </c>
      <c r="C4370" s="40">
        <f>(C4357+C4358)*$D$29</f>
        <v>2.3466359999999997</v>
      </c>
    </row>
    <row r="4371" spans="1:3" ht="15.75" x14ac:dyDescent="0.25">
      <c r="A4371" s="33">
        <v>290</v>
      </c>
      <c r="B4371" s="28" t="s">
        <v>6</v>
      </c>
      <c r="C4371" s="40">
        <f>(C4357+C4358)*$D$30</f>
        <v>0.13244400000000001</v>
      </c>
    </row>
    <row r="4372" spans="1:3" ht="15.75" x14ac:dyDescent="0.25">
      <c r="A4372" s="33">
        <v>290</v>
      </c>
      <c r="B4372" s="28" t="s">
        <v>27</v>
      </c>
      <c r="C4372" s="40">
        <f>(C4357+C4358)*$D$31</f>
        <v>0.39733200000000002</v>
      </c>
    </row>
    <row r="4373" spans="1:3" ht="15.75" x14ac:dyDescent="0.25">
      <c r="A4373" s="33">
        <v>225</v>
      </c>
      <c r="B4373" s="28" t="s">
        <v>28</v>
      </c>
      <c r="C4373" s="40">
        <f>(C4357+C4358)*$D$32</f>
        <v>0</v>
      </c>
    </row>
    <row r="4374" spans="1:3" ht="15.75" x14ac:dyDescent="0.25">
      <c r="A4374" s="37">
        <v>310</v>
      </c>
      <c r="B4374" s="28" t="s">
        <v>7</v>
      </c>
      <c r="C4374" s="40">
        <f>(C4357+C4358)*$D$33</f>
        <v>0.79126800000000008</v>
      </c>
    </row>
    <row r="4375" spans="1:3" ht="16.5" thickBot="1" x14ac:dyDescent="0.3">
      <c r="A4375" s="38">
        <v>340</v>
      </c>
      <c r="B4375" s="36" t="s">
        <v>8</v>
      </c>
      <c r="C4375" s="41">
        <f>(C4357+C4358)*$D$34</f>
        <v>3.0733799999999998</v>
      </c>
    </row>
    <row r="4376" spans="1:3" ht="16.5" thickBot="1" x14ac:dyDescent="0.3">
      <c r="A4376" s="15"/>
      <c r="B4376" s="42" t="s">
        <v>9</v>
      </c>
      <c r="C4376" s="88">
        <f>SUM(C4357:C4375)</f>
        <v>76.49150400000002</v>
      </c>
    </row>
    <row r="4377" spans="1:3" ht="16.5" thickBot="1" x14ac:dyDescent="0.3">
      <c r="A4377" s="15"/>
      <c r="B4377" s="43" t="s">
        <v>29</v>
      </c>
      <c r="C4377" s="90">
        <f>C4376*118%</f>
        <v>90.259974720000017</v>
      </c>
    </row>
    <row r="4378" spans="1:3" ht="15.75" x14ac:dyDescent="0.25">
      <c r="A4378" s="22"/>
      <c r="B4378" s="45"/>
      <c r="C4378" s="46"/>
    </row>
    <row r="4379" spans="1:3" ht="15.75" x14ac:dyDescent="0.25">
      <c r="A4379" s="22"/>
      <c r="B4379" s="45"/>
      <c r="C4379" s="46"/>
    </row>
    <row r="4380" spans="1:3" ht="15.75" x14ac:dyDescent="0.25">
      <c r="A4380" s="22"/>
      <c r="B4380" s="45"/>
      <c r="C4380" s="46"/>
    </row>
    <row r="4381" spans="1:3" ht="15.75" x14ac:dyDescent="0.25">
      <c r="A4381" s="22"/>
      <c r="B4381" s="45"/>
      <c r="C4381" s="46"/>
    </row>
    <row r="4382" spans="1:3" ht="15.75" x14ac:dyDescent="0.25">
      <c r="A4382" s="22"/>
      <c r="B4382" s="45"/>
      <c r="C4382" s="46"/>
    </row>
    <row r="4383" spans="1:3" ht="15.75" x14ac:dyDescent="0.25">
      <c r="A4383" s="22"/>
      <c r="B4383" s="45"/>
      <c r="C4383" s="46"/>
    </row>
    <row r="4384" spans="1:3" ht="15.75" x14ac:dyDescent="0.25">
      <c r="A4384" s="22"/>
      <c r="B4384" s="45"/>
      <c r="C4384" s="46"/>
    </row>
    <row r="4385" spans="1:3" ht="15.75" x14ac:dyDescent="0.25">
      <c r="A4385" s="22"/>
      <c r="B4385" s="45"/>
      <c r="C4385" s="46"/>
    </row>
    <row r="4386" spans="1:3" ht="15.75" x14ac:dyDescent="0.25">
      <c r="A4386" s="22"/>
      <c r="B4386" s="45"/>
      <c r="C4386" s="46"/>
    </row>
    <row r="4387" spans="1:3" ht="15.75" x14ac:dyDescent="0.25">
      <c r="A4387" s="22"/>
      <c r="B4387" s="45"/>
      <c r="C4387" s="46"/>
    </row>
    <row r="4388" spans="1:3" ht="15.75" x14ac:dyDescent="0.25">
      <c r="A4388" s="22"/>
      <c r="B4388" s="45"/>
      <c r="C4388" s="46"/>
    </row>
    <row r="4389" spans="1:3" ht="15.75" x14ac:dyDescent="0.25">
      <c r="A4389" s="22"/>
      <c r="B4389" s="45"/>
      <c r="C4389" s="46"/>
    </row>
    <row r="4390" spans="1:3" ht="15.75" x14ac:dyDescent="0.25">
      <c r="A4390" s="22"/>
      <c r="B4390" s="45"/>
      <c r="C4390" s="46"/>
    </row>
    <row r="4391" spans="1:3" ht="15.75" x14ac:dyDescent="0.25">
      <c r="A4391" s="22"/>
      <c r="B4391" s="45"/>
      <c r="C4391" s="46"/>
    </row>
    <row r="4392" spans="1:3" ht="15.75" x14ac:dyDescent="0.25">
      <c r="A4392" s="22"/>
      <c r="B4392" s="45"/>
      <c r="C4392" s="46"/>
    </row>
    <row r="4393" spans="1:3" ht="15.75" x14ac:dyDescent="0.25">
      <c r="A4393" s="22"/>
      <c r="B4393" s="45"/>
      <c r="C4393" s="46"/>
    </row>
    <row r="4394" spans="1:3" ht="15.75" x14ac:dyDescent="0.25">
      <c r="A4394" s="22"/>
      <c r="B4394" s="45"/>
      <c r="C4394" s="46"/>
    </row>
    <row r="4395" spans="1:3" ht="15.75" x14ac:dyDescent="0.25">
      <c r="A4395" s="22"/>
      <c r="B4395" s="45"/>
      <c r="C4395" s="46"/>
    </row>
    <row r="4396" spans="1:3" ht="15.75" x14ac:dyDescent="0.25">
      <c r="A4396" s="22"/>
      <c r="B4396" s="45"/>
      <c r="C4396" s="46"/>
    </row>
    <row r="4397" spans="1:3" ht="15.75" x14ac:dyDescent="0.25">
      <c r="A4397" s="22"/>
      <c r="B4397" s="45"/>
      <c r="C4397" s="46"/>
    </row>
    <row r="4398" spans="1:3" ht="15.75" x14ac:dyDescent="0.25">
      <c r="A4398" s="22"/>
      <c r="B4398" s="45"/>
      <c r="C4398" s="46"/>
    </row>
    <row r="4399" spans="1:3" ht="15.75" x14ac:dyDescent="0.25">
      <c r="A4399" s="22"/>
      <c r="B4399" s="45"/>
      <c r="C4399" s="46"/>
    </row>
    <row r="4400" spans="1:3" ht="15.75" x14ac:dyDescent="0.25">
      <c r="A4400" s="22"/>
      <c r="B4400" s="45"/>
      <c r="C4400" s="46"/>
    </row>
    <row r="4401" spans="1:3" ht="15.75" x14ac:dyDescent="0.25">
      <c r="A4401" s="22"/>
      <c r="B4401" s="45"/>
      <c r="C4401" s="46"/>
    </row>
    <row r="4402" spans="1:3" ht="15.75" x14ac:dyDescent="0.25">
      <c r="A4402" s="22"/>
      <c r="B4402" s="45"/>
      <c r="C4402" s="46"/>
    </row>
    <row r="4403" spans="1:3" ht="15.75" x14ac:dyDescent="0.25">
      <c r="A4403" s="22"/>
      <c r="B4403" s="45"/>
      <c r="C4403" s="46"/>
    </row>
    <row r="4404" spans="1:3" ht="15.75" x14ac:dyDescent="0.25">
      <c r="A4404" s="22"/>
      <c r="B4404" s="45"/>
      <c r="C4404" s="46"/>
    </row>
    <row r="4406" spans="1:3" ht="31.5" x14ac:dyDescent="0.25">
      <c r="B4406" s="57" t="s">
        <v>127</v>
      </c>
      <c r="C4406" s="70"/>
    </row>
    <row r="4407" spans="1:3" ht="15.75" thickBot="1" x14ac:dyDescent="0.3">
      <c r="C4407" s="71" t="s">
        <v>33</v>
      </c>
    </row>
    <row r="4408" spans="1:3" ht="32.25" thickBot="1" x14ac:dyDescent="0.3">
      <c r="A4408" s="7" t="s">
        <v>0</v>
      </c>
      <c r="B4408" s="8" t="s">
        <v>10</v>
      </c>
      <c r="C4408" s="65" t="s">
        <v>11</v>
      </c>
    </row>
    <row r="4409" spans="1:3" ht="15.75" x14ac:dyDescent="0.25">
      <c r="A4409" s="9"/>
      <c r="B4409" s="10" t="s">
        <v>12</v>
      </c>
      <c r="C4409" s="61">
        <v>1</v>
      </c>
    </row>
    <row r="4410" spans="1:3" ht="15.75" x14ac:dyDescent="0.25">
      <c r="A4410" s="9"/>
      <c r="B4410" s="10" t="s">
        <v>13</v>
      </c>
      <c r="C4410" s="16">
        <v>43.3</v>
      </c>
    </row>
    <row r="4411" spans="1:3" ht="31.5" x14ac:dyDescent="0.25">
      <c r="A4411" s="12"/>
      <c r="B4411" s="83" t="s">
        <v>360</v>
      </c>
      <c r="C4411" s="16">
        <f>$C$14</f>
        <v>2.83</v>
      </c>
    </row>
    <row r="4412" spans="1:3" ht="32.25" thickBot="1" x14ac:dyDescent="0.3">
      <c r="A4412" s="75"/>
      <c r="B4412" s="77" t="s">
        <v>361</v>
      </c>
      <c r="C4412" s="76">
        <v>0</v>
      </c>
    </row>
    <row r="4413" spans="1:3" ht="15.75" x14ac:dyDescent="0.25">
      <c r="A4413" s="29">
        <v>211</v>
      </c>
      <c r="B4413" s="30" t="s">
        <v>19</v>
      </c>
      <c r="C4413" s="39">
        <f>C4411*C4410</f>
        <v>122.539</v>
      </c>
    </row>
    <row r="4414" spans="1:3" ht="31.5" x14ac:dyDescent="0.25">
      <c r="A4414" s="33">
        <v>211</v>
      </c>
      <c r="B4414" s="28" t="s">
        <v>20</v>
      </c>
      <c r="C4414" s="40">
        <f>C4412*C4410</f>
        <v>0</v>
      </c>
    </row>
    <row r="4415" spans="1:3" ht="15.75" x14ac:dyDescent="0.25">
      <c r="A4415" s="33">
        <v>213</v>
      </c>
      <c r="B4415" s="28" t="s">
        <v>14</v>
      </c>
      <c r="C4415" s="40">
        <f>(C4413+C4414)*30.2%</f>
        <v>37.006777999999997</v>
      </c>
    </row>
    <row r="4416" spans="1:3" ht="15.75" x14ac:dyDescent="0.25">
      <c r="A4416" s="33">
        <v>212</v>
      </c>
      <c r="B4416" s="28" t="s">
        <v>3</v>
      </c>
      <c r="C4416" s="40">
        <f>(C4413+C4414)*$D$19</f>
        <v>0.19606240000000003</v>
      </c>
    </row>
    <row r="4417" spans="1:3" ht="15.75" x14ac:dyDescent="0.25">
      <c r="A4417" s="33">
        <v>221</v>
      </c>
      <c r="B4417" s="28" t="s">
        <v>4</v>
      </c>
      <c r="C4417" s="40">
        <f>(C4413+C4414)*$D$20</f>
        <v>1.0538354000000001</v>
      </c>
    </row>
    <row r="4418" spans="1:3" ht="15.75" x14ac:dyDescent="0.25">
      <c r="A4418" s="33">
        <v>222</v>
      </c>
      <c r="B4418" s="28" t="s">
        <v>15</v>
      </c>
      <c r="C4418" s="40">
        <f>(C4413+C4414)*$D$21</f>
        <v>0.19606240000000003</v>
      </c>
    </row>
    <row r="4419" spans="1:3" ht="15.75" x14ac:dyDescent="0.25">
      <c r="A4419" s="33">
        <v>223</v>
      </c>
      <c r="B4419" s="28" t="s">
        <v>5</v>
      </c>
      <c r="C4419" s="40">
        <f>(C4413+C4414)*$D$22</f>
        <v>5.2079075000000001</v>
      </c>
    </row>
    <row r="4420" spans="1:3" ht="15.75" x14ac:dyDescent="0.25">
      <c r="A4420" s="33">
        <v>224</v>
      </c>
      <c r="B4420" s="28" t="s">
        <v>21</v>
      </c>
      <c r="C4420" s="40">
        <f>(C4413+C4414)*$D$23</f>
        <v>1.7277998999999999</v>
      </c>
    </row>
    <row r="4421" spans="1:3" ht="15.75" x14ac:dyDescent="0.25">
      <c r="A4421" s="33">
        <v>225</v>
      </c>
      <c r="B4421" s="28" t="s">
        <v>16</v>
      </c>
      <c r="C4421" s="40">
        <f>(C4413+C4414)*$D$24</f>
        <v>6.5190747999999994</v>
      </c>
    </row>
    <row r="4422" spans="1:3" ht="15.75" x14ac:dyDescent="0.25">
      <c r="A4422" s="33">
        <v>226</v>
      </c>
      <c r="B4422" s="28" t="s">
        <v>22</v>
      </c>
      <c r="C4422" s="40">
        <f>(C4413+C4414)*$D$25</f>
        <v>43.881215900000001</v>
      </c>
    </row>
    <row r="4423" spans="1:3" ht="15.75" x14ac:dyDescent="0.25">
      <c r="A4423" s="33">
        <v>271</v>
      </c>
      <c r="B4423" s="28" t="s">
        <v>23</v>
      </c>
      <c r="C4423" s="40">
        <f>(C4413+C4414)*$D$26</f>
        <v>2.7326196999999999</v>
      </c>
    </row>
    <row r="4424" spans="1:3" ht="15.75" x14ac:dyDescent="0.25">
      <c r="A4424" s="33">
        <v>272</v>
      </c>
      <c r="B4424" s="28" t="s">
        <v>24</v>
      </c>
      <c r="C4424" s="40">
        <f>(C4413+C4414)*$D$27</f>
        <v>2.5610651</v>
      </c>
    </row>
    <row r="4425" spans="1:3" ht="31.5" x14ac:dyDescent="0.25">
      <c r="A4425" s="33">
        <v>211</v>
      </c>
      <c r="B4425" s="28" t="s">
        <v>25</v>
      </c>
      <c r="C4425" s="40">
        <f>(C4413+C4414)*$D$28</f>
        <v>28.061431000000002</v>
      </c>
    </row>
    <row r="4426" spans="1:3" ht="31.5" x14ac:dyDescent="0.25">
      <c r="A4426" s="33">
        <v>213</v>
      </c>
      <c r="B4426" s="28" t="s">
        <v>26</v>
      </c>
      <c r="C4426" s="40">
        <f>(C4413+C4414)*$D$29</f>
        <v>8.4674449000000003</v>
      </c>
    </row>
    <row r="4427" spans="1:3" ht="15.75" x14ac:dyDescent="0.25">
      <c r="A4427" s="33">
        <v>290</v>
      </c>
      <c r="B4427" s="28" t="s">
        <v>6</v>
      </c>
      <c r="C4427" s="40">
        <f>(C4413+C4414)*$D$30</f>
        <v>0.4779021</v>
      </c>
    </row>
    <row r="4428" spans="1:3" ht="15.75" x14ac:dyDescent="0.25">
      <c r="A4428" s="33">
        <v>290</v>
      </c>
      <c r="B4428" s="28" t="s">
        <v>27</v>
      </c>
      <c r="C4428" s="40">
        <f>(C4413+C4414)*$D$31</f>
        <v>1.4337063000000001</v>
      </c>
    </row>
    <row r="4429" spans="1:3" ht="15.75" x14ac:dyDescent="0.25">
      <c r="A4429" s="33">
        <v>225</v>
      </c>
      <c r="B4429" s="28" t="s">
        <v>28</v>
      </c>
      <c r="C4429" s="40">
        <f>(C4413+C4414)*$D$32</f>
        <v>0</v>
      </c>
    </row>
    <row r="4430" spans="1:3" ht="15.75" x14ac:dyDescent="0.25">
      <c r="A4430" s="37">
        <v>310</v>
      </c>
      <c r="B4430" s="28" t="s">
        <v>7</v>
      </c>
      <c r="C4430" s="40">
        <f>(C4413+C4414)*$D$33</f>
        <v>2.8551587</v>
      </c>
    </row>
    <row r="4431" spans="1:3" ht="16.5" thickBot="1" x14ac:dyDescent="0.3">
      <c r="A4431" s="38">
        <v>340</v>
      </c>
      <c r="B4431" s="36" t="s">
        <v>8</v>
      </c>
      <c r="C4431" s="41">
        <f>(C4413+C4414)*$D$34</f>
        <v>11.089779500000001</v>
      </c>
    </row>
    <row r="4432" spans="1:3" ht="16.5" thickBot="1" x14ac:dyDescent="0.3">
      <c r="A4432" s="15"/>
      <c r="B4432" s="42" t="s">
        <v>9</v>
      </c>
      <c r="C4432" s="88">
        <f>SUM(C4413:C4431)</f>
        <v>276.00684359999997</v>
      </c>
    </row>
    <row r="4433" spans="1:3" ht="16.5" thickBot="1" x14ac:dyDescent="0.3">
      <c r="A4433" s="15"/>
      <c r="B4433" s="43" t="s">
        <v>29</v>
      </c>
      <c r="C4433" s="90">
        <f>C4432*118%</f>
        <v>325.68807544799995</v>
      </c>
    </row>
    <row r="4434" spans="1:3" ht="15.75" x14ac:dyDescent="0.25">
      <c r="A4434" s="22"/>
      <c r="B4434" s="45"/>
      <c r="C4434" s="46"/>
    </row>
    <row r="4435" spans="1:3" ht="15.75" x14ac:dyDescent="0.25">
      <c r="A4435" s="22"/>
      <c r="B4435" s="45"/>
      <c r="C4435" s="46"/>
    </row>
    <row r="4436" spans="1:3" ht="15.75" x14ac:dyDescent="0.25">
      <c r="A4436" s="22"/>
      <c r="B4436" s="45"/>
      <c r="C4436" s="46"/>
    </row>
    <row r="4437" spans="1:3" ht="15.75" x14ac:dyDescent="0.25">
      <c r="A4437" s="22"/>
      <c r="B4437" s="45"/>
      <c r="C4437" s="46"/>
    </row>
    <row r="4438" spans="1:3" ht="15.75" x14ac:dyDescent="0.25">
      <c r="A4438" s="22"/>
      <c r="B4438" s="45"/>
      <c r="C4438" s="46"/>
    </row>
    <row r="4439" spans="1:3" ht="15.75" x14ac:dyDescent="0.25">
      <c r="A4439" s="22"/>
      <c r="B4439" s="45"/>
      <c r="C4439" s="46"/>
    </row>
    <row r="4440" spans="1:3" ht="15.75" x14ac:dyDescent="0.25">
      <c r="A4440" s="22"/>
      <c r="B4440" s="45"/>
      <c r="C4440" s="46"/>
    </row>
    <row r="4441" spans="1:3" ht="15.75" x14ac:dyDescent="0.25">
      <c r="A4441" s="22"/>
      <c r="B4441" s="45"/>
      <c r="C4441" s="46"/>
    </row>
    <row r="4442" spans="1:3" ht="15.75" x14ac:dyDescent="0.25">
      <c r="A4442" s="22"/>
      <c r="B4442" s="45"/>
      <c r="C4442" s="46"/>
    </row>
    <row r="4443" spans="1:3" ht="15.75" x14ac:dyDescent="0.25">
      <c r="A4443" s="22"/>
      <c r="B4443" s="45"/>
      <c r="C4443" s="46"/>
    </row>
    <row r="4444" spans="1:3" ht="15.75" x14ac:dyDescent="0.25">
      <c r="A4444" s="22"/>
      <c r="B4444" s="45"/>
      <c r="C4444" s="46"/>
    </row>
    <row r="4445" spans="1:3" ht="15.75" x14ac:dyDescent="0.25">
      <c r="A4445" s="22"/>
      <c r="B4445" s="45"/>
      <c r="C4445" s="46"/>
    </row>
    <row r="4446" spans="1:3" ht="15.75" x14ac:dyDescent="0.25">
      <c r="A4446" s="22"/>
      <c r="B4446" s="45"/>
      <c r="C4446" s="46"/>
    </row>
    <row r="4447" spans="1:3" ht="15.75" x14ac:dyDescent="0.25">
      <c r="A4447" s="22"/>
      <c r="B4447" s="45"/>
      <c r="C4447" s="46"/>
    </row>
    <row r="4448" spans="1:3" ht="15.75" x14ac:dyDescent="0.25">
      <c r="A4448" s="22"/>
      <c r="B4448" s="45"/>
      <c r="C4448" s="46"/>
    </row>
    <row r="4449" spans="1:3" ht="15.75" x14ac:dyDescent="0.25">
      <c r="A4449" s="22"/>
      <c r="B4449" s="45"/>
      <c r="C4449" s="46"/>
    </row>
    <row r="4450" spans="1:3" ht="15.75" x14ac:dyDescent="0.25">
      <c r="A4450" s="22"/>
      <c r="B4450" s="45"/>
      <c r="C4450" s="46"/>
    </row>
    <row r="4451" spans="1:3" ht="15.75" x14ac:dyDescent="0.25">
      <c r="A4451" s="22"/>
      <c r="B4451" s="45"/>
      <c r="C4451" s="46"/>
    </row>
    <row r="4452" spans="1:3" ht="15.75" x14ac:dyDescent="0.25">
      <c r="A4452" s="22"/>
      <c r="B4452" s="45"/>
      <c r="C4452" s="46"/>
    </row>
    <row r="4453" spans="1:3" ht="15.75" x14ac:dyDescent="0.25">
      <c r="A4453" s="22"/>
      <c r="B4453" s="45"/>
      <c r="C4453" s="46"/>
    </row>
    <row r="4454" spans="1:3" ht="15.75" x14ac:dyDescent="0.25">
      <c r="A4454" s="22"/>
      <c r="B4454" s="45"/>
      <c r="C4454" s="46"/>
    </row>
    <row r="4455" spans="1:3" ht="15.75" x14ac:dyDescent="0.25">
      <c r="A4455" s="22"/>
      <c r="B4455" s="45"/>
      <c r="C4455" s="46"/>
    </row>
    <row r="4456" spans="1:3" ht="15.75" x14ac:dyDescent="0.25">
      <c r="A4456" s="22"/>
      <c r="B4456" s="45"/>
      <c r="C4456" s="46"/>
    </row>
    <row r="4457" spans="1:3" ht="15.75" x14ac:dyDescent="0.25">
      <c r="A4457" s="22"/>
      <c r="B4457" s="45"/>
      <c r="C4457" s="46"/>
    </row>
    <row r="4458" spans="1:3" ht="15.75" x14ac:dyDescent="0.25">
      <c r="A4458" s="22"/>
      <c r="B4458" s="45"/>
      <c r="C4458" s="46"/>
    </row>
    <row r="4459" spans="1:3" ht="15.75" x14ac:dyDescent="0.25">
      <c r="A4459" s="22"/>
      <c r="B4459" s="45"/>
      <c r="C4459" s="46"/>
    </row>
    <row r="4461" spans="1:3" ht="31.5" x14ac:dyDescent="0.25">
      <c r="B4461" s="57" t="s">
        <v>128</v>
      </c>
      <c r="C4461" s="70"/>
    </row>
    <row r="4462" spans="1:3" ht="15.75" thickBot="1" x14ac:dyDescent="0.3">
      <c r="C4462" s="71" t="s">
        <v>33</v>
      </c>
    </row>
    <row r="4463" spans="1:3" ht="32.25" thickBot="1" x14ac:dyDescent="0.3">
      <c r="A4463" s="7" t="s">
        <v>0</v>
      </c>
      <c r="B4463" s="8" t="s">
        <v>10</v>
      </c>
      <c r="C4463" s="65" t="s">
        <v>11</v>
      </c>
    </row>
    <row r="4464" spans="1:3" ht="15.75" x14ac:dyDescent="0.25">
      <c r="A4464" s="9"/>
      <c r="B4464" s="10" t="s">
        <v>12</v>
      </c>
      <c r="C4464" s="61">
        <v>1</v>
      </c>
    </row>
    <row r="4465" spans="1:3" ht="15.75" x14ac:dyDescent="0.25">
      <c r="A4465" s="9"/>
      <c r="B4465" s="10" t="s">
        <v>13</v>
      </c>
      <c r="C4465" s="16">
        <v>32.700000000000003</v>
      </c>
    </row>
    <row r="4466" spans="1:3" ht="31.5" x14ac:dyDescent="0.25">
      <c r="A4466" s="12"/>
      <c r="B4466" s="83" t="s">
        <v>360</v>
      </c>
      <c r="C4466" s="16">
        <f>$C$14</f>
        <v>2.83</v>
      </c>
    </row>
    <row r="4467" spans="1:3" ht="32.25" thickBot="1" x14ac:dyDescent="0.3">
      <c r="A4467" s="75"/>
      <c r="B4467" s="77" t="s">
        <v>361</v>
      </c>
      <c r="C4467" s="76">
        <v>0</v>
      </c>
    </row>
    <row r="4468" spans="1:3" ht="15.75" x14ac:dyDescent="0.25">
      <c r="A4468" s="29">
        <v>211</v>
      </c>
      <c r="B4468" s="30" t="s">
        <v>19</v>
      </c>
      <c r="C4468" s="39">
        <f>C4466*C4465</f>
        <v>92.541000000000011</v>
      </c>
    </row>
    <row r="4469" spans="1:3" ht="31.5" x14ac:dyDescent="0.25">
      <c r="A4469" s="33">
        <v>211</v>
      </c>
      <c r="B4469" s="28" t="s">
        <v>20</v>
      </c>
      <c r="C4469" s="40">
        <f>C4467*C4465</f>
        <v>0</v>
      </c>
    </row>
    <row r="4470" spans="1:3" ht="15.75" x14ac:dyDescent="0.25">
      <c r="A4470" s="33">
        <v>213</v>
      </c>
      <c r="B4470" s="28" t="s">
        <v>14</v>
      </c>
      <c r="C4470" s="40">
        <f>(C4468+C4469)*30.2%</f>
        <v>27.947382000000001</v>
      </c>
    </row>
    <row r="4471" spans="1:3" ht="15.75" x14ac:dyDescent="0.25">
      <c r="A4471" s="33">
        <v>212</v>
      </c>
      <c r="B4471" s="28" t="s">
        <v>3</v>
      </c>
      <c r="C4471" s="40">
        <f>(C4468+C4469)*$D$19</f>
        <v>0.14806560000000002</v>
      </c>
    </row>
    <row r="4472" spans="1:3" ht="15.75" x14ac:dyDescent="0.25">
      <c r="A4472" s="33">
        <v>221</v>
      </c>
      <c r="B4472" s="28" t="s">
        <v>4</v>
      </c>
      <c r="C4472" s="40">
        <f>(C4468+C4469)*$D$20</f>
        <v>0.79585260000000013</v>
      </c>
    </row>
    <row r="4473" spans="1:3" ht="15.75" x14ac:dyDescent="0.25">
      <c r="A4473" s="33">
        <v>222</v>
      </c>
      <c r="B4473" s="28" t="s">
        <v>15</v>
      </c>
      <c r="C4473" s="40">
        <f>(C4468+C4469)*$D$21</f>
        <v>0.14806560000000002</v>
      </c>
    </row>
    <row r="4474" spans="1:3" ht="15.75" x14ac:dyDescent="0.25">
      <c r="A4474" s="33">
        <v>223</v>
      </c>
      <c r="B4474" s="28" t="s">
        <v>5</v>
      </c>
      <c r="C4474" s="40">
        <f>(C4468+C4469)*$D$22</f>
        <v>3.9329925000000006</v>
      </c>
    </row>
    <row r="4475" spans="1:3" ht="15.75" x14ac:dyDescent="0.25">
      <c r="A4475" s="33">
        <v>224</v>
      </c>
      <c r="B4475" s="28" t="s">
        <v>21</v>
      </c>
      <c r="C4475" s="40">
        <f>(C4468+C4469)*$D$23</f>
        <v>1.3048281000000002</v>
      </c>
    </row>
    <row r="4476" spans="1:3" ht="15.75" x14ac:dyDescent="0.25">
      <c r="A4476" s="33">
        <v>225</v>
      </c>
      <c r="B4476" s="28" t="s">
        <v>16</v>
      </c>
      <c r="C4476" s="40">
        <f>(C4468+C4469)*$D$24</f>
        <v>4.9231812000000001</v>
      </c>
    </row>
    <row r="4477" spans="1:3" ht="15.75" x14ac:dyDescent="0.25">
      <c r="A4477" s="33">
        <v>226</v>
      </c>
      <c r="B4477" s="28" t="s">
        <v>22</v>
      </c>
      <c r="C4477" s="40">
        <f>(C4468+C4469)*$D$25</f>
        <v>33.138932099999998</v>
      </c>
    </row>
    <row r="4478" spans="1:3" ht="15.75" x14ac:dyDescent="0.25">
      <c r="A4478" s="33">
        <v>271</v>
      </c>
      <c r="B4478" s="28" t="s">
        <v>23</v>
      </c>
      <c r="C4478" s="40">
        <f>(C4468+C4469)*$D$26</f>
        <v>2.0636643000000001</v>
      </c>
    </row>
    <row r="4479" spans="1:3" ht="15.75" x14ac:dyDescent="0.25">
      <c r="A4479" s="33">
        <v>272</v>
      </c>
      <c r="B4479" s="28" t="s">
        <v>24</v>
      </c>
      <c r="C4479" s="40">
        <f>(C4468+C4469)*$D$27</f>
        <v>1.9341069000000002</v>
      </c>
    </row>
    <row r="4480" spans="1:3" ht="31.5" x14ac:dyDescent="0.25">
      <c r="A4480" s="33">
        <v>211</v>
      </c>
      <c r="B4480" s="28" t="s">
        <v>25</v>
      </c>
      <c r="C4480" s="40">
        <f>(C4468+C4469)*$D$28</f>
        <v>21.191889000000003</v>
      </c>
    </row>
    <row r="4481" spans="1:3" ht="31.5" x14ac:dyDescent="0.25">
      <c r="A4481" s="33">
        <v>213</v>
      </c>
      <c r="B4481" s="28" t="s">
        <v>26</v>
      </c>
      <c r="C4481" s="40">
        <f>(C4468+C4469)*$D$29</f>
        <v>6.3945831000000002</v>
      </c>
    </row>
    <row r="4482" spans="1:3" ht="15.75" x14ac:dyDescent="0.25">
      <c r="A4482" s="33">
        <v>290</v>
      </c>
      <c r="B4482" s="28" t="s">
        <v>6</v>
      </c>
      <c r="C4482" s="40">
        <f>(C4468+C4469)*$D$30</f>
        <v>0.36090990000000001</v>
      </c>
    </row>
    <row r="4483" spans="1:3" ht="15.75" x14ac:dyDescent="0.25">
      <c r="A4483" s="33">
        <v>290</v>
      </c>
      <c r="B4483" s="28" t="s">
        <v>27</v>
      </c>
      <c r="C4483" s="40">
        <f>(C4468+C4469)*$D$31</f>
        <v>1.0827297000000002</v>
      </c>
    </row>
    <row r="4484" spans="1:3" ht="15.75" x14ac:dyDescent="0.25">
      <c r="A4484" s="33">
        <v>225</v>
      </c>
      <c r="B4484" s="28" t="s">
        <v>28</v>
      </c>
      <c r="C4484" s="40">
        <f>(C4468+C4469)*$D$32</f>
        <v>0</v>
      </c>
    </row>
    <row r="4485" spans="1:3" ht="15.75" x14ac:dyDescent="0.25">
      <c r="A4485" s="37">
        <v>310</v>
      </c>
      <c r="B4485" s="28" t="s">
        <v>7</v>
      </c>
      <c r="C4485" s="40">
        <f>(C4468+C4469)*$D$33</f>
        <v>2.1562053000000003</v>
      </c>
    </row>
    <row r="4486" spans="1:3" ht="16.5" thickBot="1" x14ac:dyDescent="0.3">
      <c r="A4486" s="38">
        <v>340</v>
      </c>
      <c r="B4486" s="36" t="s">
        <v>8</v>
      </c>
      <c r="C4486" s="41">
        <f>(C4468+C4469)*$D$34</f>
        <v>8.3749605000000003</v>
      </c>
    </row>
    <row r="4487" spans="1:3" ht="16.5" thickBot="1" x14ac:dyDescent="0.3">
      <c r="A4487" s="15"/>
      <c r="B4487" s="42" t="s">
        <v>9</v>
      </c>
      <c r="C4487" s="88">
        <f>SUM(C4468:C4486)</f>
        <v>208.43934839999997</v>
      </c>
    </row>
    <row r="4488" spans="1:3" ht="16.5" thickBot="1" x14ac:dyDescent="0.3">
      <c r="A4488" s="15"/>
      <c r="B4488" s="43" t="s">
        <v>29</v>
      </c>
      <c r="C4488" s="90">
        <f>C4487*118%</f>
        <v>245.95843111199994</v>
      </c>
    </row>
    <row r="4489" spans="1:3" ht="15.75" x14ac:dyDescent="0.25">
      <c r="A4489" s="22"/>
      <c r="B4489" s="45"/>
      <c r="C4489" s="46"/>
    </row>
    <row r="4490" spans="1:3" ht="15.75" x14ac:dyDescent="0.25">
      <c r="A4490" s="22"/>
      <c r="B4490" s="45"/>
      <c r="C4490" s="46"/>
    </row>
    <row r="4491" spans="1:3" ht="15.75" x14ac:dyDescent="0.25">
      <c r="A4491" s="22"/>
      <c r="B4491" s="45"/>
      <c r="C4491" s="46"/>
    </row>
    <row r="4492" spans="1:3" ht="15.75" x14ac:dyDescent="0.25">
      <c r="A4492" s="22"/>
      <c r="B4492" s="45"/>
      <c r="C4492" s="46"/>
    </row>
    <row r="4493" spans="1:3" ht="15.75" x14ac:dyDescent="0.25">
      <c r="A4493" s="22"/>
      <c r="B4493" s="45"/>
      <c r="C4493" s="46"/>
    </row>
    <row r="4494" spans="1:3" ht="15.75" x14ac:dyDescent="0.25">
      <c r="A4494" s="22"/>
      <c r="B4494" s="45"/>
      <c r="C4494" s="46"/>
    </row>
    <row r="4495" spans="1:3" ht="15.75" x14ac:dyDescent="0.25">
      <c r="A4495" s="22"/>
      <c r="B4495" s="45"/>
      <c r="C4495" s="46"/>
    </row>
    <row r="4496" spans="1:3" ht="15.75" x14ac:dyDescent="0.25">
      <c r="A4496" s="22"/>
      <c r="B4496" s="45"/>
      <c r="C4496" s="46"/>
    </row>
    <row r="4497" spans="1:3" ht="15.75" x14ac:dyDescent="0.25">
      <c r="A4497" s="22"/>
      <c r="B4497" s="45"/>
      <c r="C4497" s="46"/>
    </row>
    <row r="4498" spans="1:3" ht="15.75" x14ac:dyDescent="0.25">
      <c r="A4498" s="22"/>
      <c r="B4498" s="45"/>
      <c r="C4498" s="46"/>
    </row>
    <row r="4499" spans="1:3" ht="15.75" x14ac:dyDescent="0.25">
      <c r="A4499" s="22"/>
      <c r="B4499" s="45"/>
      <c r="C4499" s="46"/>
    </row>
    <row r="4500" spans="1:3" ht="15.75" x14ac:dyDescent="0.25">
      <c r="A4500" s="22"/>
      <c r="B4500" s="45"/>
      <c r="C4500" s="46"/>
    </row>
    <row r="4501" spans="1:3" ht="15.75" x14ac:dyDescent="0.25">
      <c r="A4501" s="22"/>
      <c r="B4501" s="45"/>
      <c r="C4501" s="46"/>
    </row>
    <row r="4502" spans="1:3" ht="15.75" x14ac:dyDescent="0.25">
      <c r="A4502" s="22"/>
      <c r="B4502" s="45"/>
      <c r="C4502" s="46"/>
    </row>
    <row r="4503" spans="1:3" ht="15.75" x14ac:dyDescent="0.25">
      <c r="A4503" s="22"/>
      <c r="B4503" s="45"/>
      <c r="C4503" s="46"/>
    </row>
    <row r="4504" spans="1:3" ht="15.75" x14ac:dyDescent="0.25">
      <c r="A4504" s="22"/>
      <c r="B4504" s="45"/>
      <c r="C4504" s="46"/>
    </row>
    <row r="4505" spans="1:3" ht="15.75" x14ac:dyDescent="0.25">
      <c r="A4505" s="22"/>
      <c r="B4505" s="45"/>
      <c r="C4505" s="46"/>
    </row>
    <row r="4506" spans="1:3" ht="15.75" x14ac:dyDescent="0.25">
      <c r="A4506" s="22"/>
      <c r="B4506" s="45"/>
      <c r="C4506" s="46"/>
    </row>
    <row r="4507" spans="1:3" ht="15.75" x14ac:dyDescent="0.25">
      <c r="A4507" s="22"/>
      <c r="B4507" s="45"/>
      <c r="C4507" s="46"/>
    </row>
    <row r="4508" spans="1:3" ht="15.75" x14ac:dyDescent="0.25">
      <c r="A4508" s="22"/>
      <c r="B4508" s="45"/>
      <c r="C4508" s="46"/>
    </row>
    <row r="4509" spans="1:3" ht="15.75" x14ac:dyDescent="0.25">
      <c r="A4509" s="22"/>
      <c r="B4509" s="45"/>
      <c r="C4509" s="46"/>
    </row>
    <row r="4510" spans="1:3" ht="15.75" x14ac:dyDescent="0.25">
      <c r="A4510" s="22"/>
      <c r="B4510" s="45"/>
      <c r="C4510" s="46"/>
    </row>
    <row r="4511" spans="1:3" ht="15.75" x14ac:dyDescent="0.25">
      <c r="A4511" s="22"/>
      <c r="B4511" s="45"/>
      <c r="C4511" s="46"/>
    </row>
    <row r="4512" spans="1:3" ht="15.75" x14ac:dyDescent="0.25">
      <c r="A4512" s="22"/>
      <c r="B4512" s="45"/>
      <c r="C4512" s="46"/>
    </row>
    <row r="4513" spans="1:3" ht="15.75" x14ac:dyDescent="0.25">
      <c r="A4513" s="22"/>
      <c r="B4513" s="45"/>
      <c r="C4513" s="46"/>
    </row>
    <row r="4514" spans="1:3" ht="15.75" x14ac:dyDescent="0.25">
      <c r="A4514" s="22"/>
      <c r="B4514" s="45"/>
      <c r="C4514" s="46"/>
    </row>
    <row r="4515" spans="1:3" ht="15.75" x14ac:dyDescent="0.25">
      <c r="A4515" s="22"/>
      <c r="B4515" s="45"/>
      <c r="C4515" s="46"/>
    </row>
    <row r="4516" spans="1:3" ht="15.75" x14ac:dyDescent="0.25">
      <c r="A4516" s="22"/>
      <c r="B4516" s="45"/>
      <c r="C4516" s="46"/>
    </row>
    <row r="4517" spans="1:3" ht="15.75" x14ac:dyDescent="0.25">
      <c r="A4517" s="22"/>
      <c r="B4517" s="45"/>
      <c r="C4517" s="46"/>
    </row>
    <row r="4518" spans="1:3" ht="31.5" x14ac:dyDescent="0.25">
      <c r="B4518" s="57" t="s">
        <v>129</v>
      </c>
      <c r="C4518" s="70"/>
    </row>
    <row r="4519" spans="1:3" ht="15.75" thickBot="1" x14ac:dyDescent="0.3">
      <c r="C4519" s="71" t="s">
        <v>33</v>
      </c>
    </row>
    <row r="4520" spans="1:3" ht="32.25" thickBot="1" x14ac:dyDescent="0.3">
      <c r="A4520" s="7" t="s">
        <v>0</v>
      </c>
      <c r="B4520" s="8" t="s">
        <v>10</v>
      </c>
      <c r="C4520" s="65" t="s">
        <v>11</v>
      </c>
    </row>
    <row r="4521" spans="1:3" ht="15.75" x14ac:dyDescent="0.25">
      <c r="A4521" s="9"/>
      <c r="B4521" s="10" t="s">
        <v>12</v>
      </c>
      <c r="C4521" s="61">
        <v>1</v>
      </c>
    </row>
    <row r="4522" spans="1:3" ht="15.75" x14ac:dyDescent="0.25">
      <c r="A4522" s="9"/>
      <c r="B4522" s="10" t="s">
        <v>13</v>
      </c>
      <c r="C4522" s="16">
        <v>30</v>
      </c>
    </row>
    <row r="4523" spans="1:3" ht="31.5" x14ac:dyDescent="0.25">
      <c r="A4523" s="12"/>
      <c r="B4523" s="83" t="s">
        <v>360</v>
      </c>
      <c r="C4523" s="16">
        <f>$C$14</f>
        <v>2.83</v>
      </c>
    </row>
    <row r="4524" spans="1:3" ht="32.25" thickBot="1" x14ac:dyDescent="0.3">
      <c r="A4524" s="75"/>
      <c r="B4524" s="77" t="s">
        <v>361</v>
      </c>
      <c r="C4524" s="76">
        <v>0</v>
      </c>
    </row>
    <row r="4525" spans="1:3" ht="15.75" x14ac:dyDescent="0.25">
      <c r="A4525" s="29">
        <v>211</v>
      </c>
      <c r="B4525" s="30" t="s">
        <v>19</v>
      </c>
      <c r="C4525" s="39">
        <f>C4523*C4522</f>
        <v>84.9</v>
      </c>
    </row>
    <row r="4526" spans="1:3" ht="31.5" x14ac:dyDescent="0.25">
      <c r="A4526" s="33">
        <v>211</v>
      </c>
      <c r="B4526" s="28" t="s">
        <v>20</v>
      </c>
      <c r="C4526" s="40">
        <f>C4524*C4522</f>
        <v>0</v>
      </c>
    </row>
    <row r="4527" spans="1:3" ht="15.75" x14ac:dyDescent="0.25">
      <c r="A4527" s="33">
        <v>213</v>
      </c>
      <c r="B4527" s="28" t="s">
        <v>14</v>
      </c>
      <c r="C4527" s="40">
        <f>(C4525+C4526)*30.2%</f>
        <v>25.639800000000001</v>
      </c>
    </row>
    <row r="4528" spans="1:3" ht="15.75" x14ac:dyDescent="0.25">
      <c r="A4528" s="33">
        <v>212</v>
      </c>
      <c r="B4528" s="28" t="s">
        <v>3</v>
      </c>
      <c r="C4528" s="40">
        <f>(C4525+C4526)*$D$19</f>
        <v>0.13584000000000002</v>
      </c>
    </row>
    <row r="4529" spans="1:3" ht="15.75" x14ac:dyDescent="0.25">
      <c r="A4529" s="33">
        <v>221</v>
      </c>
      <c r="B4529" s="28" t="s">
        <v>4</v>
      </c>
      <c r="C4529" s="40">
        <f>(C4525+C4526)*$D$20</f>
        <v>0.73014000000000001</v>
      </c>
    </row>
    <row r="4530" spans="1:3" ht="15.75" x14ac:dyDescent="0.25">
      <c r="A4530" s="33">
        <v>222</v>
      </c>
      <c r="B4530" s="28" t="s">
        <v>15</v>
      </c>
      <c r="C4530" s="40">
        <f>(C4525+C4526)*$D$21</f>
        <v>0.13584000000000002</v>
      </c>
    </row>
    <row r="4531" spans="1:3" ht="15.75" x14ac:dyDescent="0.25">
      <c r="A4531" s="33">
        <v>223</v>
      </c>
      <c r="B4531" s="28" t="s">
        <v>5</v>
      </c>
      <c r="C4531" s="40">
        <f>(C4525+C4526)*$D$22</f>
        <v>3.6082500000000004</v>
      </c>
    </row>
    <row r="4532" spans="1:3" ht="15.75" x14ac:dyDescent="0.25">
      <c r="A4532" s="33">
        <v>224</v>
      </c>
      <c r="B4532" s="28" t="s">
        <v>21</v>
      </c>
      <c r="C4532" s="40">
        <f>(C4525+C4526)*$D$23</f>
        <v>1.19709</v>
      </c>
    </row>
    <row r="4533" spans="1:3" ht="15.75" x14ac:dyDescent="0.25">
      <c r="A4533" s="33">
        <v>225</v>
      </c>
      <c r="B4533" s="28" t="s">
        <v>16</v>
      </c>
      <c r="C4533" s="40">
        <f>(C4525+C4526)*$D$24</f>
        <v>4.51668</v>
      </c>
    </row>
    <row r="4534" spans="1:3" ht="15.75" x14ac:dyDescent="0.25">
      <c r="A4534" s="33">
        <v>226</v>
      </c>
      <c r="B4534" s="28" t="s">
        <v>22</v>
      </c>
      <c r="C4534" s="40">
        <f>(C4525+C4526)*$D$25</f>
        <v>30.40269</v>
      </c>
    </row>
    <row r="4535" spans="1:3" ht="15.75" x14ac:dyDescent="0.25">
      <c r="A4535" s="33">
        <v>271</v>
      </c>
      <c r="B4535" s="28" t="s">
        <v>23</v>
      </c>
      <c r="C4535" s="40">
        <f>(C4525+C4526)*$D$26</f>
        <v>1.8932700000000002</v>
      </c>
    </row>
    <row r="4536" spans="1:3" ht="15.75" x14ac:dyDescent="0.25">
      <c r="A4536" s="33">
        <v>272</v>
      </c>
      <c r="B4536" s="28" t="s">
        <v>24</v>
      </c>
      <c r="C4536" s="40">
        <f>(C4525+C4526)*$D$27</f>
        <v>1.77441</v>
      </c>
    </row>
    <row r="4537" spans="1:3" ht="31.5" x14ac:dyDescent="0.25">
      <c r="A4537" s="33">
        <v>211</v>
      </c>
      <c r="B4537" s="28" t="s">
        <v>25</v>
      </c>
      <c r="C4537" s="40">
        <f>(C4525+C4526)*$D$28</f>
        <v>19.442100000000003</v>
      </c>
    </row>
    <row r="4538" spans="1:3" ht="31.5" x14ac:dyDescent="0.25">
      <c r="A4538" s="33">
        <v>213</v>
      </c>
      <c r="B4538" s="28" t="s">
        <v>26</v>
      </c>
      <c r="C4538" s="40">
        <f>(C4525+C4526)*$D$29</f>
        <v>5.8665899999999995</v>
      </c>
    </row>
    <row r="4539" spans="1:3" ht="15.75" x14ac:dyDescent="0.25">
      <c r="A4539" s="33">
        <v>290</v>
      </c>
      <c r="B4539" s="28" t="s">
        <v>6</v>
      </c>
      <c r="C4539" s="40">
        <f>(C4525+C4526)*$D$30</f>
        <v>0.33111000000000002</v>
      </c>
    </row>
    <row r="4540" spans="1:3" ht="15.75" x14ac:dyDescent="0.25">
      <c r="A4540" s="33">
        <v>290</v>
      </c>
      <c r="B4540" s="28" t="s">
        <v>27</v>
      </c>
      <c r="C4540" s="40">
        <f>(C4525+C4526)*$D$31</f>
        <v>0.99333000000000005</v>
      </c>
    </row>
    <row r="4541" spans="1:3" ht="15.75" x14ac:dyDescent="0.25">
      <c r="A4541" s="33">
        <v>225</v>
      </c>
      <c r="B4541" s="28" t="s">
        <v>28</v>
      </c>
      <c r="C4541" s="40">
        <f>(C4525+C4526)*$D$32</f>
        <v>0</v>
      </c>
    </row>
    <row r="4542" spans="1:3" ht="15.75" x14ac:dyDescent="0.25">
      <c r="A4542" s="37">
        <v>310</v>
      </c>
      <c r="B4542" s="28" t="s">
        <v>7</v>
      </c>
      <c r="C4542" s="40">
        <f>(C4525+C4526)*$D$33</f>
        <v>1.9781700000000002</v>
      </c>
    </row>
    <row r="4543" spans="1:3" ht="16.5" thickBot="1" x14ac:dyDescent="0.3">
      <c r="A4543" s="38">
        <v>340</v>
      </c>
      <c r="B4543" s="36" t="s">
        <v>8</v>
      </c>
      <c r="C4543" s="41">
        <f>(C4525+C4526)*$D$34</f>
        <v>7.6834500000000006</v>
      </c>
    </row>
    <row r="4544" spans="1:3" ht="16.5" thickBot="1" x14ac:dyDescent="0.3">
      <c r="A4544" s="15"/>
      <c r="B4544" s="42" t="s">
        <v>9</v>
      </c>
      <c r="C4544" s="88">
        <f>SUM(C4525:C4543)</f>
        <v>191.22875999999999</v>
      </c>
    </row>
    <row r="4545" spans="1:3" ht="16.5" thickBot="1" x14ac:dyDescent="0.3">
      <c r="A4545" s="15"/>
      <c r="B4545" s="43" t="s">
        <v>29</v>
      </c>
      <c r="C4545" s="90">
        <f>C4544*118%</f>
        <v>225.64993679999998</v>
      </c>
    </row>
    <row r="4546" spans="1:3" ht="15.75" x14ac:dyDescent="0.25">
      <c r="A4546" s="22"/>
      <c r="B4546" s="45"/>
      <c r="C4546" s="46"/>
    </row>
    <row r="4547" spans="1:3" ht="15.75" x14ac:dyDescent="0.25">
      <c r="A4547" s="22"/>
      <c r="B4547" s="45"/>
      <c r="C4547" s="46"/>
    </row>
    <row r="4548" spans="1:3" ht="15.75" x14ac:dyDescent="0.25">
      <c r="A4548" s="22"/>
      <c r="B4548" s="45"/>
      <c r="C4548" s="46"/>
    </row>
    <row r="4549" spans="1:3" ht="15.75" x14ac:dyDescent="0.25">
      <c r="A4549" s="22"/>
      <c r="B4549" s="45"/>
      <c r="C4549" s="46"/>
    </row>
    <row r="4550" spans="1:3" ht="15.75" x14ac:dyDescent="0.25">
      <c r="A4550" s="22"/>
      <c r="B4550" s="45"/>
      <c r="C4550" s="46"/>
    </row>
    <row r="4551" spans="1:3" ht="15.75" x14ac:dyDescent="0.25">
      <c r="A4551" s="22"/>
      <c r="B4551" s="45"/>
      <c r="C4551" s="46"/>
    </row>
    <row r="4552" spans="1:3" ht="15.75" x14ac:dyDescent="0.25">
      <c r="A4552" s="22"/>
      <c r="B4552" s="45"/>
      <c r="C4552" s="46"/>
    </row>
    <row r="4553" spans="1:3" ht="15.75" x14ac:dyDescent="0.25">
      <c r="A4553" s="22"/>
      <c r="B4553" s="45"/>
      <c r="C4553" s="46"/>
    </row>
    <row r="4554" spans="1:3" ht="15.75" x14ac:dyDescent="0.25">
      <c r="A4554" s="22"/>
      <c r="B4554" s="45"/>
      <c r="C4554" s="46"/>
    </row>
    <row r="4555" spans="1:3" ht="15.75" x14ac:dyDescent="0.25">
      <c r="A4555" s="22"/>
      <c r="B4555" s="45"/>
      <c r="C4555" s="46"/>
    </row>
    <row r="4556" spans="1:3" ht="15.75" x14ac:dyDescent="0.25">
      <c r="A4556" s="22"/>
      <c r="B4556" s="45"/>
      <c r="C4556" s="46"/>
    </row>
    <row r="4557" spans="1:3" ht="15.75" x14ac:dyDescent="0.25">
      <c r="A4557" s="22"/>
      <c r="B4557" s="45"/>
      <c r="C4557" s="46"/>
    </row>
    <row r="4558" spans="1:3" ht="15.75" x14ac:dyDescent="0.25">
      <c r="A4558" s="22"/>
      <c r="B4558" s="45"/>
      <c r="C4558" s="46"/>
    </row>
    <row r="4559" spans="1:3" ht="15.75" x14ac:dyDescent="0.25">
      <c r="A4559" s="22"/>
      <c r="B4559" s="45"/>
      <c r="C4559" s="46"/>
    </row>
    <row r="4560" spans="1:3" ht="15.75" x14ac:dyDescent="0.25">
      <c r="A4560" s="22"/>
      <c r="B4560" s="45"/>
      <c r="C4560" s="46"/>
    </row>
    <row r="4561" spans="1:3" ht="15.75" x14ac:dyDescent="0.25">
      <c r="A4561" s="22"/>
      <c r="B4561" s="45"/>
      <c r="C4561" s="46"/>
    </row>
    <row r="4562" spans="1:3" ht="15.75" x14ac:dyDescent="0.25">
      <c r="A4562" s="22"/>
      <c r="B4562" s="45"/>
      <c r="C4562" s="46"/>
    </row>
    <row r="4563" spans="1:3" ht="15.75" x14ac:dyDescent="0.25">
      <c r="A4563" s="22"/>
      <c r="B4563" s="45"/>
      <c r="C4563" s="46"/>
    </row>
    <row r="4564" spans="1:3" ht="15.75" x14ac:dyDescent="0.25">
      <c r="A4564" s="22"/>
      <c r="B4564" s="45"/>
      <c r="C4564" s="46"/>
    </row>
    <row r="4565" spans="1:3" ht="15.75" x14ac:dyDescent="0.25">
      <c r="A4565" s="22"/>
      <c r="B4565" s="45"/>
      <c r="C4565" s="46"/>
    </row>
    <row r="4566" spans="1:3" ht="15.75" x14ac:dyDescent="0.25">
      <c r="A4566" s="22"/>
      <c r="B4566" s="45"/>
      <c r="C4566" s="46"/>
    </row>
    <row r="4567" spans="1:3" ht="15.75" x14ac:dyDescent="0.25">
      <c r="A4567" s="22"/>
      <c r="B4567" s="45"/>
      <c r="C4567" s="46"/>
    </row>
    <row r="4568" spans="1:3" ht="15.75" x14ac:dyDescent="0.25">
      <c r="A4568" s="22"/>
      <c r="B4568" s="45"/>
      <c r="C4568" s="46"/>
    </row>
    <row r="4569" spans="1:3" ht="15.75" x14ac:dyDescent="0.25">
      <c r="A4569" s="22"/>
      <c r="B4569" s="45"/>
      <c r="C4569" s="46"/>
    </row>
    <row r="4570" spans="1:3" ht="15.75" x14ac:dyDescent="0.25">
      <c r="A4570" s="22"/>
      <c r="B4570" s="45"/>
      <c r="C4570" s="46"/>
    </row>
    <row r="4571" spans="1:3" ht="15.75" x14ac:dyDescent="0.25">
      <c r="A4571" s="22"/>
      <c r="B4571" s="45"/>
      <c r="C4571" s="46"/>
    </row>
    <row r="4573" spans="1:3" ht="15.75" x14ac:dyDescent="0.25">
      <c r="B4573" s="57" t="s">
        <v>130</v>
      </c>
      <c r="C4573" s="70"/>
    </row>
    <row r="4574" spans="1:3" ht="15.75" thickBot="1" x14ac:dyDescent="0.3">
      <c r="C4574" s="71" t="s">
        <v>33</v>
      </c>
    </row>
    <row r="4575" spans="1:3" ht="32.25" thickBot="1" x14ac:dyDescent="0.3">
      <c r="A4575" s="7" t="s">
        <v>0</v>
      </c>
      <c r="B4575" s="8" t="s">
        <v>10</v>
      </c>
      <c r="C4575" s="65" t="s">
        <v>11</v>
      </c>
    </row>
    <row r="4576" spans="1:3" ht="15.75" x14ac:dyDescent="0.25">
      <c r="A4576" s="9"/>
      <c r="B4576" s="10" t="s">
        <v>12</v>
      </c>
      <c r="C4576" s="61">
        <v>1</v>
      </c>
    </row>
    <row r="4577" spans="1:3" ht="15.75" x14ac:dyDescent="0.25">
      <c r="A4577" s="9"/>
      <c r="B4577" s="10" t="s">
        <v>13</v>
      </c>
      <c r="C4577" s="16">
        <v>22</v>
      </c>
    </row>
    <row r="4578" spans="1:3" ht="31.5" x14ac:dyDescent="0.25">
      <c r="A4578" s="12"/>
      <c r="B4578" s="83" t="s">
        <v>360</v>
      </c>
      <c r="C4578" s="16">
        <f>$C$14</f>
        <v>2.83</v>
      </c>
    </row>
    <row r="4579" spans="1:3" ht="32.25" thickBot="1" x14ac:dyDescent="0.3">
      <c r="A4579" s="75"/>
      <c r="B4579" s="77" t="s">
        <v>361</v>
      </c>
      <c r="C4579" s="76">
        <v>0</v>
      </c>
    </row>
    <row r="4580" spans="1:3" ht="15.75" x14ac:dyDescent="0.25">
      <c r="A4580" s="29">
        <v>211</v>
      </c>
      <c r="B4580" s="30" t="s">
        <v>19</v>
      </c>
      <c r="C4580" s="39">
        <f>C4578*C4577</f>
        <v>62.260000000000005</v>
      </c>
    </row>
    <row r="4581" spans="1:3" ht="31.5" x14ac:dyDescent="0.25">
      <c r="A4581" s="33">
        <v>211</v>
      </c>
      <c r="B4581" s="28" t="s">
        <v>20</v>
      </c>
      <c r="C4581" s="40">
        <f>C4579*C4577</f>
        <v>0</v>
      </c>
    </row>
    <row r="4582" spans="1:3" ht="15.75" x14ac:dyDescent="0.25">
      <c r="A4582" s="33">
        <v>213</v>
      </c>
      <c r="B4582" s="28" t="s">
        <v>14</v>
      </c>
      <c r="C4582" s="40">
        <f>(C4580+C4581)*30.2%</f>
        <v>18.802520000000001</v>
      </c>
    </row>
    <row r="4583" spans="1:3" ht="15.75" x14ac:dyDescent="0.25">
      <c r="A4583" s="33">
        <v>212</v>
      </c>
      <c r="B4583" s="28" t="s">
        <v>3</v>
      </c>
      <c r="C4583" s="40">
        <f>(C4580+C4581)*$D$19</f>
        <v>9.961600000000001E-2</v>
      </c>
    </row>
    <row r="4584" spans="1:3" ht="15.75" x14ac:dyDescent="0.25">
      <c r="A4584" s="33">
        <v>221</v>
      </c>
      <c r="B4584" s="28" t="s">
        <v>4</v>
      </c>
      <c r="C4584" s="40">
        <f>(C4580+C4581)*$D$20</f>
        <v>0.53543600000000002</v>
      </c>
    </row>
    <row r="4585" spans="1:3" ht="15.75" x14ac:dyDescent="0.25">
      <c r="A4585" s="33">
        <v>222</v>
      </c>
      <c r="B4585" s="28" t="s">
        <v>15</v>
      </c>
      <c r="C4585" s="40">
        <f>(C4580+C4581)*$D$21</f>
        <v>9.961600000000001E-2</v>
      </c>
    </row>
    <row r="4586" spans="1:3" ht="15.75" x14ac:dyDescent="0.25">
      <c r="A4586" s="33">
        <v>223</v>
      </c>
      <c r="B4586" s="28" t="s">
        <v>5</v>
      </c>
      <c r="C4586" s="40">
        <f>(C4580+C4581)*$D$22</f>
        <v>2.6460500000000002</v>
      </c>
    </row>
    <row r="4587" spans="1:3" ht="15.75" x14ac:dyDescent="0.25">
      <c r="A4587" s="33">
        <v>224</v>
      </c>
      <c r="B4587" s="28" t="s">
        <v>21</v>
      </c>
      <c r="C4587" s="40">
        <f>(C4580+C4581)*$D$23</f>
        <v>0.87786600000000004</v>
      </c>
    </row>
    <row r="4588" spans="1:3" ht="15.75" x14ac:dyDescent="0.25">
      <c r="A4588" s="33">
        <v>225</v>
      </c>
      <c r="B4588" s="28" t="s">
        <v>16</v>
      </c>
      <c r="C4588" s="40">
        <f>(C4580+C4581)*$D$24</f>
        <v>3.3122320000000003</v>
      </c>
    </row>
    <row r="4589" spans="1:3" ht="15.75" x14ac:dyDescent="0.25">
      <c r="A4589" s="33">
        <v>226</v>
      </c>
      <c r="B4589" s="28" t="s">
        <v>22</v>
      </c>
      <c r="C4589" s="40">
        <f>(C4580+C4581)*$D$25</f>
        <v>22.295306</v>
      </c>
    </row>
    <row r="4590" spans="1:3" ht="15.75" x14ac:dyDescent="0.25">
      <c r="A4590" s="33">
        <v>271</v>
      </c>
      <c r="B4590" s="28" t="s">
        <v>23</v>
      </c>
      <c r="C4590" s="40">
        <f>(C4580+C4581)*$D$26</f>
        <v>1.3883980000000002</v>
      </c>
    </row>
    <row r="4591" spans="1:3" ht="15.75" x14ac:dyDescent="0.25">
      <c r="A4591" s="33">
        <v>272</v>
      </c>
      <c r="B4591" s="28" t="s">
        <v>24</v>
      </c>
      <c r="C4591" s="40">
        <f>(C4580+C4581)*$D$27</f>
        <v>1.301234</v>
      </c>
    </row>
    <row r="4592" spans="1:3" ht="31.5" x14ac:dyDescent="0.25">
      <c r="A4592" s="33">
        <v>211</v>
      </c>
      <c r="B4592" s="28" t="s">
        <v>25</v>
      </c>
      <c r="C4592" s="40">
        <f>(C4580+C4581)*$D$28</f>
        <v>14.257540000000002</v>
      </c>
    </row>
    <row r="4593" spans="1:3" ht="31.5" x14ac:dyDescent="0.25">
      <c r="A4593" s="33">
        <v>213</v>
      </c>
      <c r="B4593" s="28" t="s">
        <v>26</v>
      </c>
      <c r="C4593" s="40">
        <f>(C4580+C4581)*$D$29</f>
        <v>4.3021659999999997</v>
      </c>
    </row>
    <row r="4594" spans="1:3" ht="15.75" x14ac:dyDescent="0.25">
      <c r="A4594" s="33">
        <v>290</v>
      </c>
      <c r="B4594" s="28" t="s">
        <v>6</v>
      </c>
      <c r="C4594" s="40">
        <f>(C4580+C4581)*$D$30</f>
        <v>0.242814</v>
      </c>
    </row>
    <row r="4595" spans="1:3" ht="15.75" x14ac:dyDescent="0.25">
      <c r="A4595" s="33">
        <v>290</v>
      </c>
      <c r="B4595" s="28" t="s">
        <v>27</v>
      </c>
      <c r="C4595" s="40">
        <f>(C4580+C4581)*$D$31</f>
        <v>0.72844200000000003</v>
      </c>
    </row>
    <row r="4596" spans="1:3" ht="15.75" x14ac:dyDescent="0.25">
      <c r="A4596" s="33">
        <v>225</v>
      </c>
      <c r="B4596" s="28" t="s">
        <v>28</v>
      </c>
      <c r="C4596" s="40">
        <f>(C4580+C4581)*$D$32</f>
        <v>0</v>
      </c>
    </row>
    <row r="4597" spans="1:3" ht="15.75" x14ac:dyDescent="0.25">
      <c r="A4597" s="37">
        <v>310</v>
      </c>
      <c r="B4597" s="28" t="s">
        <v>7</v>
      </c>
      <c r="C4597" s="40">
        <f>(C4580+C4581)*$D$33</f>
        <v>1.4506580000000002</v>
      </c>
    </row>
    <row r="4598" spans="1:3" ht="16.5" thickBot="1" x14ac:dyDescent="0.3">
      <c r="A4598" s="38">
        <v>340</v>
      </c>
      <c r="B4598" s="36" t="s">
        <v>8</v>
      </c>
      <c r="C4598" s="41">
        <f>(C4580+C4581)*$D$34</f>
        <v>5.6345300000000007</v>
      </c>
    </row>
    <row r="4599" spans="1:3" ht="16.5" thickBot="1" x14ac:dyDescent="0.3">
      <c r="A4599" s="15"/>
      <c r="B4599" s="42" t="s">
        <v>9</v>
      </c>
      <c r="C4599" s="88">
        <f>SUM(C4580:C4598)</f>
        <v>140.23442400000002</v>
      </c>
    </row>
    <row r="4600" spans="1:3" ht="16.5" thickBot="1" x14ac:dyDescent="0.3">
      <c r="A4600" s="15"/>
      <c r="B4600" s="43" t="s">
        <v>29</v>
      </c>
      <c r="C4600" s="90">
        <f>C4599*118%</f>
        <v>165.47662032000002</v>
      </c>
    </row>
    <row r="4601" spans="1:3" ht="15.75" x14ac:dyDescent="0.25">
      <c r="A4601" s="22"/>
      <c r="B4601" s="45"/>
      <c r="C4601" s="46"/>
    </row>
    <row r="4602" spans="1:3" ht="15.75" x14ac:dyDescent="0.25">
      <c r="A4602" s="22"/>
      <c r="B4602" s="45"/>
      <c r="C4602" s="46"/>
    </row>
    <row r="4603" spans="1:3" ht="15.75" x14ac:dyDescent="0.25">
      <c r="A4603" s="22"/>
      <c r="B4603" s="45"/>
      <c r="C4603" s="46"/>
    </row>
    <row r="4604" spans="1:3" ht="15.75" x14ac:dyDescent="0.25">
      <c r="A4604" s="22"/>
      <c r="B4604" s="45"/>
      <c r="C4604" s="46"/>
    </row>
    <row r="4605" spans="1:3" ht="15.75" x14ac:dyDescent="0.25">
      <c r="A4605" s="22"/>
      <c r="B4605" s="45"/>
      <c r="C4605" s="46"/>
    </row>
    <row r="4606" spans="1:3" ht="15.75" x14ac:dyDescent="0.25">
      <c r="A4606" s="22"/>
      <c r="B4606" s="45"/>
      <c r="C4606" s="46"/>
    </row>
    <row r="4607" spans="1:3" ht="15.75" x14ac:dyDescent="0.25">
      <c r="A4607" s="22"/>
      <c r="B4607" s="45"/>
      <c r="C4607" s="46"/>
    </row>
    <row r="4608" spans="1:3" ht="15.75" x14ac:dyDescent="0.25">
      <c r="A4608" s="22"/>
      <c r="B4608" s="45"/>
      <c r="C4608" s="46"/>
    </row>
    <row r="4609" spans="1:3" ht="15.75" x14ac:dyDescent="0.25">
      <c r="A4609" s="22"/>
      <c r="B4609" s="45"/>
      <c r="C4609" s="46"/>
    </row>
    <row r="4610" spans="1:3" ht="15.75" x14ac:dyDescent="0.25">
      <c r="A4610" s="22"/>
      <c r="B4610" s="45"/>
      <c r="C4610" s="46"/>
    </row>
    <row r="4611" spans="1:3" ht="15.75" x14ac:dyDescent="0.25">
      <c r="A4611" s="22"/>
      <c r="B4611" s="45"/>
      <c r="C4611" s="46"/>
    </row>
    <row r="4612" spans="1:3" ht="15.75" x14ac:dyDescent="0.25">
      <c r="A4612" s="22"/>
      <c r="B4612" s="45"/>
      <c r="C4612" s="46"/>
    </row>
    <row r="4613" spans="1:3" ht="15.75" x14ac:dyDescent="0.25">
      <c r="A4613" s="22"/>
      <c r="B4613" s="45"/>
      <c r="C4613" s="46"/>
    </row>
    <row r="4614" spans="1:3" ht="15.75" x14ac:dyDescent="0.25">
      <c r="A4614" s="22"/>
      <c r="B4614" s="45"/>
      <c r="C4614" s="46"/>
    </row>
    <row r="4615" spans="1:3" ht="15.75" x14ac:dyDescent="0.25">
      <c r="A4615" s="22"/>
      <c r="B4615" s="45"/>
      <c r="C4615" s="46"/>
    </row>
    <row r="4616" spans="1:3" ht="15.75" x14ac:dyDescent="0.25">
      <c r="A4616" s="22"/>
      <c r="B4616" s="45"/>
      <c r="C4616" s="46"/>
    </row>
    <row r="4617" spans="1:3" ht="15.75" x14ac:dyDescent="0.25">
      <c r="A4617" s="22"/>
      <c r="B4617" s="45"/>
      <c r="C4617" s="46"/>
    </row>
    <row r="4618" spans="1:3" ht="15.75" x14ac:dyDescent="0.25">
      <c r="A4618" s="22"/>
      <c r="B4618" s="45"/>
      <c r="C4618" s="46"/>
    </row>
    <row r="4619" spans="1:3" ht="15.75" x14ac:dyDescent="0.25">
      <c r="A4619" s="22"/>
      <c r="B4619" s="45"/>
      <c r="C4619" s="46"/>
    </row>
    <row r="4620" spans="1:3" ht="15.75" x14ac:dyDescent="0.25">
      <c r="A4620" s="22"/>
      <c r="B4620" s="45"/>
      <c r="C4620" s="46"/>
    </row>
    <row r="4621" spans="1:3" ht="15.75" x14ac:dyDescent="0.25">
      <c r="A4621" s="22"/>
      <c r="B4621" s="45"/>
      <c r="C4621" s="46"/>
    </row>
    <row r="4622" spans="1:3" ht="15.75" x14ac:dyDescent="0.25">
      <c r="A4622" s="22"/>
      <c r="B4622" s="45"/>
      <c r="C4622" s="46"/>
    </row>
    <row r="4623" spans="1:3" ht="15.75" x14ac:dyDescent="0.25">
      <c r="A4623" s="22"/>
      <c r="B4623" s="45"/>
      <c r="C4623" s="46"/>
    </row>
    <row r="4624" spans="1:3" ht="15.75" x14ac:dyDescent="0.25">
      <c r="A4624" s="22"/>
      <c r="B4624" s="45"/>
      <c r="C4624" s="46"/>
    </row>
    <row r="4625" spans="1:3" ht="15.75" x14ac:dyDescent="0.25">
      <c r="A4625" s="22"/>
      <c r="B4625" s="45"/>
      <c r="C4625" s="46"/>
    </row>
    <row r="4626" spans="1:3" ht="15.75" x14ac:dyDescent="0.25">
      <c r="A4626" s="22"/>
      <c r="B4626" s="45"/>
      <c r="C4626" s="46"/>
    </row>
    <row r="4627" spans="1:3" ht="15.75" x14ac:dyDescent="0.25">
      <c r="A4627" s="22"/>
      <c r="B4627" s="45"/>
      <c r="C4627" s="46"/>
    </row>
    <row r="4628" spans="1:3" ht="15.75" x14ac:dyDescent="0.25">
      <c r="A4628" s="22"/>
      <c r="B4628" s="45"/>
      <c r="C4628" s="46"/>
    </row>
    <row r="4630" spans="1:3" ht="31.5" x14ac:dyDescent="0.25">
      <c r="B4630" s="57" t="s">
        <v>131</v>
      </c>
      <c r="C4630" s="70"/>
    </row>
    <row r="4631" spans="1:3" ht="15.75" thickBot="1" x14ac:dyDescent="0.3">
      <c r="C4631" s="71" t="s">
        <v>33</v>
      </c>
    </row>
    <row r="4632" spans="1:3" ht="32.25" thickBot="1" x14ac:dyDescent="0.3">
      <c r="A4632" s="7" t="s">
        <v>0</v>
      </c>
      <c r="B4632" s="8" t="s">
        <v>10</v>
      </c>
      <c r="C4632" s="65" t="s">
        <v>11</v>
      </c>
    </row>
    <row r="4633" spans="1:3" ht="15.75" x14ac:dyDescent="0.25">
      <c r="A4633" s="9"/>
      <c r="B4633" s="10" t="s">
        <v>12</v>
      </c>
      <c r="C4633" s="61">
        <v>1</v>
      </c>
    </row>
    <row r="4634" spans="1:3" ht="15.75" x14ac:dyDescent="0.25">
      <c r="A4634" s="9"/>
      <c r="B4634" s="10" t="s">
        <v>13</v>
      </c>
      <c r="C4634" s="16">
        <v>87.7</v>
      </c>
    </row>
    <row r="4635" spans="1:3" ht="31.5" x14ac:dyDescent="0.25">
      <c r="A4635" s="12"/>
      <c r="B4635" s="83" t="s">
        <v>360</v>
      </c>
      <c r="C4635" s="16">
        <f>$C$14</f>
        <v>2.83</v>
      </c>
    </row>
    <row r="4636" spans="1:3" ht="32.25" thickBot="1" x14ac:dyDescent="0.3">
      <c r="A4636" s="75"/>
      <c r="B4636" s="77" t="s">
        <v>361</v>
      </c>
      <c r="C4636" s="76">
        <v>0</v>
      </c>
    </row>
    <row r="4637" spans="1:3" ht="15.75" x14ac:dyDescent="0.25">
      <c r="A4637" s="29">
        <v>211</v>
      </c>
      <c r="B4637" s="30" t="s">
        <v>19</v>
      </c>
      <c r="C4637" s="39">
        <f>C4635*C4634</f>
        <v>248.191</v>
      </c>
    </row>
    <row r="4638" spans="1:3" ht="31.5" x14ac:dyDescent="0.25">
      <c r="A4638" s="33">
        <v>211</v>
      </c>
      <c r="B4638" s="28" t="s">
        <v>20</v>
      </c>
      <c r="C4638" s="40">
        <f>C4636*C4634</f>
        <v>0</v>
      </c>
    </row>
    <row r="4639" spans="1:3" ht="15.75" x14ac:dyDescent="0.25">
      <c r="A4639" s="33">
        <v>213</v>
      </c>
      <c r="B4639" s="28" t="s">
        <v>14</v>
      </c>
      <c r="C4639" s="40">
        <f>(C4637+C4638)*30.2%</f>
        <v>74.953682000000001</v>
      </c>
    </row>
    <row r="4640" spans="1:3" ht="15.75" x14ac:dyDescent="0.25">
      <c r="A4640" s="33">
        <v>212</v>
      </c>
      <c r="B4640" s="28" t="s">
        <v>3</v>
      </c>
      <c r="C4640" s="40">
        <f>(C4637+C4638)*$D$19</f>
        <v>0.3971056</v>
      </c>
    </row>
    <row r="4641" spans="1:3" ht="15.75" x14ac:dyDescent="0.25">
      <c r="A4641" s="33">
        <v>221</v>
      </c>
      <c r="B4641" s="28" t="s">
        <v>4</v>
      </c>
      <c r="C4641" s="40">
        <f>(C4637+C4638)*$D$20</f>
        <v>2.1344425999999999</v>
      </c>
    </row>
    <row r="4642" spans="1:3" ht="15.75" x14ac:dyDescent="0.25">
      <c r="A4642" s="33">
        <v>222</v>
      </c>
      <c r="B4642" s="28" t="s">
        <v>15</v>
      </c>
      <c r="C4642" s="40">
        <f>(C4637+C4638)*$D$21</f>
        <v>0.3971056</v>
      </c>
    </row>
    <row r="4643" spans="1:3" ht="15.75" x14ac:dyDescent="0.25">
      <c r="A4643" s="33">
        <v>223</v>
      </c>
      <c r="B4643" s="28" t="s">
        <v>5</v>
      </c>
      <c r="C4643" s="40">
        <f>(C4637+C4638)*$D$22</f>
        <v>10.5481175</v>
      </c>
    </row>
    <row r="4644" spans="1:3" ht="15.75" x14ac:dyDescent="0.25">
      <c r="A4644" s="33">
        <v>224</v>
      </c>
      <c r="B4644" s="28" t="s">
        <v>21</v>
      </c>
      <c r="C4644" s="40">
        <f>(C4637+C4638)*$D$23</f>
        <v>3.4994931</v>
      </c>
    </row>
    <row r="4645" spans="1:3" ht="15.75" x14ac:dyDescent="0.25">
      <c r="A4645" s="33">
        <v>225</v>
      </c>
      <c r="B4645" s="28" t="s">
        <v>16</v>
      </c>
      <c r="C4645" s="40">
        <f>(C4637+C4638)*$D$24</f>
        <v>13.203761199999999</v>
      </c>
    </row>
    <row r="4646" spans="1:3" ht="15.75" x14ac:dyDescent="0.25">
      <c r="A4646" s="33">
        <v>226</v>
      </c>
      <c r="B4646" s="28" t="s">
        <v>22</v>
      </c>
      <c r="C4646" s="40">
        <f>(C4637+C4638)*$D$25</f>
        <v>88.877197099999989</v>
      </c>
    </row>
    <row r="4647" spans="1:3" ht="15.75" x14ac:dyDescent="0.25">
      <c r="A4647" s="33">
        <v>271</v>
      </c>
      <c r="B4647" s="28" t="s">
        <v>23</v>
      </c>
      <c r="C4647" s="40">
        <f>(C4637+C4638)*$D$26</f>
        <v>5.5346593000000004</v>
      </c>
    </row>
    <row r="4648" spans="1:3" ht="15.75" x14ac:dyDescent="0.25">
      <c r="A4648" s="33">
        <v>272</v>
      </c>
      <c r="B4648" s="28" t="s">
        <v>24</v>
      </c>
      <c r="C4648" s="40">
        <f>(C4637+C4638)*$D$27</f>
        <v>5.1871918999999993</v>
      </c>
    </row>
    <row r="4649" spans="1:3" ht="31.5" x14ac:dyDescent="0.25">
      <c r="A4649" s="33">
        <v>211</v>
      </c>
      <c r="B4649" s="28" t="s">
        <v>25</v>
      </c>
      <c r="C4649" s="40">
        <f>(C4637+C4638)*$D$28</f>
        <v>56.835739000000004</v>
      </c>
    </row>
    <row r="4650" spans="1:3" ht="31.5" x14ac:dyDescent="0.25">
      <c r="A4650" s="33">
        <v>213</v>
      </c>
      <c r="B4650" s="28" t="s">
        <v>26</v>
      </c>
      <c r="C4650" s="40">
        <f>(C4637+C4638)*$D$29</f>
        <v>17.149998099999998</v>
      </c>
    </row>
    <row r="4651" spans="1:3" ht="15.75" x14ac:dyDescent="0.25">
      <c r="A4651" s="33">
        <v>290</v>
      </c>
      <c r="B4651" s="28" t="s">
        <v>6</v>
      </c>
      <c r="C4651" s="40">
        <f>(C4637+C4638)*$D$30</f>
        <v>0.9679449</v>
      </c>
    </row>
    <row r="4652" spans="1:3" ht="15.75" x14ac:dyDescent="0.25">
      <c r="A4652" s="33">
        <v>290</v>
      </c>
      <c r="B4652" s="28" t="s">
        <v>27</v>
      </c>
      <c r="C4652" s="40">
        <f>(C4637+C4638)*$D$31</f>
        <v>2.9038347</v>
      </c>
    </row>
    <row r="4653" spans="1:3" ht="15.75" x14ac:dyDescent="0.25">
      <c r="A4653" s="33">
        <v>225</v>
      </c>
      <c r="B4653" s="28" t="s">
        <v>28</v>
      </c>
      <c r="C4653" s="40">
        <f>(C4637+C4638)*$D$32</f>
        <v>0</v>
      </c>
    </row>
    <row r="4654" spans="1:3" ht="15.75" x14ac:dyDescent="0.25">
      <c r="A4654" s="37">
        <v>310</v>
      </c>
      <c r="B4654" s="28" t="s">
        <v>7</v>
      </c>
      <c r="C4654" s="40">
        <f>(C4637+C4638)*$D$33</f>
        <v>5.7828503000000007</v>
      </c>
    </row>
    <row r="4655" spans="1:3" ht="16.5" thickBot="1" x14ac:dyDescent="0.3">
      <c r="A4655" s="38">
        <v>340</v>
      </c>
      <c r="B4655" s="36" t="s">
        <v>8</v>
      </c>
      <c r="C4655" s="41">
        <f>(C4637+C4638)*$D$34</f>
        <v>22.461285499999999</v>
      </c>
    </row>
    <row r="4656" spans="1:3" ht="16.5" thickBot="1" x14ac:dyDescent="0.3">
      <c r="A4656" s="15"/>
      <c r="B4656" s="42" t="s">
        <v>9</v>
      </c>
      <c r="C4656" s="88">
        <f>SUM(C4637:C4655)</f>
        <v>559.02540839999983</v>
      </c>
    </row>
    <row r="4657" spans="1:3" ht="16.5" thickBot="1" x14ac:dyDescent="0.3">
      <c r="A4657" s="15"/>
      <c r="B4657" s="43" t="s">
        <v>29</v>
      </c>
      <c r="C4657" s="90">
        <f>C4656*118%</f>
        <v>659.64998191199982</v>
      </c>
    </row>
    <row r="4658" spans="1:3" ht="15.75" x14ac:dyDescent="0.25">
      <c r="A4658" s="22"/>
      <c r="B4658" s="45"/>
      <c r="C4658" s="46"/>
    </row>
    <row r="4659" spans="1:3" ht="15.75" x14ac:dyDescent="0.25">
      <c r="A4659" s="22"/>
      <c r="B4659" s="45"/>
      <c r="C4659" s="46"/>
    </row>
    <row r="4660" spans="1:3" ht="15.75" x14ac:dyDescent="0.25">
      <c r="A4660" s="22"/>
      <c r="B4660" s="45"/>
      <c r="C4660" s="46"/>
    </row>
    <row r="4661" spans="1:3" ht="15.75" x14ac:dyDescent="0.25">
      <c r="A4661" s="22"/>
      <c r="B4661" s="45"/>
      <c r="C4661" s="46"/>
    </row>
    <row r="4662" spans="1:3" ht="15.75" x14ac:dyDescent="0.25">
      <c r="A4662" s="22"/>
      <c r="B4662" s="45"/>
      <c r="C4662" s="46"/>
    </row>
    <row r="4663" spans="1:3" ht="15.75" x14ac:dyDescent="0.25">
      <c r="A4663" s="22"/>
      <c r="B4663" s="45"/>
      <c r="C4663" s="46"/>
    </row>
    <row r="4664" spans="1:3" ht="15.75" x14ac:dyDescent="0.25">
      <c r="A4664" s="22"/>
      <c r="B4664" s="45"/>
      <c r="C4664" s="46"/>
    </row>
    <row r="4665" spans="1:3" ht="15.75" x14ac:dyDescent="0.25">
      <c r="A4665" s="22"/>
      <c r="B4665" s="45"/>
      <c r="C4665" s="46"/>
    </row>
    <row r="4666" spans="1:3" ht="15.75" x14ac:dyDescent="0.25">
      <c r="A4666" s="22"/>
      <c r="B4666" s="45"/>
      <c r="C4666" s="46"/>
    </row>
    <row r="4667" spans="1:3" ht="15.75" x14ac:dyDescent="0.25">
      <c r="A4667" s="22"/>
      <c r="B4667" s="45"/>
      <c r="C4667" s="46"/>
    </row>
    <row r="4668" spans="1:3" ht="15.75" x14ac:dyDescent="0.25">
      <c r="A4668" s="22"/>
      <c r="B4668" s="45"/>
      <c r="C4668" s="46"/>
    </row>
    <row r="4669" spans="1:3" ht="15.75" x14ac:dyDescent="0.25">
      <c r="A4669" s="22"/>
      <c r="B4669" s="45"/>
      <c r="C4669" s="46"/>
    </row>
    <row r="4670" spans="1:3" ht="15.75" x14ac:dyDescent="0.25">
      <c r="A4670" s="22"/>
      <c r="B4670" s="45"/>
      <c r="C4670" s="46"/>
    </row>
    <row r="4671" spans="1:3" ht="15.75" x14ac:dyDescent="0.25">
      <c r="A4671" s="22"/>
      <c r="B4671" s="45"/>
      <c r="C4671" s="46"/>
    </row>
    <row r="4672" spans="1:3" ht="15.75" x14ac:dyDescent="0.25">
      <c r="A4672" s="22"/>
      <c r="B4672" s="45"/>
      <c r="C4672" s="46"/>
    </row>
    <row r="4673" spans="1:3" ht="15.75" x14ac:dyDescent="0.25">
      <c r="A4673" s="22"/>
      <c r="B4673" s="45"/>
      <c r="C4673" s="46"/>
    </row>
    <row r="4674" spans="1:3" ht="15.75" x14ac:dyDescent="0.25">
      <c r="A4674" s="22"/>
      <c r="B4674" s="45"/>
      <c r="C4674" s="46"/>
    </row>
    <row r="4675" spans="1:3" ht="15.75" x14ac:dyDescent="0.25">
      <c r="A4675" s="22"/>
      <c r="B4675" s="45"/>
      <c r="C4675" s="46"/>
    </row>
    <row r="4676" spans="1:3" ht="15.75" x14ac:dyDescent="0.25">
      <c r="A4676" s="22"/>
      <c r="B4676" s="45"/>
      <c r="C4676" s="46"/>
    </row>
    <row r="4677" spans="1:3" ht="15.75" x14ac:dyDescent="0.25">
      <c r="A4677" s="22"/>
      <c r="B4677" s="45"/>
      <c r="C4677" s="46"/>
    </row>
    <row r="4678" spans="1:3" ht="15.75" x14ac:dyDescent="0.25">
      <c r="A4678" s="22"/>
      <c r="B4678" s="45"/>
      <c r="C4678" s="46"/>
    </row>
    <row r="4679" spans="1:3" ht="15.75" x14ac:dyDescent="0.25">
      <c r="A4679" s="22"/>
      <c r="B4679" s="45"/>
      <c r="C4679" s="46"/>
    </row>
    <row r="4680" spans="1:3" ht="15.75" x14ac:dyDescent="0.25">
      <c r="A4680" s="22"/>
      <c r="B4680" s="45"/>
      <c r="C4680" s="46"/>
    </row>
    <row r="4681" spans="1:3" ht="15.75" x14ac:dyDescent="0.25">
      <c r="A4681" s="22"/>
      <c r="B4681" s="45"/>
      <c r="C4681" s="46"/>
    </row>
    <row r="4682" spans="1:3" ht="15.75" x14ac:dyDescent="0.25">
      <c r="A4682" s="22"/>
      <c r="B4682" s="45"/>
      <c r="C4682" s="46"/>
    </row>
    <row r="4683" spans="1:3" ht="15.75" x14ac:dyDescent="0.25">
      <c r="A4683" s="22"/>
      <c r="B4683" s="45"/>
      <c r="C4683" s="46"/>
    </row>
    <row r="4684" spans="1:3" ht="15.75" x14ac:dyDescent="0.25">
      <c r="A4684" s="22"/>
      <c r="B4684" s="45"/>
      <c r="C4684" s="46"/>
    </row>
    <row r="4686" spans="1:3" ht="31.5" x14ac:dyDescent="0.25">
      <c r="B4686" s="57" t="s">
        <v>132</v>
      </c>
      <c r="C4686" s="70"/>
    </row>
    <row r="4687" spans="1:3" ht="15.75" thickBot="1" x14ac:dyDescent="0.3">
      <c r="C4687" s="71" t="s">
        <v>33</v>
      </c>
    </row>
    <row r="4688" spans="1:3" ht="32.25" thickBot="1" x14ac:dyDescent="0.3">
      <c r="A4688" s="7" t="s">
        <v>0</v>
      </c>
      <c r="B4688" s="8" t="s">
        <v>10</v>
      </c>
      <c r="C4688" s="65" t="s">
        <v>11</v>
      </c>
    </row>
    <row r="4689" spans="1:3" ht="15.75" x14ac:dyDescent="0.25">
      <c r="A4689" s="9"/>
      <c r="B4689" s="10" t="s">
        <v>12</v>
      </c>
      <c r="C4689" s="61">
        <v>1</v>
      </c>
    </row>
    <row r="4690" spans="1:3" ht="15.75" x14ac:dyDescent="0.25">
      <c r="A4690" s="9"/>
      <c r="B4690" s="10" t="s">
        <v>13</v>
      </c>
      <c r="C4690" s="16">
        <v>58.4</v>
      </c>
    </row>
    <row r="4691" spans="1:3" ht="31.5" x14ac:dyDescent="0.25">
      <c r="A4691" s="12"/>
      <c r="B4691" s="83" t="s">
        <v>360</v>
      </c>
      <c r="C4691" s="16">
        <f>$C$14</f>
        <v>2.83</v>
      </c>
    </row>
    <row r="4692" spans="1:3" ht="32.25" thickBot="1" x14ac:dyDescent="0.3">
      <c r="A4692" s="75"/>
      <c r="B4692" s="77" t="s">
        <v>361</v>
      </c>
      <c r="C4692" s="76">
        <v>0</v>
      </c>
    </row>
    <row r="4693" spans="1:3" ht="15.75" x14ac:dyDescent="0.25">
      <c r="A4693" s="29">
        <v>211</v>
      </c>
      <c r="B4693" s="30" t="s">
        <v>19</v>
      </c>
      <c r="C4693" s="39">
        <f>C4691*C4690</f>
        <v>165.27199999999999</v>
      </c>
    </row>
    <row r="4694" spans="1:3" ht="31.5" x14ac:dyDescent="0.25">
      <c r="A4694" s="33">
        <v>211</v>
      </c>
      <c r="B4694" s="28" t="s">
        <v>20</v>
      </c>
      <c r="C4694" s="40">
        <f>C4692*C4690</f>
        <v>0</v>
      </c>
    </row>
    <row r="4695" spans="1:3" ht="15.75" x14ac:dyDescent="0.25">
      <c r="A4695" s="33">
        <v>213</v>
      </c>
      <c r="B4695" s="28" t="s">
        <v>14</v>
      </c>
      <c r="C4695" s="40">
        <f>(C4693+C4694)*30.2%</f>
        <v>49.912143999999998</v>
      </c>
    </row>
    <row r="4696" spans="1:3" ht="15.75" x14ac:dyDescent="0.25">
      <c r="A4696" s="33">
        <v>212</v>
      </c>
      <c r="B4696" s="28" t="s">
        <v>3</v>
      </c>
      <c r="C4696" s="40">
        <f>(C4693+C4694)*$D$19</f>
        <v>0.26443519999999998</v>
      </c>
    </row>
    <row r="4697" spans="1:3" ht="15.75" x14ac:dyDescent="0.25">
      <c r="A4697" s="33">
        <v>221</v>
      </c>
      <c r="B4697" s="28" t="s">
        <v>4</v>
      </c>
      <c r="C4697" s="40">
        <f>(C4693+C4694)*$D$20</f>
        <v>1.4213392</v>
      </c>
    </row>
    <row r="4698" spans="1:3" ht="15.75" x14ac:dyDescent="0.25">
      <c r="A4698" s="33">
        <v>222</v>
      </c>
      <c r="B4698" s="28" t="s">
        <v>15</v>
      </c>
      <c r="C4698" s="40">
        <f>(C4693+C4694)*$D$21</f>
        <v>0.26443519999999998</v>
      </c>
    </row>
    <row r="4699" spans="1:3" ht="15.75" x14ac:dyDescent="0.25">
      <c r="A4699" s="33">
        <v>223</v>
      </c>
      <c r="B4699" s="28" t="s">
        <v>5</v>
      </c>
      <c r="C4699" s="40">
        <f>(C4693+C4694)*$D$22</f>
        <v>7.0240600000000004</v>
      </c>
    </row>
    <row r="4700" spans="1:3" ht="15.75" x14ac:dyDescent="0.25">
      <c r="A4700" s="33">
        <v>224</v>
      </c>
      <c r="B4700" s="28" t="s">
        <v>21</v>
      </c>
      <c r="C4700" s="40">
        <f>(C4693+C4694)*$D$23</f>
        <v>2.3303351999999999</v>
      </c>
    </row>
    <row r="4701" spans="1:3" ht="15.75" x14ac:dyDescent="0.25">
      <c r="A4701" s="33">
        <v>225</v>
      </c>
      <c r="B4701" s="28" t="s">
        <v>16</v>
      </c>
      <c r="C4701" s="40">
        <f>(C4693+C4694)*$D$24</f>
        <v>8.7924703999999991</v>
      </c>
    </row>
    <row r="4702" spans="1:3" ht="15.75" x14ac:dyDescent="0.25">
      <c r="A4702" s="33">
        <v>226</v>
      </c>
      <c r="B4702" s="28" t="s">
        <v>22</v>
      </c>
      <c r="C4702" s="40">
        <f>(C4693+C4694)*$D$25</f>
        <v>59.183903199999996</v>
      </c>
    </row>
    <row r="4703" spans="1:3" ht="15.75" x14ac:dyDescent="0.25">
      <c r="A4703" s="33">
        <v>271</v>
      </c>
      <c r="B4703" s="28" t="s">
        <v>23</v>
      </c>
      <c r="C4703" s="40">
        <f>(C4693+C4694)*$D$26</f>
        <v>3.6855655999999999</v>
      </c>
    </row>
    <row r="4704" spans="1:3" ht="15.75" x14ac:dyDescent="0.25">
      <c r="A4704" s="33">
        <v>272</v>
      </c>
      <c r="B4704" s="28" t="s">
        <v>24</v>
      </c>
      <c r="C4704" s="40">
        <f>(C4693+C4694)*$D$27</f>
        <v>3.4541847999999997</v>
      </c>
    </row>
    <row r="4705" spans="1:3" ht="31.5" x14ac:dyDescent="0.25">
      <c r="A4705" s="33">
        <v>211</v>
      </c>
      <c r="B4705" s="28" t="s">
        <v>25</v>
      </c>
      <c r="C4705" s="40">
        <f>(C4693+C4694)*$D$28</f>
        <v>37.847287999999999</v>
      </c>
    </row>
    <row r="4706" spans="1:3" ht="31.5" x14ac:dyDescent="0.25">
      <c r="A4706" s="33">
        <v>213</v>
      </c>
      <c r="B4706" s="28" t="s">
        <v>26</v>
      </c>
      <c r="C4706" s="40">
        <f>(C4693+C4694)*$D$29</f>
        <v>11.420295199999998</v>
      </c>
    </row>
    <row r="4707" spans="1:3" ht="15.75" x14ac:dyDescent="0.25">
      <c r="A4707" s="33">
        <v>290</v>
      </c>
      <c r="B4707" s="28" t="s">
        <v>6</v>
      </c>
      <c r="C4707" s="40">
        <f>(C4693+C4694)*$D$30</f>
        <v>0.64456079999999993</v>
      </c>
    </row>
    <row r="4708" spans="1:3" ht="15.75" x14ac:dyDescent="0.25">
      <c r="A4708" s="33">
        <v>290</v>
      </c>
      <c r="B4708" s="28" t="s">
        <v>27</v>
      </c>
      <c r="C4708" s="40">
        <f>(C4693+C4694)*$D$31</f>
        <v>1.9336823999999999</v>
      </c>
    </row>
    <row r="4709" spans="1:3" ht="15.75" x14ac:dyDescent="0.25">
      <c r="A4709" s="33">
        <v>225</v>
      </c>
      <c r="B4709" s="28" t="s">
        <v>28</v>
      </c>
      <c r="C4709" s="40">
        <f>(C4693+C4694)*$D$32</f>
        <v>0</v>
      </c>
    </row>
    <row r="4710" spans="1:3" ht="15.75" x14ac:dyDescent="0.25">
      <c r="A4710" s="37">
        <v>310</v>
      </c>
      <c r="B4710" s="28" t="s">
        <v>7</v>
      </c>
      <c r="C4710" s="40">
        <f>(C4693+C4694)*$D$33</f>
        <v>3.8508376000000002</v>
      </c>
    </row>
    <row r="4711" spans="1:3" ht="16.5" thickBot="1" x14ac:dyDescent="0.3">
      <c r="A4711" s="38">
        <v>340</v>
      </c>
      <c r="B4711" s="36" t="s">
        <v>8</v>
      </c>
      <c r="C4711" s="41">
        <f>(C4693+C4694)*$D$34</f>
        <v>14.957115999999999</v>
      </c>
    </row>
    <row r="4712" spans="1:3" ht="16.5" thickBot="1" x14ac:dyDescent="0.3">
      <c r="A4712" s="15"/>
      <c r="B4712" s="42" t="s">
        <v>9</v>
      </c>
      <c r="C4712" s="88">
        <f>SUM(C4693:C4711)</f>
        <v>372.25865279999999</v>
      </c>
    </row>
    <row r="4713" spans="1:3" ht="16.5" thickBot="1" x14ac:dyDescent="0.3">
      <c r="A4713" s="15"/>
      <c r="B4713" s="43" t="s">
        <v>29</v>
      </c>
      <c r="C4713" s="90">
        <f>C4712*118%</f>
        <v>439.26521030399999</v>
      </c>
    </row>
    <row r="4714" spans="1:3" ht="15.75" x14ac:dyDescent="0.25">
      <c r="A4714" s="22"/>
      <c r="B4714" s="45"/>
      <c r="C4714" s="46"/>
    </row>
    <row r="4715" spans="1:3" ht="15.75" x14ac:dyDescent="0.25">
      <c r="A4715" s="22"/>
      <c r="B4715" s="45"/>
      <c r="C4715" s="46"/>
    </row>
    <row r="4716" spans="1:3" ht="15.75" x14ac:dyDescent="0.25">
      <c r="A4716" s="22"/>
      <c r="B4716" s="45"/>
      <c r="C4716" s="46"/>
    </row>
    <row r="4717" spans="1:3" ht="15.75" x14ac:dyDescent="0.25">
      <c r="A4717" s="22"/>
      <c r="B4717" s="45"/>
      <c r="C4717" s="46"/>
    </row>
    <row r="4718" spans="1:3" ht="15.75" x14ac:dyDescent="0.25">
      <c r="A4718" s="22"/>
      <c r="B4718" s="45"/>
      <c r="C4718" s="46"/>
    </row>
    <row r="4719" spans="1:3" ht="15.75" x14ac:dyDescent="0.25">
      <c r="A4719" s="22"/>
      <c r="B4719" s="45"/>
      <c r="C4719" s="46"/>
    </row>
    <row r="4720" spans="1:3" ht="15.75" x14ac:dyDescent="0.25">
      <c r="A4720" s="22"/>
      <c r="B4720" s="45"/>
      <c r="C4720" s="46"/>
    </row>
    <row r="4721" spans="1:3" ht="15.75" x14ac:dyDescent="0.25">
      <c r="A4721" s="22"/>
      <c r="B4721" s="45"/>
      <c r="C4721" s="46"/>
    </row>
    <row r="4722" spans="1:3" ht="15.75" x14ac:dyDescent="0.25">
      <c r="A4722" s="22"/>
      <c r="B4722" s="45"/>
      <c r="C4722" s="46"/>
    </row>
    <row r="4723" spans="1:3" ht="15.75" x14ac:dyDescent="0.25">
      <c r="A4723" s="22"/>
      <c r="B4723" s="45"/>
      <c r="C4723" s="46"/>
    </row>
    <row r="4724" spans="1:3" ht="15.75" x14ac:dyDescent="0.25">
      <c r="A4724" s="22"/>
      <c r="B4724" s="45"/>
      <c r="C4724" s="46"/>
    </row>
    <row r="4725" spans="1:3" ht="15.75" x14ac:dyDescent="0.25">
      <c r="A4725" s="22"/>
      <c r="B4725" s="45"/>
      <c r="C4725" s="46"/>
    </row>
    <row r="4726" spans="1:3" ht="15.75" x14ac:dyDescent="0.25">
      <c r="A4726" s="22"/>
      <c r="B4726" s="45"/>
      <c r="C4726" s="46"/>
    </row>
    <row r="4727" spans="1:3" ht="15.75" x14ac:dyDescent="0.25">
      <c r="A4727" s="22"/>
      <c r="B4727" s="45"/>
      <c r="C4727" s="46"/>
    </row>
    <row r="4728" spans="1:3" ht="15.75" x14ac:dyDescent="0.25">
      <c r="A4728" s="22"/>
      <c r="B4728" s="45"/>
      <c r="C4728" s="46"/>
    </row>
    <row r="4729" spans="1:3" ht="15.75" x14ac:dyDescent="0.25">
      <c r="A4729" s="22"/>
      <c r="B4729" s="45"/>
      <c r="C4729" s="46"/>
    </row>
    <row r="4730" spans="1:3" ht="15.75" x14ac:dyDescent="0.25">
      <c r="A4730" s="22"/>
      <c r="B4730" s="45"/>
      <c r="C4730" s="46"/>
    </row>
    <row r="4731" spans="1:3" ht="15.75" x14ac:dyDescent="0.25">
      <c r="A4731" s="22"/>
      <c r="B4731" s="45"/>
      <c r="C4731" s="46"/>
    </row>
    <row r="4732" spans="1:3" ht="15.75" x14ac:dyDescent="0.25">
      <c r="A4732" s="22"/>
      <c r="B4732" s="45"/>
      <c r="C4732" s="46"/>
    </row>
    <row r="4733" spans="1:3" ht="15.75" x14ac:dyDescent="0.25">
      <c r="A4733" s="22"/>
      <c r="B4733" s="45"/>
      <c r="C4733" s="46"/>
    </row>
    <row r="4734" spans="1:3" ht="15.75" x14ac:dyDescent="0.25">
      <c r="A4734" s="22"/>
      <c r="B4734" s="45"/>
      <c r="C4734" s="46"/>
    </row>
    <row r="4735" spans="1:3" ht="15.75" x14ac:dyDescent="0.25">
      <c r="A4735" s="22"/>
      <c r="B4735" s="45"/>
      <c r="C4735" s="46"/>
    </row>
    <row r="4736" spans="1:3" ht="15.75" x14ac:dyDescent="0.25">
      <c r="A4736" s="22"/>
      <c r="B4736" s="45"/>
      <c r="C4736" s="46"/>
    </row>
    <row r="4737" spans="1:3" ht="15.75" x14ac:dyDescent="0.25">
      <c r="A4737" s="22"/>
      <c r="B4737" s="45"/>
      <c r="C4737" s="46"/>
    </row>
    <row r="4738" spans="1:3" ht="15.75" x14ac:dyDescent="0.25">
      <c r="A4738" s="22"/>
      <c r="B4738" s="45"/>
      <c r="C4738" s="46"/>
    </row>
    <row r="4739" spans="1:3" ht="15.75" x14ac:dyDescent="0.25">
      <c r="A4739" s="22"/>
      <c r="B4739" s="45"/>
      <c r="C4739" s="46"/>
    </row>
    <row r="4740" spans="1:3" ht="15.75" x14ac:dyDescent="0.25">
      <c r="A4740" s="22"/>
      <c r="B4740" s="45"/>
      <c r="C4740" s="46"/>
    </row>
    <row r="4741" spans="1:3" ht="15.75" x14ac:dyDescent="0.25">
      <c r="A4741" s="22"/>
      <c r="B4741" s="45"/>
      <c r="C4741" s="46"/>
    </row>
    <row r="4743" spans="1:3" ht="31.5" x14ac:dyDescent="0.25">
      <c r="B4743" s="57" t="s">
        <v>133</v>
      </c>
      <c r="C4743" s="70"/>
    </row>
    <row r="4744" spans="1:3" ht="15.75" thickBot="1" x14ac:dyDescent="0.3">
      <c r="C4744" s="71" t="s">
        <v>33</v>
      </c>
    </row>
    <row r="4745" spans="1:3" ht="32.25" thickBot="1" x14ac:dyDescent="0.3">
      <c r="A4745" s="7" t="s">
        <v>0</v>
      </c>
      <c r="B4745" s="8" t="s">
        <v>10</v>
      </c>
      <c r="C4745" s="65" t="s">
        <v>11</v>
      </c>
    </row>
    <row r="4746" spans="1:3" ht="15.75" x14ac:dyDescent="0.25">
      <c r="A4746" s="9"/>
      <c r="B4746" s="10" t="s">
        <v>12</v>
      </c>
      <c r="C4746" s="61">
        <v>1</v>
      </c>
    </row>
    <row r="4747" spans="1:3" ht="15.75" x14ac:dyDescent="0.25">
      <c r="A4747" s="9"/>
      <c r="B4747" s="10" t="s">
        <v>13</v>
      </c>
      <c r="C4747" s="16">
        <v>48.2</v>
      </c>
    </row>
    <row r="4748" spans="1:3" ht="31.5" x14ac:dyDescent="0.25">
      <c r="A4748" s="12"/>
      <c r="B4748" s="83" t="s">
        <v>360</v>
      </c>
      <c r="C4748" s="16">
        <f>$C$14</f>
        <v>2.83</v>
      </c>
    </row>
    <row r="4749" spans="1:3" ht="32.25" thickBot="1" x14ac:dyDescent="0.3">
      <c r="A4749" s="75"/>
      <c r="B4749" s="77" t="s">
        <v>361</v>
      </c>
      <c r="C4749" s="76">
        <v>0</v>
      </c>
    </row>
    <row r="4750" spans="1:3" ht="15.75" x14ac:dyDescent="0.25">
      <c r="A4750" s="29">
        <v>211</v>
      </c>
      <c r="B4750" s="30" t="s">
        <v>19</v>
      </c>
      <c r="C4750" s="39">
        <f>C4748*C4747</f>
        <v>136.40600000000001</v>
      </c>
    </row>
    <row r="4751" spans="1:3" ht="31.5" x14ac:dyDescent="0.25">
      <c r="A4751" s="33">
        <v>211</v>
      </c>
      <c r="B4751" s="28" t="s">
        <v>20</v>
      </c>
      <c r="C4751" s="40">
        <f>C4749*C4747</f>
        <v>0</v>
      </c>
    </row>
    <row r="4752" spans="1:3" ht="15.75" x14ac:dyDescent="0.25">
      <c r="A4752" s="33">
        <v>213</v>
      </c>
      <c r="B4752" s="28" t="s">
        <v>14</v>
      </c>
      <c r="C4752" s="40">
        <f>(C4750+C4751)*30.2%</f>
        <v>41.194611999999999</v>
      </c>
    </row>
    <row r="4753" spans="1:3" ht="15.75" x14ac:dyDescent="0.25">
      <c r="A4753" s="33">
        <v>212</v>
      </c>
      <c r="B4753" s="28" t="s">
        <v>3</v>
      </c>
      <c r="C4753" s="40">
        <f>(C4750+C4751)*$D$19</f>
        <v>0.21824960000000002</v>
      </c>
    </row>
    <row r="4754" spans="1:3" ht="15.75" x14ac:dyDescent="0.25">
      <c r="A4754" s="33">
        <v>221</v>
      </c>
      <c r="B4754" s="28" t="s">
        <v>4</v>
      </c>
      <c r="C4754" s="40">
        <f>(C4750+C4751)*$D$20</f>
        <v>1.1730916</v>
      </c>
    </row>
    <row r="4755" spans="1:3" ht="15.75" x14ac:dyDescent="0.25">
      <c r="A4755" s="33">
        <v>222</v>
      </c>
      <c r="B4755" s="28" t="s">
        <v>15</v>
      </c>
      <c r="C4755" s="40">
        <f>(C4750+C4751)*$D$21</f>
        <v>0.21824960000000002</v>
      </c>
    </row>
    <row r="4756" spans="1:3" ht="15.75" x14ac:dyDescent="0.25">
      <c r="A4756" s="33">
        <v>223</v>
      </c>
      <c r="B4756" s="28" t="s">
        <v>5</v>
      </c>
      <c r="C4756" s="40">
        <f>(C4750+C4751)*$D$22</f>
        <v>5.7972550000000007</v>
      </c>
    </row>
    <row r="4757" spans="1:3" ht="15.75" x14ac:dyDescent="0.25">
      <c r="A4757" s="33">
        <v>224</v>
      </c>
      <c r="B4757" s="28" t="s">
        <v>21</v>
      </c>
      <c r="C4757" s="40">
        <f>(C4750+C4751)*$D$23</f>
        <v>1.9233245999999999</v>
      </c>
    </row>
    <row r="4758" spans="1:3" ht="15.75" x14ac:dyDescent="0.25">
      <c r="A4758" s="33">
        <v>225</v>
      </c>
      <c r="B4758" s="28" t="s">
        <v>16</v>
      </c>
      <c r="C4758" s="40">
        <f>(C4750+C4751)*$D$24</f>
        <v>7.2567991999999997</v>
      </c>
    </row>
    <row r="4759" spans="1:3" ht="15.75" x14ac:dyDescent="0.25">
      <c r="A4759" s="33">
        <v>226</v>
      </c>
      <c r="B4759" s="28" t="s">
        <v>22</v>
      </c>
      <c r="C4759" s="40">
        <f>(C4750+C4751)*$D$25</f>
        <v>48.846988599999996</v>
      </c>
    </row>
    <row r="4760" spans="1:3" ht="15.75" x14ac:dyDescent="0.25">
      <c r="A4760" s="33">
        <v>271</v>
      </c>
      <c r="B4760" s="28" t="s">
        <v>23</v>
      </c>
      <c r="C4760" s="40">
        <f>(C4750+C4751)*$D$26</f>
        <v>3.0418538000000002</v>
      </c>
    </row>
    <row r="4761" spans="1:3" ht="15.75" x14ac:dyDescent="0.25">
      <c r="A4761" s="33">
        <v>272</v>
      </c>
      <c r="B4761" s="28" t="s">
        <v>24</v>
      </c>
      <c r="C4761" s="40">
        <f>(C4750+C4751)*$D$27</f>
        <v>2.8508854000000001</v>
      </c>
    </row>
    <row r="4762" spans="1:3" ht="31.5" x14ac:dyDescent="0.25">
      <c r="A4762" s="33">
        <v>211</v>
      </c>
      <c r="B4762" s="28" t="s">
        <v>25</v>
      </c>
      <c r="C4762" s="40">
        <f>(C4750+C4751)*$D$28</f>
        <v>31.236974000000004</v>
      </c>
    </row>
    <row r="4763" spans="1:3" ht="31.5" x14ac:dyDescent="0.25">
      <c r="A4763" s="33">
        <v>213</v>
      </c>
      <c r="B4763" s="28" t="s">
        <v>26</v>
      </c>
      <c r="C4763" s="40">
        <f>(C4750+C4751)*$D$29</f>
        <v>9.4256545999999997</v>
      </c>
    </row>
    <row r="4764" spans="1:3" ht="15.75" x14ac:dyDescent="0.25">
      <c r="A4764" s="33">
        <v>290</v>
      </c>
      <c r="B4764" s="28" t="s">
        <v>6</v>
      </c>
      <c r="C4764" s="40">
        <f>(C4750+C4751)*$D$30</f>
        <v>0.5319834</v>
      </c>
    </row>
    <row r="4765" spans="1:3" ht="15.75" x14ac:dyDescent="0.25">
      <c r="A4765" s="33">
        <v>290</v>
      </c>
      <c r="B4765" s="28" t="s">
        <v>27</v>
      </c>
      <c r="C4765" s="40">
        <f>(C4750+C4751)*$D$31</f>
        <v>1.5959502000000001</v>
      </c>
    </row>
    <row r="4766" spans="1:3" ht="15.75" x14ac:dyDescent="0.25">
      <c r="A4766" s="33">
        <v>225</v>
      </c>
      <c r="B4766" s="28" t="s">
        <v>28</v>
      </c>
      <c r="C4766" s="40">
        <f>(C4750+C4751)*$D$32</f>
        <v>0</v>
      </c>
    </row>
    <row r="4767" spans="1:3" ht="15.75" x14ac:dyDescent="0.25">
      <c r="A4767" s="37">
        <v>310</v>
      </c>
      <c r="B4767" s="28" t="s">
        <v>7</v>
      </c>
      <c r="C4767" s="40">
        <f>(C4750+C4751)*$D$33</f>
        <v>3.1782598000000002</v>
      </c>
    </row>
    <row r="4768" spans="1:3" ht="16.5" thickBot="1" x14ac:dyDescent="0.3">
      <c r="A4768" s="38">
        <v>340</v>
      </c>
      <c r="B4768" s="36" t="s">
        <v>8</v>
      </c>
      <c r="C4768" s="41">
        <f>(C4750+C4751)*$D$34</f>
        <v>12.344742999999999</v>
      </c>
    </row>
    <row r="4769" spans="1:3" ht="16.5" thickBot="1" x14ac:dyDescent="0.3">
      <c r="A4769" s="15"/>
      <c r="B4769" s="42" t="s">
        <v>9</v>
      </c>
      <c r="C4769" s="88">
        <f>SUM(C4750:C4768)</f>
        <v>307.2408744</v>
      </c>
    </row>
    <row r="4770" spans="1:3" ht="16.5" thickBot="1" x14ac:dyDescent="0.3">
      <c r="A4770" s="15"/>
      <c r="B4770" s="43" t="s">
        <v>29</v>
      </c>
      <c r="C4770" s="90">
        <f>C4769*118%</f>
        <v>362.54423179199995</v>
      </c>
    </row>
    <row r="4771" spans="1:3" ht="15.75" x14ac:dyDescent="0.25">
      <c r="A4771" s="22"/>
      <c r="B4771" s="45"/>
      <c r="C4771" s="46"/>
    </row>
    <row r="4772" spans="1:3" ht="15.75" x14ac:dyDescent="0.25">
      <c r="A4772" s="22"/>
      <c r="B4772" s="45"/>
      <c r="C4772" s="46"/>
    </row>
    <row r="4773" spans="1:3" ht="15.75" x14ac:dyDescent="0.25">
      <c r="A4773" s="22"/>
      <c r="B4773" s="45"/>
      <c r="C4773" s="46"/>
    </row>
    <row r="4774" spans="1:3" ht="15.75" x14ac:dyDescent="0.25">
      <c r="A4774" s="22"/>
      <c r="B4774" s="45"/>
      <c r="C4774" s="46"/>
    </row>
    <row r="4775" spans="1:3" ht="15.75" x14ac:dyDescent="0.25">
      <c r="A4775" s="22"/>
      <c r="B4775" s="45"/>
      <c r="C4775" s="46"/>
    </row>
    <row r="4776" spans="1:3" ht="15.75" x14ac:dyDescent="0.25">
      <c r="A4776" s="22"/>
      <c r="B4776" s="45"/>
      <c r="C4776" s="46"/>
    </row>
    <row r="4777" spans="1:3" ht="15.75" x14ac:dyDescent="0.25">
      <c r="A4777" s="22"/>
      <c r="B4777" s="45"/>
      <c r="C4777" s="46"/>
    </row>
    <row r="4778" spans="1:3" ht="15.75" x14ac:dyDescent="0.25">
      <c r="A4778" s="22"/>
      <c r="B4778" s="45"/>
      <c r="C4778" s="46"/>
    </row>
    <row r="4779" spans="1:3" ht="15.75" x14ac:dyDescent="0.25">
      <c r="A4779" s="22"/>
      <c r="B4779" s="45"/>
      <c r="C4779" s="46"/>
    </row>
    <row r="4780" spans="1:3" ht="15.75" x14ac:dyDescent="0.25">
      <c r="A4780" s="22"/>
      <c r="B4780" s="45"/>
      <c r="C4780" s="46"/>
    </row>
    <row r="4781" spans="1:3" ht="15.75" x14ac:dyDescent="0.25">
      <c r="A4781" s="22"/>
      <c r="B4781" s="45"/>
      <c r="C4781" s="46"/>
    </row>
    <row r="4782" spans="1:3" ht="15.75" x14ac:dyDescent="0.25">
      <c r="A4782" s="22"/>
      <c r="B4782" s="45"/>
      <c r="C4782" s="46"/>
    </row>
    <row r="4783" spans="1:3" ht="15.75" x14ac:dyDescent="0.25">
      <c r="A4783" s="22"/>
      <c r="B4783" s="45"/>
      <c r="C4783" s="46"/>
    </row>
    <row r="4784" spans="1:3" ht="15.75" x14ac:dyDescent="0.25">
      <c r="A4784" s="22"/>
      <c r="B4784" s="45"/>
      <c r="C4784" s="46"/>
    </row>
    <row r="4785" spans="1:3" ht="15.75" x14ac:dyDescent="0.25">
      <c r="A4785" s="22"/>
      <c r="B4785" s="45"/>
      <c r="C4785" s="46"/>
    </row>
    <row r="4786" spans="1:3" ht="15.75" x14ac:dyDescent="0.25">
      <c r="A4786" s="22"/>
      <c r="B4786" s="45"/>
      <c r="C4786" s="46"/>
    </row>
    <row r="4787" spans="1:3" ht="15.75" x14ac:dyDescent="0.25">
      <c r="A4787" s="22"/>
      <c r="B4787" s="45"/>
      <c r="C4787" s="46"/>
    </row>
    <row r="4788" spans="1:3" ht="15.75" x14ac:dyDescent="0.25">
      <c r="A4788" s="22"/>
      <c r="B4788" s="45"/>
      <c r="C4788" s="46"/>
    </row>
    <row r="4789" spans="1:3" ht="15.75" x14ac:dyDescent="0.25">
      <c r="A4789" s="22"/>
      <c r="B4789" s="45"/>
      <c r="C4789" s="46"/>
    </row>
    <row r="4790" spans="1:3" ht="15.75" x14ac:dyDescent="0.25">
      <c r="A4790" s="22"/>
      <c r="B4790" s="45"/>
      <c r="C4790" s="46"/>
    </row>
    <row r="4791" spans="1:3" ht="15.75" x14ac:dyDescent="0.25">
      <c r="A4791" s="22"/>
      <c r="B4791" s="45"/>
      <c r="C4791" s="46"/>
    </row>
    <row r="4792" spans="1:3" ht="15.75" x14ac:dyDescent="0.25">
      <c r="A4792" s="22"/>
      <c r="B4792" s="45"/>
      <c r="C4792" s="46"/>
    </row>
    <row r="4793" spans="1:3" ht="15.75" x14ac:dyDescent="0.25">
      <c r="A4793" s="22"/>
      <c r="B4793" s="45"/>
      <c r="C4793" s="46"/>
    </row>
    <row r="4794" spans="1:3" ht="15.75" x14ac:dyDescent="0.25">
      <c r="A4794" s="22"/>
      <c r="B4794" s="45"/>
      <c r="C4794" s="46"/>
    </row>
    <row r="4795" spans="1:3" ht="15.75" x14ac:dyDescent="0.25">
      <c r="A4795" s="22"/>
      <c r="B4795" s="45"/>
      <c r="C4795" s="46"/>
    </row>
    <row r="4796" spans="1:3" ht="15.75" x14ac:dyDescent="0.25">
      <c r="A4796" s="22"/>
      <c r="B4796" s="45"/>
      <c r="C4796" s="46"/>
    </row>
    <row r="4798" spans="1:3" ht="15.75" x14ac:dyDescent="0.25">
      <c r="B4798" s="57" t="s">
        <v>134</v>
      </c>
      <c r="C4798" s="70"/>
    </row>
    <row r="4799" spans="1:3" ht="15.75" thickBot="1" x14ac:dyDescent="0.3">
      <c r="C4799" s="71" t="s">
        <v>33</v>
      </c>
    </row>
    <row r="4800" spans="1:3" ht="32.25" thickBot="1" x14ac:dyDescent="0.3">
      <c r="A4800" s="7" t="s">
        <v>0</v>
      </c>
      <c r="B4800" s="8" t="s">
        <v>10</v>
      </c>
      <c r="C4800" s="65" t="s">
        <v>11</v>
      </c>
    </row>
    <row r="4801" spans="1:3" ht="15.75" x14ac:dyDescent="0.25">
      <c r="A4801" s="9"/>
      <c r="B4801" s="10" t="s">
        <v>12</v>
      </c>
      <c r="C4801" s="61">
        <v>1</v>
      </c>
    </row>
    <row r="4802" spans="1:3" ht="15.75" x14ac:dyDescent="0.25">
      <c r="A4802" s="9"/>
      <c r="B4802" s="10" t="s">
        <v>13</v>
      </c>
      <c r="C4802" s="16">
        <v>35</v>
      </c>
    </row>
    <row r="4803" spans="1:3" ht="31.5" x14ac:dyDescent="0.25">
      <c r="A4803" s="12"/>
      <c r="B4803" s="83" t="s">
        <v>360</v>
      </c>
      <c r="C4803" s="16">
        <f>$C$14</f>
        <v>2.83</v>
      </c>
    </row>
    <row r="4804" spans="1:3" ht="32.25" thickBot="1" x14ac:dyDescent="0.3">
      <c r="A4804" s="75"/>
      <c r="B4804" s="77" t="s">
        <v>361</v>
      </c>
      <c r="C4804" s="76">
        <v>0</v>
      </c>
    </row>
    <row r="4805" spans="1:3" ht="15.75" x14ac:dyDescent="0.25">
      <c r="A4805" s="29">
        <v>211</v>
      </c>
      <c r="B4805" s="30" t="s">
        <v>19</v>
      </c>
      <c r="C4805" s="39">
        <f>C4803*C4802</f>
        <v>99.05</v>
      </c>
    </row>
    <row r="4806" spans="1:3" ht="31.5" x14ac:dyDescent="0.25">
      <c r="A4806" s="33">
        <v>211</v>
      </c>
      <c r="B4806" s="28" t="s">
        <v>20</v>
      </c>
      <c r="C4806" s="40">
        <f>C4804*C4802</f>
        <v>0</v>
      </c>
    </row>
    <row r="4807" spans="1:3" ht="15.75" x14ac:dyDescent="0.25">
      <c r="A4807" s="33">
        <v>213</v>
      </c>
      <c r="B4807" s="28" t="s">
        <v>14</v>
      </c>
      <c r="C4807" s="40">
        <f>(C4805+C4806)*30.2%</f>
        <v>29.913099999999996</v>
      </c>
    </row>
    <row r="4808" spans="1:3" ht="15.75" x14ac:dyDescent="0.25">
      <c r="A4808" s="33">
        <v>212</v>
      </c>
      <c r="B4808" s="28" t="s">
        <v>3</v>
      </c>
      <c r="C4808" s="40">
        <f>(C4805+C4806)*$D$19</f>
        <v>0.15848000000000001</v>
      </c>
    </row>
    <row r="4809" spans="1:3" ht="15.75" x14ac:dyDescent="0.25">
      <c r="A4809" s="33">
        <v>221</v>
      </c>
      <c r="B4809" s="28" t="s">
        <v>4</v>
      </c>
      <c r="C4809" s="40">
        <f>(C4805+C4806)*$D$20</f>
        <v>0.85182999999999998</v>
      </c>
    </row>
    <row r="4810" spans="1:3" ht="15.75" x14ac:dyDescent="0.25">
      <c r="A4810" s="33">
        <v>222</v>
      </c>
      <c r="B4810" s="28" t="s">
        <v>15</v>
      </c>
      <c r="C4810" s="40">
        <f>(C4805+C4806)*$D$21</f>
        <v>0.15848000000000001</v>
      </c>
    </row>
    <row r="4811" spans="1:3" ht="15.75" x14ac:dyDescent="0.25">
      <c r="A4811" s="33">
        <v>223</v>
      </c>
      <c r="B4811" s="28" t="s">
        <v>5</v>
      </c>
      <c r="C4811" s="40">
        <f>(C4805+C4806)*$D$22</f>
        <v>4.209625</v>
      </c>
    </row>
    <row r="4812" spans="1:3" ht="15.75" x14ac:dyDescent="0.25">
      <c r="A4812" s="33">
        <v>224</v>
      </c>
      <c r="B4812" s="28" t="s">
        <v>21</v>
      </c>
      <c r="C4812" s="40">
        <f>(C4805+C4806)*$D$23</f>
        <v>1.3966049999999999</v>
      </c>
    </row>
    <row r="4813" spans="1:3" ht="15.75" x14ac:dyDescent="0.25">
      <c r="A4813" s="33">
        <v>225</v>
      </c>
      <c r="B4813" s="28" t="s">
        <v>16</v>
      </c>
      <c r="C4813" s="40">
        <f>(C4805+C4806)*$D$24</f>
        <v>5.2694599999999996</v>
      </c>
    </row>
    <row r="4814" spans="1:3" ht="15.75" x14ac:dyDescent="0.25">
      <c r="A4814" s="33">
        <v>226</v>
      </c>
      <c r="B4814" s="28" t="s">
        <v>22</v>
      </c>
      <c r="C4814" s="40">
        <f>(C4805+C4806)*$D$25</f>
        <v>35.469804999999994</v>
      </c>
    </row>
    <row r="4815" spans="1:3" ht="15.75" x14ac:dyDescent="0.25">
      <c r="A4815" s="33">
        <v>271</v>
      </c>
      <c r="B4815" s="28" t="s">
        <v>23</v>
      </c>
      <c r="C4815" s="40">
        <f>(C4805+C4806)*$D$26</f>
        <v>2.208815</v>
      </c>
    </row>
    <row r="4816" spans="1:3" ht="15.75" x14ac:dyDescent="0.25">
      <c r="A4816" s="33">
        <v>272</v>
      </c>
      <c r="B4816" s="28" t="s">
        <v>24</v>
      </c>
      <c r="C4816" s="40">
        <f>(C4805+C4806)*$D$27</f>
        <v>2.0701449999999997</v>
      </c>
    </row>
    <row r="4817" spans="1:3" ht="31.5" x14ac:dyDescent="0.25">
      <c r="A4817" s="33">
        <v>211</v>
      </c>
      <c r="B4817" s="28" t="s">
        <v>25</v>
      </c>
      <c r="C4817" s="40">
        <f>(C4805+C4806)*$D$28</f>
        <v>22.682449999999999</v>
      </c>
    </row>
    <row r="4818" spans="1:3" ht="31.5" x14ac:dyDescent="0.25">
      <c r="A4818" s="33">
        <v>213</v>
      </c>
      <c r="B4818" s="28" t="s">
        <v>26</v>
      </c>
      <c r="C4818" s="40">
        <f>(C4805+C4806)*$D$29</f>
        <v>6.8443549999999993</v>
      </c>
    </row>
    <row r="4819" spans="1:3" ht="15.75" x14ac:dyDescent="0.25">
      <c r="A4819" s="33">
        <v>290</v>
      </c>
      <c r="B4819" s="28" t="s">
        <v>6</v>
      </c>
      <c r="C4819" s="40">
        <f>(C4805+C4806)*$D$30</f>
        <v>0.38629499999999994</v>
      </c>
    </row>
    <row r="4820" spans="1:3" ht="15.75" x14ac:dyDescent="0.25">
      <c r="A4820" s="33">
        <v>290</v>
      </c>
      <c r="B4820" s="28" t="s">
        <v>27</v>
      </c>
      <c r="C4820" s="40">
        <f>(C4805+C4806)*$D$31</f>
        <v>1.1588849999999999</v>
      </c>
    </row>
    <row r="4821" spans="1:3" ht="15.75" x14ac:dyDescent="0.25">
      <c r="A4821" s="33">
        <v>225</v>
      </c>
      <c r="B4821" s="28" t="s">
        <v>28</v>
      </c>
      <c r="C4821" s="40">
        <f>(C4805+C4806)*$D$32</f>
        <v>0</v>
      </c>
    </row>
    <row r="4822" spans="1:3" ht="15.75" x14ac:dyDescent="0.25">
      <c r="A4822" s="37">
        <v>310</v>
      </c>
      <c r="B4822" s="28" t="s">
        <v>7</v>
      </c>
      <c r="C4822" s="40">
        <f>(C4805+C4806)*$D$33</f>
        <v>2.3078650000000001</v>
      </c>
    </row>
    <row r="4823" spans="1:3" ht="16.5" thickBot="1" x14ac:dyDescent="0.3">
      <c r="A4823" s="38">
        <v>340</v>
      </c>
      <c r="B4823" s="36" t="s">
        <v>8</v>
      </c>
      <c r="C4823" s="41">
        <f>(C4805+C4806)*$D$34</f>
        <v>8.9640249999999995</v>
      </c>
    </row>
    <row r="4824" spans="1:3" ht="16.5" thickBot="1" x14ac:dyDescent="0.3">
      <c r="A4824" s="15"/>
      <c r="B4824" s="42" t="s">
        <v>9</v>
      </c>
      <c r="C4824" s="88">
        <f>SUM(C4805:C4823)</f>
        <v>223.10021999999992</v>
      </c>
    </row>
    <row r="4825" spans="1:3" ht="16.5" thickBot="1" x14ac:dyDescent="0.3">
      <c r="A4825" s="15"/>
      <c r="B4825" s="43" t="s">
        <v>29</v>
      </c>
      <c r="C4825" s="90">
        <f>C4824*118%</f>
        <v>263.25825959999992</v>
      </c>
    </row>
    <row r="4826" spans="1:3" ht="15.75" x14ac:dyDescent="0.25">
      <c r="A4826" s="22"/>
      <c r="B4826" s="45"/>
      <c r="C4826" s="46"/>
    </row>
    <row r="4827" spans="1:3" ht="15.75" x14ac:dyDescent="0.25">
      <c r="A4827" s="22"/>
      <c r="B4827" s="45"/>
      <c r="C4827" s="46"/>
    </row>
    <row r="4828" spans="1:3" ht="15.75" x14ac:dyDescent="0.25">
      <c r="A4828" s="22"/>
      <c r="B4828" s="45"/>
      <c r="C4828" s="46"/>
    </row>
    <row r="4829" spans="1:3" ht="15.75" x14ac:dyDescent="0.25">
      <c r="A4829" s="22"/>
      <c r="B4829" s="45"/>
      <c r="C4829" s="46"/>
    </row>
    <row r="4830" spans="1:3" ht="15.75" x14ac:dyDescent="0.25">
      <c r="A4830" s="22"/>
      <c r="B4830" s="45"/>
      <c r="C4830" s="46"/>
    </row>
    <row r="4831" spans="1:3" ht="15.75" x14ac:dyDescent="0.25">
      <c r="A4831" s="22"/>
      <c r="B4831" s="45"/>
      <c r="C4831" s="46"/>
    </row>
    <row r="4832" spans="1:3" ht="15.75" x14ac:dyDescent="0.25">
      <c r="A4832" s="22"/>
      <c r="B4832" s="45"/>
      <c r="C4832" s="46"/>
    </row>
    <row r="4833" spans="1:3" ht="15.75" x14ac:dyDescent="0.25">
      <c r="A4833" s="22"/>
      <c r="B4833" s="45"/>
      <c r="C4833" s="46"/>
    </row>
    <row r="4834" spans="1:3" ht="15.75" x14ac:dyDescent="0.25">
      <c r="A4834" s="22"/>
      <c r="B4834" s="45"/>
      <c r="C4834" s="46"/>
    </row>
    <row r="4835" spans="1:3" ht="15.75" x14ac:dyDescent="0.25">
      <c r="A4835" s="22"/>
      <c r="B4835" s="45"/>
      <c r="C4835" s="46"/>
    </row>
    <row r="4836" spans="1:3" ht="15.75" x14ac:dyDescent="0.25">
      <c r="A4836" s="22"/>
      <c r="B4836" s="45"/>
      <c r="C4836" s="46"/>
    </row>
    <row r="4837" spans="1:3" ht="15.75" x14ac:dyDescent="0.25">
      <c r="A4837" s="22"/>
      <c r="B4837" s="45"/>
      <c r="C4837" s="46"/>
    </row>
    <row r="4838" spans="1:3" ht="15.75" x14ac:dyDescent="0.25">
      <c r="A4838" s="22"/>
      <c r="B4838" s="45"/>
      <c r="C4838" s="46"/>
    </row>
    <row r="4839" spans="1:3" ht="15.75" x14ac:dyDescent="0.25">
      <c r="A4839" s="22"/>
      <c r="B4839" s="45"/>
      <c r="C4839" s="46"/>
    </row>
    <row r="4840" spans="1:3" ht="15.75" x14ac:dyDescent="0.25">
      <c r="A4840" s="22"/>
      <c r="B4840" s="45"/>
      <c r="C4840" s="46"/>
    </row>
    <row r="4841" spans="1:3" ht="15.75" x14ac:dyDescent="0.25">
      <c r="A4841" s="22"/>
      <c r="B4841" s="45"/>
      <c r="C4841" s="46"/>
    </row>
    <row r="4842" spans="1:3" ht="15.75" x14ac:dyDescent="0.25">
      <c r="A4842" s="22"/>
      <c r="B4842" s="45"/>
      <c r="C4842" s="46"/>
    </row>
    <row r="4843" spans="1:3" ht="15.75" x14ac:dyDescent="0.25">
      <c r="A4843" s="22"/>
      <c r="B4843" s="45"/>
      <c r="C4843" s="46"/>
    </row>
    <row r="4844" spans="1:3" ht="15.75" x14ac:dyDescent="0.25">
      <c r="A4844" s="22"/>
      <c r="B4844" s="45"/>
      <c r="C4844" s="46"/>
    </row>
    <row r="4845" spans="1:3" ht="15.75" x14ac:dyDescent="0.25">
      <c r="A4845" s="22"/>
      <c r="B4845" s="45"/>
      <c r="C4845" s="46"/>
    </row>
    <row r="4846" spans="1:3" ht="15.75" x14ac:dyDescent="0.25">
      <c r="A4846" s="22"/>
      <c r="B4846" s="45"/>
      <c r="C4846" s="46"/>
    </row>
    <row r="4847" spans="1:3" ht="15.75" x14ac:dyDescent="0.25">
      <c r="A4847" s="22"/>
      <c r="B4847" s="45"/>
      <c r="C4847" s="46"/>
    </row>
    <row r="4848" spans="1:3" ht="15.75" x14ac:dyDescent="0.25">
      <c r="A4848" s="22"/>
      <c r="B4848" s="45"/>
      <c r="C4848" s="46"/>
    </row>
    <row r="4849" spans="1:3" ht="15.75" x14ac:dyDescent="0.25">
      <c r="A4849" s="22"/>
      <c r="B4849" s="45"/>
      <c r="C4849" s="46"/>
    </row>
    <row r="4850" spans="1:3" ht="15.75" x14ac:dyDescent="0.25">
      <c r="A4850" s="22"/>
      <c r="B4850" s="45"/>
      <c r="C4850" s="46"/>
    </row>
    <row r="4851" spans="1:3" ht="15.75" x14ac:dyDescent="0.25">
      <c r="A4851" s="22"/>
      <c r="B4851" s="45"/>
      <c r="C4851" s="46"/>
    </row>
    <row r="4852" spans="1:3" ht="15.75" x14ac:dyDescent="0.25">
      <c r="A4852" s="22"/>
      <c r="B4852" s="45"/>
      <c r="C4852" s="46"/>
    </row>
    <row r="4853" spans="1:3" ht="15.75" x14ac:dyDescent="0.25">
      <c r="A4853" s="22"/>
      <c r="B4853" s="45"/>
      <c r="C4853" s="46"/>
    </row>
    <row r="4855" spans="1:3" ht="31.5" x14ac:dyDescent="0.25">
      <c r="B4855" s="57" t="s">
        <v>135</v>
      </c>
      <c r="C4855" s="70"/>
    </row>
    <row r="4856" spans="1:3" ht="15.75" thickBot="1" x14ac:dyDescent="0.3">
      <c r="C4856" s="71" t="s">
        <v>33</v>
      </c>
    </row>
    <row r="4857" spans="1:3" ht="32.25" thickBot="1" x14ac:dyDescent="0.3">
      <c r="A4857" s="7" t="s">
        <v>0</v>
      </c>
      <c r="B4857" s="8" t="s">
        <v>10</v>
      </c>
      <c r="C4857" s="65" t="s">
        <v>11</v>
      </c>
    </row>
    <row r="4858" spans="1:3" ht="15.75" x14ac:dyDescent="0.25">
      <c r="A4858" s="9"/>
      <c r="B4858" s="10" t="s">
        <v>12</v>
      </c>
      <c r="C4858" s="61">
        <v>1</v>
      </c>
    </row>
    <row r="4859" spans="1:3" ht="15.75" x14ac:dyDescent="0.25">
      <c r="A4859" s="9"/>
      <c r="B4859" s="10" t="s">
        <v>13</v>
      </c>
      <c r="C4859" s="16">
        <v>111</v>
      </c>
    </row>
    <row r="4860" spans="1:3" ht="31.5" x14ac:dyDescent="0.25">
      <c r="A4860" s="12"/>
      <c r="B4860" s="83" t="s">
        <v>360</v>
      </c>
      <c r="C4860" s="16">
        <f>$C$14</f>
        <v>2.83</v>
      </c>
    </row>
    <row r="4861" spans="1:3" ht="32.25" thickBot="1" x14ac:dyDescent="0.3">
      <c r="A4861" s="75"/>
      <c r="B4861" s="77" t="s">
        <v>361</v>
      </c>
      <c r="C4861" s="76">
        <v>0</v>
      </c>
    </row>
    <row r="4862" spans="1:3" ht="15.75" x14ac:dyDescent="0.25">
      <c r="A4862" s="29">
        <v>211</v>
      </c>
      <c r="B4862" s="30" t="s">
        <v>19</v>
      </c>
      <c r="C4862" s="39">
        <f>C4860*C4859</f>
        <v>314.13</v>
      </c>
    </row>
    <row r="4863" spans="1:3" ht="31.5" x14ac:dyDescent="0.25">
      <c r="A4863" s="33">
        <v>211</v>
      </c>
      <c r="B4863" s="28" t="s">
        <v>20</v>
      </c>
      <c r="C4863" s="40">
        <f>C4861*C4859</f>
        <v>0</v>
      </c>
    </row>
    <row r="4864" spans="1:3" ht="15.75" x14ac:dyDescent="0.25">
      <c r="A4864" s="33">
        <v>213</v>
      </c>
      <c r="B4864" s="28" t="s">
        <v>14</v>
      </c>
      <c r="C4864" s="40">
        <f>(C4862+C4863)*30.2%</f>
        <v>94.867260000000002</v>
      </c>
    </row>
    <row r="4865" spans="1:3" ht="15.75" x14ac:dyDescent="0.25">
      <c r="A4865" s="33">
        <v>212</v>
      </c>
      <c r="B4865" s="28" t="s">
        <v>3</v>
      </c>
      <c r="C4865" s="40">
        <f>(C4862+C4863)*$D$19</f>
        <v>0.50260800000000005</v>
      </c>
    </row>
    <row r="4866" spans="1:3" ht="15.75" x14ac:dyDescent="0.25">
      <c r="A4866" s="33">
        <v>221</v>
      </c>
      <c r="B4866" s="28" t="s">
        <v>4</v>
      </c>
      <c r="C4866" s="40">
        <f>(C4862+C4863)*$D$20</f>
        <v>2.7015180000000001</v>
      </c>
    </row>
    <row r="4867" spans="1:3" ht="15.75" x14ac:dyDescent="0.25">
      <c r="A4867" s="33">
        <v>222</v>
      </c>
      <c r="B4867" s="28" t="s">
        <v>15</v>
      </c>
      <c r="C4867" s="40">
        <f>(C4862+C4863)*$D$21</f>
        <v>0.50260800000000005</v>
      </c>
    </row>
    <row r="4868" spans="1:3" ht="15.75" x14ac:dyDescent="0.25">
      <c r="A4868" s="33">
        <v>223</v>
      </c>
      <c r="B4868" s="28" t="s">
        <v>5</v>
      </c>
      <c r="C4868" s="40">
        <f>(C4862+C4863)*$D$22</f>
        <v>13.350525000000001</v>
      </c>
    </row>
    <row r="4869" spans="1:3" ht="15.75" x14ac:dyDescent="0.25">
      <c r="A4869" s="33">
        <v>224</v>
      </c>
      <c r="B4869" s="28" t="s">
        <v>21</v>
      </c>
      <c r="C4869" s="40">
        <f>(C4862+C4863)*$D$23</f>
        <v>4.429233</v>
      </c>
    </row>
    <row r="4870" spans="1:3" ht="15.75" x14ac:dyDescent="0.25">
      <c r="A4870" s="33">
        <v>225</v>
      </c>
      <c r="B4870" s="28" t="s">
        <v>16</v>
      </c>
      <c r="C4870" s="40">
        <f>(C4862+C4863)*$D$24</f>
        <v>16.711715999999999</v>
      </c>
    </row>
    <row r="4871" spans="1:3" ht="15.75" x14ac:dyDescent="0.25">
      <c r="A4871" s="33">
        <v>226</v>
      </c>
      <c r="B4871" s="28" t="s">
        <v>22</v>
      </c>
      <c r="C4871" s="40">
        <f>(C4862+C4863)*$D$25</f>
        <v>112.48995299999999</v>
      </c>
    </row>
    <row r="4872" spans="1:3" ht="15.75" x14ac:dyDescent="0.25">
      <c r="A4872" s="33">
        <v>271</v>
      </c>
      <c r="B4872" s="28" t="s">
        <v>23</v>
      </c>
      <c r="C4872" s="40">
        <f>(C4862+C4863)*$D$26</f>
        <v>7.0050990000000004</v>
      </c>
    </row>
    <row r="4873" spans="1:3" ht="15.75" x14ac:dyDescent="0.25">
      <c r="A4873" s="33">
        <v>272</v>
      </c>
      <c r="B4873" s="28" t="s">
        <v>24</v>
      </c>
      <c r="C4873" s="40">
        <f>(C4862+C4863)*$D$27</f>
        <v>6.5653169999999994</v>
      </c>
    </row>
    <row r="4874" spans="1:3" ht="31.5" x14ac:dyDescent="0.25">
      <c r="A4874" s="33">
        <v>211</v>
      </c>
      <c r="B4874" s="28" t="s">
        <v>25</v>
      </c>
      <c r="C4874" s="40">
        <f>(C4862+C4863)*$D$28</f>
        <v>71.935770000000005</v>
      </c>
    </row>
    <row r="4875" spans="1:3" ht="31.5" x14ac:dyDescent="0.25">
      <c r="A4875" s="33">
        <v>213</v>
      </c>
      <c r="B4875" s="28" t="s">
        <v>26</v>
      </c>
      <c r="C4875" s="40">
        <f>(C4862+C4863)*$D$29</f>
        <v>21.706382999999999</v>
      </c>
    </row>
    <row r="4876" spans="1:3" ht="15.75" x14ac:dyDescent="0.25">
      <c r="A4876" s="33">
        <v>290</v>
      </c>
      <c r="B4876" s="28" t="s">
        <v>6</v>
      </c>
      <c r="C4876" s="40">
        <f>(C4862+C4863)*$D$30</f>
        <v>1.2251069999999999</v>
      </c>
    </row>
    <row r="4877" spans="1:3" ht="15.75" x14ac:dyDescent="0.25">
      <c r="A4877" s="33">
        <v>290</v>
      </c>
      <c r="B4877" s="28" t="s">
        <v>27</v>
      </c>
      <c r="C4877" s="40">
        <f>(C4862+C4863)*$D$31</f>
        <v>3.6753209999999998</v>
      </c>
    </row>
    <row r="4878" spans="1:3" ht="15.75" x14ac:dyDescent="0.25">
      <c r="A4878" s="33">
        <v>225</v>
      </c>
      <c r="B4878" s="28" t="s">
        <v>28</v>
      </c>
      <c r="C4878" s="40">
        <f>(C4862+C4863)*$D$32</f>
        <v>0</v>
      </c>
    </row>
    <row r="4879" spans="1:3" ht="15.75" x14ac:dyDescent="0.25">
      <c r="A4879" s="37">
        <v>310</v>
      </c>
      <c r="B4879" s="28" t="s">
        <v>7</v>
      </c>
      <c r="C4879" s="40">
        <f>(C4862+C4863)*$D$33</f>
        <v>7.319229</v>
      </c>
    </row>
    <row r="4880" spans="1:3" ht="16.5" thickBot="1" x14ac:dyDescent="0.3">
      <c r="A4880" s="38">
        <v>340</v>
      </c>
      <c r="B4880" s="36" t="s">
        <v>8</v>
      </c>
      <c r="C4880" s="41">
        <f>(C4862+C4863)*$D$34</f>
        <v>28.428764999999999</v>
      </c>
    </row>
    <row r="4881" spans="1:3" ht="16.5" thickBot="1" x14ac:dyDescent="0.3">
      <c r="A4881" s="15"/>
      <c r="B4881" s="42" t="s">
        <v>9</v>
      </c>
      <c r="C4881" s="88">
        <f>SUM(C4862:C4880)</f>
        <v>707.54641200000003</v>
      </c>
    </row>
    <row r="4882" spans="1:3" ht="16.5" thickBot="1" x14ac:dyDescent="0.3">
      <c r="A4882" s="15"/>
      <c r="B4882" s="43" t="s">
        <v>29</v>
      </c>
      <c r="C4882" s="90">
        <f>C4881*118%</f>
        <v>834.90476616000001</v>
      </c>
    </row>
    <row r="4883" spans="1:3" ht="15.75" x14ac:dyDescent="0.25">
      <c r="A4883" s="22"/>
      <c r="B4883" s="45"/>
      <c r="C4883" s="46"/>
    </row>
    <row r="4884" spans="1:3" ht="15.75" x14ac:dyDescent="0.25">
      <c r="A4884" s="22"/>
      <c r="B4884" s="45"/>
      <c r="C4884" s="46"/>
    </row>
    <row r="4885" spans="1:3" ht="15.75" x14ac:dyDescent="0.25">
      <c r="A4885" s="22"/>
      <c r="B4885" s="45"/>
      <c r="C4885" s="46"/>
    </row>
    <row r="4886" spans="1:3" ht="15.75" x14ac:dyDescent="0.25">
      <c r="A4886" s="22"/>
      <c r="B4886" s="45"/>
      <c r="C4886" s="46"/>
    </row>
    <row r="4887" spans="1:3" ht="15.75" x14ac:dyDescent="0.25">
      <c r="A4887" s="22"/>
      <c r="B4887" s="45"/>
      <c r="C4887" s="46"/>
    </row>
    <row r="4888" spans="1:3" ht="15.75" x14ac:dyDescent="0.25">
      <c r="A4888" s="22"/>
      <c r="B4888" s="45"/>
      <c r="C4888" s="46"/>
    </row>
    <row r="4889" spans="1:3" ht="15.75" x14ac:dyDescent="0.25">
      <c r="A4889" s="22"/>
      <c r="B4889" s="45"/>
      <c r="C4889" s="46"/>
    </row>
    <row r="4890" spans="1:3" ht="15.75" x14ac:dyDescent="0.25">
      <c r="A4890" s="22"/>
      <c r="B4890" s="45"/>
      <c r="C4890" s="46"/>
    </row>
    <row r="4891" spans="1:3" ht="15.75" x14ac:dyDescent="0.25">
      <c r="A4891" s="22"/>
      <c r="B4891" s="45"/>
      <c r="C4891" s="46"/>
    </row>
    <row r="4892" spans="1:3" ht="15.75" x14ac:dyDescent="0.25">
      <c r="A4892" s="22"/>
      <c r="B4892" s="45"/>
      <c r="C4892" s="46"/>
    </row>
    <row r="4893" spans="1:3" ht="15.75" x14ac:dyDescent="0.25">
      <c r="A4893" s="22"/>
      <c r="B4893" s="45"/>
      <c r="C4893" s="46"/>
    </row>
    <row r="4894" spans="1:3" ht="15.75" x14ac:dyDescent="0.25">
      <c r="A4894" s="22"/>
      <c r="B4894" s="45"/>
      <c r="C4894" s="46"/>
    </row>
    <row r="4895" spans="1:3" ht="15.75" x14ac:dyDescent="0.25">
      <c r="A4895" s="22"/>
      <c r="B4895" s="45"/>
      <c r="C4895" s="46"/>
    </row>
    <row r="4896" spans="1:3" ht="15.75" x14ac:dyDescent="0.25">
      <c r="A4896" s="22"/>
      <c r="B4896" s="45"/>
      <c r="C4896" s="46"/>
    </row>
    <row r="4897" spans="1:3" ht="15.75" x14ac:dyDescent="0.25">
      <c r="A4897" s="22"/>
      <c r="B4897" s="45"/>
      <c r="C4897" s="46"/>
    </row>
    <row r="4898" spans="1:3" ht="15.75" x14ac:dyDescent="0.25">
      <c r="A4898" s="22"/>
      <c r="B4898" s="45"/>
      <c r="C4898" s="46"/>
    </row>
    <row r="4899" spans="1:3" ht="15.75" x14ac:dyDescent="0.25">
      <c r="A4899" s="22"/>
      <c r="B4899" s="45"/>
      <c r="C4899" s="46"/>
    </row>
    <row r="4900" spans="1:3" ht="15.75" x14ac:dyDescent="0.25">
      <c r="A4900" s="22"/>
      <c r="B4900" s="45"/>
      <c r="C4900" s="46"/>
    </row>
    <row r="4901" spans="1:3" ht="15.75" x14ac:dyDescent="0.25">
      <c r="A4901" s="22"/>
      <c r="B4901" s="45"/>
      <c r="C4901" s="46"/>
    </row>
    <row r="4902" spans="1:3" ht="15.75" x14ac:dyDescent="0.25">
      <c r="A4902" s="22"/>
      <c r="B4902" s="45"/>
      <c r="C4902" s="46"/>
    </row>
    <row r="4903" spans="1:3" ht="15.75" x14ac:dyDescent="0.25">
      <c r="A4903" s="22"/>
      <c r="B4903" s="45"/>
      <c r="C4903" s="46"/>
    </row>
    <row r="4904" spans="1:3" ht="15.75" x14ac:dyDescent="0.25">
      <c r="A4904" s="22"/>
      <c r="B4904" s="45"/>
      <c r="C4904" s="46"/>
    </row>
    <row r="4905" spans="1:3" ht="15.75" x14ac:dyDescent="0.25">
      <c r="A4905" s="22"/>
      <c r="B4905" s="45"/>
      <c r="C4905" s="46"/>
    </row>
    <row r="4906" spans="1:3" ht="15.75" x14ac:dyDescent="0.25">
      <c r="A4906" s="22"/>
      <c r="B4906" s="45"/>
      <c r="C4906" s="46"/>
    </row>
    <row r="4907" spans="1:3" ht="15.75" x14ac:dyDescent="0.25">
      <c r="A4907" s="22"/>
      <c r="B4907" s="45"/>
      <c r="C4907" s="46"/>
    </row>
    <row r="4908" spans="1:3" ht="15.75" x14ac:dyDescent="0.25">
      <c r="A4908" s="22"/>
      <c r="B4908" s="45"/>
      <c r="C4908" s="46"/>
    </row>
    <row r="4909" spans="1:3" ht="15.75" x14ac:dyDescent="0.25">
      <c r="A4909" s="22"/>
      <c r="B4909" s="45"/>
      <c r="C4909" s="46"/>
    </row>
    <row r="4911" spans="1:3" ht="31.5" x14ac:dyDescent="0.25">
      <c r="B4911" s="57" t="s">
        <v>136</v>
      </c>
      <c r="C4911" s="70"/>
    </row>
    <row r="4912" spans="1:3" ht="15.75" thickBot="1" x14ac:dyDescent="0.3">
      <c r="C4912" s="71" t="s">
        <v>33</v>
      </c>
    </row>
    <row r="4913" spans="1:3" ht="32.25" thickBot="1" x14ac:dyDescent="0.3">
      <c r="A4913" s="7" t="s">
        <v>0</v>
      </c>
      <c r="B4913" s="8" t="s">
        <v>10</v>
      </c>
      <c r="C4913" s="65" t="s">
        <v>11</v>
      </c>
    </row>
    <row r="4914" spans="1:3" ht="15.75" x14ac:dyDescent="0.25">
      <c r="A4914" s="9"/>
      <c r="B4914" s="10" t="s">
        <v>12</v>
      </c>
      <c r="C4914" s="61">
        <v>1</v>
      </c>
    </row>
    <row r="4915" spans="1:3" ht="15.75" x14ac:dyDescent="0.25">
      <c r="A4915" s="9"/>
      <c r="B4915" s="10" t="s">
        <v>13</v>
      </c>
      <c r="C4915" s="16">
        <v>83.8</v>
      </c>
    </row>
    <row r="4916" spans="1:3" ht="31.5" x14ac:dyDescent="0.25">
      <c r="A4916" s="12"/>
      <c r="B4916" s="83" t="s">
        <v>360</v>
      </c>
      <c r="C4916" s="16">
        <f>$C$14</f>
        <v>2.83</v>
      </c>
    </row>
    <row r="4917" spans="1:3" ht="32.25" thickBot="1" x14ac:dyDescent="0.3">
      <c r="A4917" s="75"/>
      <c r="B4917" s="77" t="s">
        <v>361</v>
      </c>
      <c r="C4917" s="76">
        <v>0</v>
      </c>
    </row>
    <row r="4918" spans="1:3" ht="15.75" x14ac:dyDescent="0.25">
      <c r="A4918" s="29">
        <v>211</v>
      </c>
      <c r="B4918" s="30" t="s">
        <v>19</v>
      </c>
      <c r="C4918" s="39">
        <f>C4916*C4915</f>
        <v>237.154</v>
      </c>
    </row>
    <row r="4919" spans="1:3" ht="31.5" x14ac:dyDescent="0.25">
      <c r="A4919" s="33">
        <v>211</v>
      </c>
      <c r="B4919" s="28" t="s">
        <v>20</v>
      </c>
      <c r="C4919" s="40">
        <f>C4917*C4915</f>
        <v>0</v>
      </c>
    </row>
    <row r="4920" spans="1:3" ht="15.75" x14ac:dyDescent="0.25">
      <c r="A4920" s="33">
        <v>213</v>
      </c>
      <c r="B4920" s="28" t="s">
        <v>14</v>
      </c>
      <c r="C4920" s="40">
        <f>(C4918+C4919)*30.2%</f>
        <v>71.620508000000001</v>
      </c>
    </row>
    <row r="4921" spans="1:3" ht="15.75" x14ac:dyDescent="0.25">
      <c r="A4921" s="33">
        <v>212</v>
      </c>
      <c r="B4921" s="28" t="s">
        <v>3</v>
      </c>
      <c r="C4921" s="40">
        <f>(C4918+C4919)*$D$19</f>
        <v>0.37944640000000002</v>
      </c>
    </row>
    <row r="4922" spans="1:3" ht="15.75" x14ac:dyDescent="0.25">
      <c r="A4922" s="33">
        <v>221</v>
      </c>
      <c r="B4922" s="28" t="s">
        <v>4</v>
      </c>
      <c r="C4922" s="40">
        <f>(C4918+C4919)*$D$20</f>
        <v>2.0395243999999999</v>
      </c>
    </row>
    <row r="4923" spans="1:3" ht="15.75" x14ac:dyDescent="0.25">
      <c r="A4923" s="33">
        <v>222</v>
      </c>
      <c r="B4923" s="28" t="s">
        <v>15</v>
      </c>
      <c r="C4923" s="40">
        <f>(C4918+C4919)*$D$21</f>
        <v>0.37944640000000002</v>
      </c>
    </row>
    <row r="4924" spans="1:3" ht="15.75" x14ac:dyDescent="0.25">
      <c r="A4924" s="33">
        <v>223</v>
      </c>
      <c r="B4924" s="28" t="s">
        <v>5</v>
      </c>
      <c r="C4924" s="40">
        <f>(C4918+C4919)*$D$22</f>
        <v>10.079045000000001</v>
      </c>
    </row>
    <row r="4925" spans="1:3" ht="15.75" x14ac:dyDescent="0.25">
      <c r="A4925" s="33">
        <v>224</v>
      </c>
      <c r="B4925" s="28" t="s">
        <v>21</v>
      </c>
      <c r="C4925" s="40">
        <f>(C4918+C4919)*$D$23</f>
        <v>3.3438713999999998</v>
      </c>
    </row>
    <row r="4926" spans="1:3" ht="15.75" x14ac:dyDescent="0.25">
      <c r="A4926" s="33">
        <v>225</v>
      </c>
      <c r="B4926" s="28" t="s">
        <v>16</v>
      </c>
      <c r="C4926" s="40">
        <f>(C4918+C4919)*$D$24</f>
        <v>12.616592799999999</v>
      </c>
    </row>
    <row r="4927" spans="1:3" ht="15.75" x14ac:dyDescent="0.25">
      <c r="A4927" s="33">
        <v>226</v>
      </c>
      <c r="B4927" s="28" t="s">
        <v>22</v>
      </c>
      <c r="C4927" s="40">
        <f>(C4918+C4919)*$D$25</f>
        <v>84.92484739999999</v>
      </c>
    </row>
    <row r="4928" spans="1:3" ht="15.75" x14ac:dyDescent="0.25">
      <c r="A4928" s="33">
        <v>271</v>
      </c>
      <c r="B4928" s="28" t="s">
        <v>23</v>
      </c>
      <c r="C4928" s="40">
        <f>(C4918+C4919)*$D$26</f>
        <v>5.2885342</v>
      </c>
    </row>
    <row r="4929" spans="1:3" ht="15.75" x14ac:dyDescent="0.25">
      <c r="A4929" s="33">
        <v>272</v>
      </c>
      <c r="B4929" s="28" t="s">
        <v>24</v>
      </c>
      <c r="C4929" s="40">
        <f>(C4918+C4919)*$D$27</f>
        <v>4.9565185999999999</v>
      </c>
    </row>
    <row r="4930" spans="1:3" ht="31.5" x14ac:dyDescent="0.25">
      <c r="A4930" s="33">
        <v>211</v>
      </c>
      <c r="B4930" s="28" t="s">
        <v>25</v>
      </c>
      <c r="C4930" s="40">
        <f>(C4918+C4919)*$D$28</f>
        <v>54.308266000000003</v>
      </c>
    </row>
    <row r="4931" spans="1:3" ht="31.5" x14ac:dyDescent="0.25">
      <c r="A4931" s="33">
        <v>213</v>
      </c>
      <c r="B4931" s="28" t="s">
        <v>26</v>
      </c>
      <c r="C4931" s="40">
        <f>(C4918+C4919)*$D$29</f>
        <v>16.387341399999997</v>
      </c>
    </row>
    <row r="4932" spans="1:3" ht="15.75" x14ac:dyDescent="0.25">
      <c r="A4932" s="33">
        <v>290</v>
      </c>
      <c r="B4932" s="28" t="s">
        <v>6</v>
      </c>
      <c r="C4932" s="40">
        <f>(C4918+C4919)*$D$30</f>
        <v>0.92490059999999996</v>
      </c>
    </row>
    <row r="4933" spans="1:3" ht="15.75" x14ac:dyDescent="0.25">
      <c r="A4933" s="33">
        <v>290</v>
      </c>
      <c r="B4933" s="28" t="s">
        <v>27</v>
      </c>
      <c r="C4933" s="40">
        <f>(C4918+C4919)*$D$31</f>
        <v>2.7747017999999999</v>
      </c>
    </row>
    <row r="4934" spans="1:3" ht="15.75" x14ac:dyDescent="0.25">
      <c r="A4934" s="33">
        <v>225</v>
      </c>
      <c r="B4934" s="28" t="s">
        <v>28</v>
      </c>
      <c r="C4934" s="40">
        <f>(C4918+C4919)*$D$32</f>
        <v>0</v>
      </c>
    </row>
    <row r="4935" spans="1:3" ht="15.75" x14ac:dyDescent="0.25">
      <c r="A4935" s="37">
        <v>310</v>
      </c>
      <c r="B4935" s="28" t="s">
        <v>7</v>
      </c>
      <c r="C4935" s="40">
        <f>(C4918+C4919)*$D$33</f>
        <v>5.5256882000000003</v>
      </c>
    </row>
    <row r="4936" spans="1:3" ht="16.5" thickBot="1" x14ac:dyDescent="0.3">
      <c r="A4936" s="38">
        <v>340</v>
      </c>
      <c r="B4936" s="36" t="s">
        <v>8</v>
      </c>
      <c r="C4936" s="41">
        <f>(C4918+C4919)*$D$34</f>
        <v>21.462436999999998</v>
      </c>
    </row>
    <row r="4937" spans="1:3" ht="16.5" thickBot="1" x14ac:dyDescent="0.3">
      <c r="A4937" s="15"/>
      <c r="B4937" s="42" t="s">
        <v>9</v>
      </c>
      <c r="C4937" s="88">
        <f>SUM(C4918:C4936)</f>
        <v>534.1656696</v>
      </c>
    </row>
    <row r="4938" spans="1:3" ht="16.5" thickBot="1" x14ac:dyDescent="0.3">
      <c r="A4938" s="15"/>
      <c r="B4938" s="43" t="s">
        <v>29</v>
      </c>
      <c r="C4938" s="90">
        <f>C4937*118%</f>
        <v>630.31549012799996</v>
      </c>
    </row>
    <row r="4939" spans="1:3" ht="15.75" x14ac:dyDescent="0.25">
      <c r="A4939" s="22"/>
      <c r="B4939" s="45"/>
      <c r="C4939" s="46"/>
    </row>
    <row r="4940" spans="1:3" ht="15.75" x14ac:dyDescent="0.25">
      <c r="A4940" s="22"/>
      <c r="B4940" s="45"/>
      <c r="C4940" s="46"/>
    </row>
    <row r="4941" spans="1:3" ht="15.75" x14ac:dyDescent="0.25">
      <c r="A4941" s="22"/>
      <c r="B4941" s="45"/>
      <c r="C4941" s="46"/>
    </row>
    <row r="4942" spans="1:3" ht="15.75" x14ac:dyDescent="0.25">
      <c r="A4942" s="22"/>
      <c r="B4942" s="45"/>
      <c r="C4942" s="46"/>
    </row>
    <row r="4943" spans="1:3" ht="15.75" x14ac:dyDescent="0.25">
      <c r="A4943" s="22"/>
      <c r="B4943" s="45"/>
      <c r="C4943" s="46"/>
    </row>
    <row r="4944" spans="1:3" ht="15.75" x14ac:dyDescent="0.25">
      <c r="A4944" s="22"/>
      <c r="B4944" s="45"/>
      <c r="C4944" s="46"/>
    </row>
    <row r="4945" spans="1:3" ht="15.75" x14ac:dyDescent="0.25">
      <c r="A4945" s="22"/>
      <c r="B4945" s="45"/>
      <c r="C4945" s="46"/>
    </row>
    <row r="4946" spans="1:3" ht="15.75" x14ac:dyDescent="0.25">
      <c r="A4946" s="22"/>
      <c r="B4946" s="45"/>
      <c r="C4946" s="46"/>
    </row>
    <row r="4947" spans="1:3" ht="15.75" x14ac:dyDescent="0.25">
      <c r="A4947" s="22"/>
      <c r="B4947" s="45"/>
      <c r="C4947" s="46"/>
    </row>
    <row r="4948" spans="1:3" ht="15.75" x14ac:dyDescent="0.25">
      <c r="A4948" s="22"/>
      <c r="B4948" s="45"/>
      <c r="C4948" s="46"/>
    </row>
    <row r="4949" spans="1:3" ht="15.75" x14ac:dyDescent="0.25">
      <c r="A4949" s="22"/>
      <c r="B4949" s="45"/>
      <c r="C4949" s="46"/>
    </row>
    <row r="4950" spans="1:3" ht="15.75" x14ac:dyDescent="0.25">
      <c r="A4950" s="22"/>
      <c r="B4950" s="45"/>
      <c r="C4950" s="46"/>
    </row>
    <row r="4951" spans="1:3" ht="15.75" x14ac:dyDescent="0.25">
      <c r="A4951" s="22"/>
      <c r="B4951" s="45"/>
      <c r="C4951" s="46"/>
    </row>
    <row r="4952" spans="1:3" ht="15.75" x14ac:dyDescent="0.25">
      <c r="A4952" s="22"/>
      <c r="B4952" s="45"/>
      <c r="C4952" s="46"/>
    </row>
    <row r="4953" spans="1:3" ht="15.75" x14ac:dyDescent="0.25">
      <c r="A4953" s="22"/>
      <c r="B4953" s="45"/>
      <c r="C4953" s="46"/>
    </row>
    <row r="4954" spans="1:3" ht="15.75" x14ac:dyDescent="0.25">
      <c r="A4954" s="22"/>
      <c r="B4954" s="45"/>
      <c r="C4954" s="46"/>
    </row>
    <row r="4955" spans="1:3" ht="15.75" x14ac:dyDescent="0.25">
      <c r="A4955" s="22"/>
      <c r="B4955" s="45"/>
      <c r="C4955" s="46"/>
    </row>
    <row r="4956" spans="1:3" ht="15.75" x14ac:dyDescent="0.25">
      <c r="A4956" s="22"/>
      <c r="B4956" s="45"/>
      <c r="C4956" s="46"/>
    </row>
    <row r="4957" spans="1:3" ht="15.75" x14ac:dyDescent="0.25">
      <c r="A4957" s="22"/>
      <c r="B4957" s="45"/>
      <c r="C4957" s="46"/>
    </row>
    <row r="4958" spans="1:3" ht="15.75" x14ac:dyDescent="0.25">
      <c r="A4958" s="22"/>
      <c r="B4958" s="45"/>
      <c r="C4958" s="46"/>
    </row>
    <row r="4959" spans="1:3" ht="15.75" x14ac:dyDescent="0.25">
      <c r="A4959" s="22"/>
      <c r="B4959" s="45"/>
      <c r="C4959" s="46"/>
    </row>
    <row r="4960" spans="1:3" ht="15.75" x14ac:dyDescent="0.25">
      <c r="A4960" s="22"/>
      <c r="B4960" s="45"/>
      <c r="C4960" s="46"/>
    </row>
    <row r="4961" spans="1:3" ht="15.75" x14ac:dyDescent="0.25">
      <c r="A4961" s="22"/>
      <c r="B4961" s="45"/>
      <c r="C4961" s="46"/>
    </row>
    <row r="4962" spans="1:3" ht="15.75" x14ac:dyDescent="0.25">
      <c r="A4962" s="22"/>
      <c r="B4962" s="45"/>
      <c r="C4962" s="46"/>
    </row>
    <row r="4963" spans="1:3" ht="15.75" x14ac:dyDescent="0.25">
      <c r="A4963" s="22"/>
      <c r="B4963" s="45"/>
      <c r="C4963" s="46"/>
    </row>
    <row r="4964" spans="1:3" ht="15.75" x14ac:dyDescent="0.25">
      <c r="A4964" s="22"/>
      <c r="B4964" s="45"/>
      <c r="C4964" s="46"/>
    </row>
    <row r="4965" spans="1:3" ht="15.75" x14ac:dyDescent="0.25">
      <c r="A4965" s="22"/>
      <c r="B4965" s="45"/>
      <c r="C4965" s="46"/>
    </row>
    <row r="4966" spans="1:3" ht="15.75" x14ac:dyDescent="0.25">
      <c r="A4966" s="22"/>
      <c r="B4966" s="45"/>
      <c r="C4966" s="46"/>
    </row>
    <row r="4968" spans="1:3" ht="31.5" x14ac:dyDescent="0.25">
      <c r="B4968" s="57" t="s">
        <v>137</v>
      </c>
      <c r="C4968" s="70"/>
    </row>
    <row r="4969" spans="1:3" ht="15.75" thickBot="1" x14ac:dyDescent="0.3">
      <c r="C4969" s="71" t="s">
        <v>33</v>
      </c>
    </row>
    <row r="4970" spans="1:3" ht="32.25" thickBot="1" x14ac:dyDescent="0.3">
      <c r="A4970" s="7" t="s">
        <v>0</v>
      </c>
      <c r="B4970" s="8" t="s">
        <v>10</v>
      </c>
      <c r="C4970" s="65" t="s">
        <v>11</v>
      </c>
    </row>
    <row r="4971" spans="1:3" ht="15.75" x14ac:dyDescent="0.25">
      <c r="A4971" s="9"/>
      <c r="B4971" s="10" t="s">
        <v>12</v>
      </c>
      <c r="C4971" s="61">
        <v>1</v>
      </c>
    </row>
    <row r="4972" spans="1:3" ht="15.75" x14ac:dyDescent="0.25">
      <c r="A4972" s="9"/>
      <c r="B4972" s="10" t="s">
        <v>13</v>
      </c>
      <c r="C4972" s="16">
        <v>76.8</v>
      </c>
    </row>
    <row r="4973" spans="1:3" ht="31.5" x14ac:dyDescent="0.25">
      <c r="A4973" s="12"/>
      <c r="B4973" s="83" t="s">
        <v>360</v>
      </c>
      <c r="C4973" s="16">
        <f>$C$14</f>
        <v>2.83</v>
      </c>
    </row>
    <row r="4974" spans="1:3" ht="32.25" thickBot="1" x14ac:dyDescent="0.3">
      <c r="A4974" s="75"/>
      <c r="B4974" s="77" t="s">
        <v>361</v>
      </c>
      <c r="C4974" s="76">
        <v>0</v>
      </c>
    </row>
    <row r="4975" spans="1:3" ht="15.75" x14ac:dyDescent="0.25">
      <c r="A4975" s="29">
        <v>211</v>
      </c>
      <c r="B4975" s="30" t="s">
        <v>19</v>
      </c>
      <c r="C4975" s="39">
        <f>C4973*C4972</f>
        <v>217.34399999999999</v>
      </c>
    </row>
    <row r="4976" spans="1:3" ht="31.5" x14ac:dyDescent="0.25">
      <c r="A4976" s="33">
        <v>211</v>
      </c>
      <c r="B4976" s="28" t="s">
        <v>20</v>
      </c>
      <c r="C4976" s="40">
        <f>C4974*C4972</f>
        <v>0</v>
      </c>
    </row>
    <row r="4977" spans="1:3" ht="15.75" x14ac:dyDescent="0.25">
      <c r="A4977" s="33">
        <v>213</v>
      </c>
      <c r="B4977" s="28" t="s">
        <v>14</v>
      </c>
      <c r="C4977" s="40">
        <f>(C4975+C4976)*30.2%</f>
        <v>65.63788799999999</v>
      </c>
    </row>
    <row r="4978" spans="1:3" ht="15.75" x14ac:dyDescent="0.25">
      <c r="A4978" s="33">
        <v>212</v>
      </c>
      <c r="B4978" s="28" t="s">
        <v>3</v>
      </c>
      <c r="C4978" s="40">
        <f>(C4975+C4976)*$D$19</f>
        <v>0.34775040000000002</v>
      </c>
    </row>
    <row r="4979" spans="1:3" ht="15.75" x14ac:dyDescent="0.25">
      <c r="A4979" s="33">
        <v>221</v>
      </c>
      <c r="B4979" s="28" t="s">
        <v>4</v>
      </c>
      <c r="C4979" s="40">
        <f>(C4975+C4976)*$D$20</f>
        <v>1.8691583999999999</v>
      </c>
    </row>
    <row r="4980" spans="1:3" ht="15.75" x14ac:dyDescent="0.25">
      <c r="A4980" s="33">
        <v>222</v>
      </c>
      <c r="B4980" s="28" t="s">
        <v>15</v>
      </c>
      <c r="C4980" s="40">
        <f>(C4975+C4976)*$D$21</f>
        <v>0.34775040000000002</v>
      </c>
    </row>
    <row r="4981" spans="1:3" ht="15.75" x14ac:dyDescent="0.25">
      <c r="A4981" s="33">
        <v>223</v>
      </c>
      <c r="B4981" s="28" t="s">
        <v>5</v>
      </c>
      <c r="C4981" s="40">
        <f>(C4975+C4976)*$D$22</f>
        <v>9.2371200000000009</v>
      </c>
    </row>
    <row r="4982" spans="1:3" ht="15.75" x14ac:dyDescent="0.25">
      <c r="A4982" s="33">
        <v>224</v>
      </c>
      <c r="B4982" s="28" t="s">
        <v>21</v>
      </c>
      <c r="C4982" s="40">
        <f>(C4975+C4976)*$D$23</f>
        <v>3.0645503999999999</v>
      </c>
    </row>
    <row r="4983" spans="1:3" ht="15.75" x14ac:dyDescent="0.25">
      <c r="A4983" s="33">
        <v>225</v>
      </c>
      <c r="B4983" s="28" t="s">
        <v>16</v>
      </c>
      <c r="C4983" s="40">
        <f>(C4975+C4976)*$D$24</f>
        <v>11.562700799999998</v>
      </c>
    </row>
    <row r="4984" spans="1:3" ht="15.75" x14ac:dyDescent="0.25">
      <c r="A4984" s="33">
        <v>226</v>
      </c>
      <c r="B4984" s="28" t="s">
        <v>22</v>
      </c>
      <c r="C4984" s="40">
        <f>(C4975+C4976)*$D$25</f>
        <v>77.830886399999997</v>
      </c>
    </row>
    <row r="4985" spans="1:3" ht="15.75" x14ac:dyDescent="0.25">
      <c r="A4985" s="33">
        <v>271</v>
      </c>
      <c r="B4985" s="28" t="s">
        <v>23</v>
      </c>
      <c r="C4985" s="40">
        <f>(C4975+C4976)*$D$26</f>
        <v>4.8467712000000001</v>
      </c>
    </row>
    <row r="4986" spans="1:3" ht="15.75" x14ac:dyDescent="0.25">
      <c r="A4986" s="33">
        <v>272</v>
      </c>
      <c r="B4986" s="28" t="s">
        <v>24</v>
      </c>
      <c r="C4986" s="40">
        <f>(C4975+C4976)*$D$27</f>
        <v>4.5424895999999997</v>
      </c>
    </row>
    <row r="4987" spans="1:3" ht="31.5" x14ac:dyDescent="0.25">
      <c r="A4987" s="33">
        <v>211</v>
      </c>
      <c r="B4987" s="28" t="s">
        <v>25</v>
      </c>
      <c r="C4987" s="40">
        <f>(C4975+C4976)*$D$28</f>
        <v>49.771776000000003</v>
      </c>
    </row>
    <row r="4988" spans="1:3" ht="31.5" x14ac:dyDescent="0.25">
      <c r="A4988" s="33">
        <v>213</v>
      </c>
      <c r="B4988" s="28" t="s">
        <v>26</v>
      </c>
      <c r="C4988" s="40">
        <f>(C4975+C4976)*$D$29</f>
        <v>15.018470399999998</v>
      </c>
    </row>
    <row r="4989" spans="1:3" ht="15.75" x14ac:dyDescent="0.25">
      <c r="A4989" s="33">
        <v>290</v>
      </c>
      <c r="B4989" s="28" t="s">
        <v>6</v>
      </c>
      <c r="C4989" s="40">
        <f>(C4975+C4976)*$D$30</f>
        <v>0.84764159999999988</v>
      </c>
    </row>
    <row r="4990" spans="1:3" ht="15.75" x14ac:dyDescent="0.25">
      <c r="A4990" s="33">
        <v>290</v>
      </c>
      <c r="B4990" s="28" t="s">
        <v>27</v>
      </c>
      <c r="C4990" s="40">
        <f>(C4975+C4976)*$D$31</f>
        <v>2.5429248000000002</v>
      </c>
    </row>
    <row r="4991" spans="1:3" ht="15.75" x14ac:dyDescent="0.25">
      <c r="A4991" s="33">
        <v>225</v>
      </c>
      <c r="B4991" s="28" t="s">
        <v>28</v>
      </c>
      <c r="C4991" s="40">
        <f>(C4975+C4976)*$D$32</f>
        <v>0</v>
      </c>
    </row>
    <row r="4992" spans="1:3" ht="15.75" x14ac:dyDescent="0.25">
      <c r="A4992" s="37">
        <v>310</v>
      </c>
      <c r="B4992" s="28" t="s">
        <v>7</v>
      </c>
      <c r="C4992" s="40">
        <f>(C4975+C4976)*$D$33</f>
        <v>5.0641151999999998</v>
      </c>
    </row>
    <row r="4993" spans="1:3" ht="16.5" thickBot="1" x14ac:dyDescent="0.3">
      <c r="A4993" s="38">
        <v>340</v>
      </c>
      <c r="B4993" s="36" t="s">
        <v>8</v>
      </c>
      <c r="C4993" s="41">
        <f>(C4975+C4976)*$D$34</f>
        <v>19.669632</v>
      </c>
    </row>
    <row r="4994" spans="1:3" ht="16.5" thickBot="1" x14ac:dyDescent="0.3">
      <c r="A4994" s="15"/>
      <c r="B4994" s="42" t="s">
        <v>9</v>
      </c>
      <c r="C4994" s="88">
        <f>SUM(C4975:C4993)</f>
        <v>489.54562559999988</v>
      </c>
    </row>
    <row r="4995" spans="1:3" ht="16.5" thickBot="1" x14ac:dyDescent="0.3">
      <c r="A4995" s="15"/>
      <c r="B4995" s="43" t="s">
        <v>29</v>
      </c>
      <c r="C4995" s="90">
        <f>C4994*118%</f>
        <v>577.66383820799979</v>
      </c>
    </row>
    <row r="4996" spans="1:3" ht="15.75" x14ac:dyDescent="0.25">
      <c r="A4996" s="22"/>
      <c r="B4996" s="45"/>
      <c r="C4996" s="46"/>
    </row>
    <row r="4997" spans="1:3" ht="15.75" x14ac:dyDescent="0.25">
      <c r="A4997" s="22"/>
      <c r="B4997" s="45"/>
      <c r="C4997" s="46"/>
    </row>
    <row r="4998" spans="1:3" ht="15.75" x14ac:dyDescent="0.25">
      <c r="A4998" s="22"/>
      <c r="B4998" s="45"/>
      <c r="C4998" s="46"/>
    </row>
    <row r="4999" spans="1:3" ht="15.75" x14ac:dyDescent="0.25">
      <c r="A4999" s="22"/>
      <c r="B4999" s="45"/>
      <c r="C4999" s="46"/>
    </row>
    <row r="5000" spans="1:3" ht="15.75" x14ac:dyDescent="0.25">
      <c r="A5000" s="22"/>
      <c r="B5000" s="45"/>
      <c r="C5000" s="46"/>
    </row>
    <row r="5001" spans="1:3" ht="15.75" x14ac:dyDescent="0.25">
      <c r="A5001" s="22"/>
      <c r="B5001" s="45"/>
      <c r="C5001" s="46"/>
    </row>
    <row r="5002" spans="1:3" ht="15.75" x14ac:dyDescent="0.25">
      <c r="A5002" s="22"/>
      <c r="B5002" s="45"/>
      <c r="C5002" s="46"/>
    </row>
    <row r="5003" spans="1:3" ht="15.75" x14ac:dyDescent="0.25">
      <c r="A5003" s="22"/>
      <c r="B5003" s="45"/>
      <c r="C5003" s="46"/>
    </row>
    <row r="5004" spans="1:3" ht="15.75" x14ac:dyDescent="0.25">
      <c r="A5004" s="22"/>
      <c r="B5004" s="45"/>
      <c r="C5004" s="46"/>
    </row>
    <row r="5005" spans="1:3" ht="15.75" x14ac:dyDescent="0.25">
      <c r="A5005" s="22"/>
      <c r="B5005" s="45"/>
      <c r="C5005" s="46"/>
    </row>
    <row r="5006" spans="1:3" ht="15.75" x14ac:dyDescent="0.25">
      <c r="A5006" s="22"/>
      <c r="B5006" s="45"/>
      <c r="C5006" s="46"/>
    </row>
    <row r="5007" spans="1:3" ht="15.75" x14ac:dyDescent="0.25">
      <c r="A5007" s="22"/>
      <c r="B5007" s="45"/>
      <c r="C5007" s="46"/>
    </row>
    <row r="5008" spans="1:3" ht="15.75" x14ac:dyDescent="0.25">
      <c r="A5008" s="22"/>
      <c r="B5008" s="45"/>
      <c r="C5008" s="46"/>
    </row>
    <row r="5009" spans="1:3" ht="15.75" x14ac:dyDescent="0.25">
      <c r="A5009" s="22"/>
      <c r="B5009" s="45"/>
      <c r="C5009" s="46"/>
    </row>
    <row r="5010" spans="1:3" ht="15.75" x14ac:dyDescent="0.25">
      <c r="A5010" s="22"/>
      <c r="B5010" s="45"/>
      <c r="C5010" s="46"/>
    </row>
    <row r="5011" spans="1:3" ht="15.75" x14ac:dyDescent="0.25">
      <c r="A5011" s="22"/>
      <c r="B5011" s="45"/>
      <c r="C5011" s="46"/>
    </row>
    <row r="5012" spans="1:3" ht="15.75" x14ac:dyDescent="0.25">
      <c r="A5012" s="22"/>
      <c r="B5012" s="45"/>
      <c r="C5012" s="46"/>
    </row>
    <row r="5013" spans="1:3" ht="15.75" x14ac:dyDescent="0.25">
      <c r="A5013" s="22"/>
      <c r="B5013" s="45"/>
      <c r="C5013" s="46"/>
    </row>
    <row r="5014" spans="1:3" ht="15.75" x14ac:dyDescent="0.25">
      <c r="A5014" s="22"/>
      <c r="B5014" s="45"/>
      <c r="C5014" s="46"/>
    </row>
    <row r="5015" spans="1:3" ht="15.75" x14ac:dyDescent="0.25">
      <c r="A5015" s="22"/>
      <c r="B5015" s="45"/>
      <c r="C5015" s="46"/>
    </row>
    <row r="5016" spans="1:3" ht="15.75" x14ac:dyDescent="0.25">
      <c r="A5016" s="22"/>
      <c r="B5016" s="45"/>
      <c r="C5016" s="46"/>
    </row>
    <row r="5017" spans="1:3" ht="15.75" x14ac:dyDescent="0.25">
      <c r="A5017" s="22"/>
      <c r="B5017" s="45"/>
      <c r="C5017" s="46"/>
    </row>
    <row r="5018" spans="1:3" ht="15.75" x14ac:dyDescent="0.25">
      <c r="A5018" s="22"/>
      <c r="B5018" s="45"/>
      <c r="C5018" s="46"/>
    </row>
    <row r="5019" spans="1:3" ht="15.75" x14ac:dyDescent="0.25">
      <c r="A5019" s="22"/>
      <c r="B5019" s="45"/>
      <c r="C5019" s="46"/>
    </row>
    <row r="5020" spans="1:3" ht="15.75" x14ac:dyDescent="0.25">
      <c r="A5020" s="22"/>
      <c r="B5020" s="45"/>
      <c r="C5020" s="46"/>
    </row>
    <row r="5021" spans="1:3" ht="15.75" x14ac:dyDescent="0.25">
      <c r="A5021" s="22"/>
      <c r="B5021" s="45"/>
      <c r="C5021" s="46"/>
    </row>
    <row r="5023" spans="1:3" ht="15.75" x14ac:dyDescent="0.25">
      <c r="B5023" s="57" t="s">
        <v>138</v>
      </c>
      <c r="C5023" s="70"/>
    </row>
    <row r="5024" spans="1:3" ht="15.75" thickBot="1" x14ac:dyDescent="0.3">
      <c r="C5024" s="71" t="s">
        <v>33</v>
      </c>
    </row>
    <row r="5025" spans="1:3" ht="32.25" thickBot="1" x14ac:dyDescent="0.3">
      <c r="A5025" s="7" t="s">
        <v>0</v>
      </c>
      <c r="B5025" s="8" t="s">
        <v>10</v>
      </c>
      <c r="C5025" s="65" t="s">
        <v>11</v>
      </c>
    </row>
    <row r="5026" spans="1:3" ht="15.75" x14ac:dyDescent="0.25">
      <c r="A5026" s="9"/>
      <c r="B5026" s="10" t="s">
        <v>12</v>
      </c>
      <c r="C5026" s="61">
        <v>1</v>
      </c>
    </row>
    <row r="5027" spans="1:3" ht="15.75" x14ac:dyDescent="0.25">
      <c r="A5027" s="9"/>
      <c r="B5027" s="10" t="s">
        <v>13</v>
      </c>
      <c r="C5027" s="16">
        <v>57.6</v>
      </c>
    </row>
    <row r="5028" spans="1:3" ht="31.5" x14ac:dyDescent="0.25">
      <c r="A5028" s="12"/>
      <c r="B5028" s="83" t="s">
        <v>360</v>
      </c>
      <c r="C5028" s="16">
        <f>$C$14</f>
        <v>2.83</v>
      </c>
    </row>
    <row r="5029" spans="1:3" ht="32.25" thickBot="1" x14ac:dyDescent="0.3">
      <c r="A5029" s="75"/>
      <c r="B5029" s="77" t="s">
        <v>361</v>
      </c>
      <c r="C5029" s="76">
        <v>0</v>
      </c>
    </row>
    <row r="5030" spans="1:3" ht="15.75" x14ac:dyDescent="0.25">
      <c r="A5030" s="29">
        <v>211</v>
      </c>
      <c r="B5030" s="30" t="s">
        <v>19</v>
      </c>
      <c r="C5030" s="39">
        <f>C5028*C5027</f>
        <v>163.00800000000001</v>
      </c>
    </row>
    <row r="5031" spans="1:3" ht="31.5" x14ac:dyDescent="0.25">
      <c r="A5031" s="33">
        <v>211</v>
      </c>
      <c r="B5031" s="28" t="s">
        <v>20</v>
      </c>
      <c r="C5031" s="40">
        <f>C5029*C5027</f>
        <v>0</v>
      </c>
    </row>
    <row r="5032" spans="1:3" ht="15.75" x14ac:dyDescent="0.25">
      <c r="A5032" s="33">
        <v>213</v>
      </c>
      <c r="B5032" s="28" t="s">
        <v>14</v>
      </c>
      <c r="C5032" s="40">
        <f>(C5030+C5031)*30.2%</f>
        <v>49.228416000000003</v>
      </c>
    </row>
    <row r="5033" spans="1:3" ht="15.75" x14ac:dyDescent="0.25">
      <c r="A5033" s="33">
        <v>212</v>
      </c>
      <c r="B5033" s="28" t="s">
        <v>3</v>
      </c>
      <c r="C5033" s="40">
        <f>(C5030+C5031)*$D$19</f>
        <v>0.26081280000000001</v>
      </c>
    </row>
    <row r="5034" spans="1:3" ht="15.75" x14ac:dyDescent="0.25">
      <c r="A5034" s="33">
        <v>221</v>
      </c>
      <c r="B5034" s="28" t="s">
        <v>4</v>
      </c>
      <c r="C5034" s="40">
        <f>(C5030+C5031)*$D$20</f>
        <v>1.4018688000000001</v>
      </c>
    </row>
    <row r="5035" spans="1:3" ht="15.75" x14ac:dyDescent="0.25">
      <c r="A5035" s="33">
        <v>222</v>
      </c>
      <c r="B5035" s="28" t="s">
        <v>15</v>
      </c>
      <c r="C5035" s="40">
        <f>(C5030+C5031)*$D$21</f>
        <v>0.26081280000000001</v>
      </c>
    </row>
    <row r="5036" spans="1:3" ht="15.75" x14ac:dyDescent="0.25">
      <c r="A5036" s="33">
        <v>223</v>
      </c>
      <c r="B5036" s="28" t="s">
        <v>5</v>
      </c>
      <c r="C5036" s="40">
        <f>(C5030+C5031)*$D$22</f>
        <v>6.9278400000000007</v>
      </c>
    </row>
    <row r="5037" spans="1:3" ht="15.75" x14ac:dyDescent="0.25">
      <c r="A5037" s="33">
        <v>224</v>
      </c>
      <c r="B5037" s="28" t="s">
        <v>21</v>
      </c>
      <c r="C5037" s="40">
        <f>(C5030+C5031)*$D$23</f>
        <v>2.2984127999999999</v>
      </c>
    </row>
    <row r="5038" spans="1:3" ht="15.75" x14ac:dyDescent="0.25">
      <c r="A5038" s="33">
        <v>225</v>
      </c>
      <c r="B5038" s="28" t="s">
        <v>16</v>
      </c>
      <c r="C5038" s="40">
        <f>(C5030+C5031)*$D$24</f>
        <v>8.6720255999999996</v>
      </c>
    </row>
    <row r="5039" spans="1:3" ht="15.75" x14ac:dyDescent="0.25">
      <c r="A5039" s="33">
        <v>226</v>
      </c>
      <c r="B5039" s="28" t="s">
        <v>22</v>
      </c>
      <c r="C5039" s="40">
        <f>(C5030+C5031)*$D$25</f>
        <v>58.373164799999998</v>
      </c>
    </row>
    <row r="5040" spans="1:3" ht="15.75" x14ac:dyDescent="0.25">
      <c r="A5040" s="33">
        <v>271</v>
      </c>
      <c r="B5040" s="28" t="s">
        <v>23</v>
      </c>
      <c r="C5040" s="40">
        <f>(C5030+C5031)*$D$26</f>
        <v>3.6350784000000003</v>
      </c>
    </row>
    <row r="5041" spans="1:3" ht="15.75" x14ac:dyDescent="0.25">
      <c r="A5041" s="33">
        <v>272</v>
      </c>
      <c r="B5041" s="28" t="s">
        <v>24</v>
      </c>
      <c r="C5041" s="40">
        <f>(C5030+C5031)*$D$27</f>
        <v>3.4068671999999998</v>
      </c>
    </row>
    <row r="5042" spans="1:3" ht="31.5" x14ac:dyDescent="0.25">
      <c r="A5042" s="33">
        <v>211</v>
      </c>
      <c r="B5042" s="28" t="s">
        <v>25</v>
      </c>
      <c r="C5042" s="40">
        <f>(C5030+C5031)*$D$28</f>
        <v>37.328832000000006</v>
      </c>
    </row>
    <row r="5043" spans="1:3" ht="31.5" x14ac:dyDescent="0.25">
      <c r="A5043" s="33">
        <v>213</v>
      </c>
      <c r="B5043" s="28" t="s">
        <v>26</v>
      </c>
      <c r="C5043" s="40">
        <f>(C5030+C5031)*$D$29</f>
        <v>11.2638528</v>
      </c>
    </row>
    <row r="5044" spans="1:3" ht="15.75" x14ac:dyDescent="0.25">
      <c r="A5044" s="33">
        <v>290</v>
      </c>
      <c r="B5044" s="28" t="s">
        <v>6</v>
      </c>
      <c r="C5044" s="40">
        <f>(C5030+C5031)*$D$30</f>
        <v>0.63573120000000005</v>
      </c>
    </row>
    <row r="5045" spans="1:3" ht="15.75" x14ac:dyDescent="0.25">
      <c r="A5045" s="33">
        <v>290</v>
      </c>
      <c r="B5045" s="28" t="s">
        <v>27</v>
      </c>
      <c r="C5045" s="40">
        <f>(C5030+C5031)*$D$31</f>
        <v>1.9071936000000003</v>
      </c>
    </row>
    <row r="5046" spans="1:3" ht="15.75" x14ac:dyDescent="0.25">
      <c r="A5046" s="33">
        <v>225</v>
      </c>
      <c r="B5046" s="28" t="s">
        <v>28</v>
      </c>
      <c r="C5046" s="40">
        <f>(C5030+C5031)*$D$32</f>
        <v>0</v>
      </c>
    </row>
    <row r="5047" spans="1:3" ht="15.75" x14ac:dyDescent="0.25">
      <c r="A5047" s="37">
        <v>310</v>
      </c>
      <c r="B5047" s="28" t="s">
        <v>7</v>
      </c>
      <c r="C5047" s="40">
        <f>(C5030+C5031)*$D$33</f>
        <v>3.7980864000000003</v>
      </c>
    </row>
    <row r="5048" spans="1:3" ht="16.5" thickBot="1" x14ac:dyDescent="0.3">
      <c r="A5048" s="38">
        <v>340</v>
      </c>
      <c r="B5048" s="36" t="s">
        <v>8</v>
      </c>
      <c r="C5048" s="41">
        <f>(C5030+C5031)*$D$34</f>
        <v>14.752224</v>
      </c>
    </row>
    <row r="5049" spans="1:3" ht="16.5" thickBot="1" x14ac:dyDescent="0.3">
      <c r="A5049" s="15"/>
      <c r="B5049" s="42" t="s">
        <v>9</v>
      </c>
      <c r="C5049" s="88">
        <f>SUM(C5030:C5048)</f>
        <v>367.15921920000011</v>
      </c>
    </row>
    <row r="5050" spans="1:3" ht="16.5" thickBot="1" x14ac:dyDescent="0.3">
      <c r="A5050" s="15"/>
      <c r="B5050" s="43" t="s">
        <v>29</v>
      </c>
      <c r="C5050" s="90">
        <f>C5049*118%</f>
        <v>433.24787865600013</v>
      </c>
    </row>
    <row r="5051" spans="1:3" ht="15.75" x14ac:dyDescent="0.25">
      <c r="A5051" s="22"/>
      <c r="B5051" s="45"/>
      <c r="C5051" s="46"/>
    </row>
    <row r="5052" spans="1:3" ht="15.75" x14ac:dyDescent="0.25">
      <c r="A5052" s="22"/>
      <c r="B5052" s="45"/>
      <c r="C5052" s="46"/>
    </row>
    <row r="5053" spans="1:3" ht="15.75" x14ac:dyDescent="0.25">
      <c r="A5053" s="22"/>
      <c r="B5053" s="45"/>
      <c r="C5053" s="46"/>
    </row>
    <row r="5054" spans="1:3" ht="15.75" x14ac:dyDescent="0.25">
      <c r="A5054" s="22"/>
      <c r="B5054" s="45"/>
      <c r="C5054" s="46"/>
    </row>
    <row r="5055" spans="1:3" ht="15.75" x14ac:dyDescent="0.25">
      <c r="A5055" s="22"/>
      <c r="B5055" s="45"/>
      <c r="C5055" s="46"/>
    </row>
    <row r="5056" spans="1:3" ht="15.75" x14ac:dyDescent="0.25">
      <c r="A5056" s="22"/>
      <c r="B5056" s="45"/>
      <c r="C5056" s="46"/>
    </row>
    <row r="5057" spans="1:3" ht="15.75" x14ac:dyDescent="0.25">
      <c r="A5057" s="22"/>
      <c r="B5057" s="45"/>
      <c r="C5057" s="46"/>
    </row>
    <row r="5058" spans="1:3" ht="15.75" x14ac:dyDescent="0.25">
      <c r="A5058" s="22"/>
      <c r="B5058" s="45"/>
      <c r="C5058" s="46"/>
    </row>
    <row r="5059" spans="1:3" ht="15.75" x14ac:dyDescent="0.25">
      <c r="A5059" s="22"/>
      <c r="B5059" s="45"/>
      <c r="C5059" s="46"/>
    </row>
    <row r="5060" spans="1:3" ht="15.75" x14ac:dyDescent="0.25">
      <c r="A5060" s="22"/>
      <c r="B5060" s="45"/>
      <c r="C5060" s="46"/>
    </row>
    <row r="5061" spans="1:3" ht="15.75" x14ac:dyDescent="0.25">
      <c r="A5061" s="22"/>
      <c r="B5061" s="45"/>
      <c r="C5061" s="46"/>
    </row>
    <row r="5062" spans="1:3" ht="15.75" x14ac:dyDescent="0.25">
      <c r="A5062" s="22"/>
      <c r="B5062" s="45"/>
      <c r="C5062" s="46"/>
    </row>
    <row r="5063" spans="1:3" ht="15.75" x14ac:dyDescent="0.25">
      <c r="A5063" s="22"/>
      <c r="B5063" s="45"/>
      <c r="C5063" s="46"/>
    </row>
    <row r="5064" spans="1:3" ht="15.75" x14ac:dyDescent="0.25">
      <c r="A5064" s="22"/>
      <c r="B5064" s="45"/>
      <c r="C5064" s="46"/>
    </row>
    <row r="5065" spans="1:3" ht="15.75" x14ac:dyDescent="0.25">
      <c r="A5065" s="22"/>
      <c r="B5065" s="45"/>
      <c r="C5065" s="46"/>
    </row>
    <row r="5066" spans="1:3" ht="15.75" x14ac:dyDescent="0.25">
      <c r="A5066" s="22"/>
      <c r="B5066" s="45"/>
      <c r="C5066" s="46"/>
    </row>
    <row r="5067" spans="1:3" ht="15.75" x14ac:dyDescent="0.25">
      <c r="A5067" s="22"/>
      <c r="B5067" s="45"/>
      <c r="C5067" s="46"/>
    </row>
    <row r="5068" spans="1:3" ht="15.75" x14ac:dyDescent="0.25">
      <c r="A5068" s="22"/>
      <c r="B5068" s="45"/>
      <c r="C5068" s="46"/>
    </row>
    <row r="5069" spans="1:3" ht="15.75" x14ac:dyDescent="0.25">
      <c r="A5069" s="22"/>
      <c r="B5069" s="45"/>
      <c r="C5069" s="46"/>
    </row>
    <row r="5070" spans="1:3" ht="15.75" x14ac:dyDescent="0.25">
      <c r="A5070" s="22"/>
      <c r="B5070" s="45"/>
      <c r="C5070" s="46"/>
    </row>
    <row r="5071" spans="1:3" ht="15.75" x14ac:dyDescent="0.25">
      <c r="A5071" s="22"/>
      <c r="B5071" s="45"/>
      <c r="C5071" s="46"/>
    </row>
    <row r="5072" spans="1:3" ht="15.75" x14ac:dyDescent="0.25">
      <c r="A5072" s="22"/>
      <c r="B5072" s="45"/>
      <c r="C5072" s="46"/>
    </row>
    <row r="5073" spans="1:3" ht="15.75" x14ac:dyDescent="0.25">
      <c r="A5073" s="22"/>
      <c r="B5073" s="45"/>
      <c r="C5073" s="46"/>
    </row>
    <row r="5074" spans="1:3" ht="15.75" x14ac:dyDescent="0.25">
      <c r="A5074" s="22"/>
      <c r="B5074" s="45"/>
      <c r="C5074" s="46"/>
    </row>
    <row r="5075" spans="1:3" ht="15.75" x14ac:dyDescent="0.25">
      <c r="A5075" s="22"/>
      <c r="B5075" s="45"/>
      <c r="C5075" s="46"/>
    </row>
    <row r="5076" spans="1:3" ht="15.75" x14ac:dyDescent="0.25">
      <c r="A5076" s="22"/>
      <c r="B5076" s="45"/>
      <c r="C5076" s="46"/>
    </row>
    <row r="5077" spans="1:3" ht="15.75" x14ac:dyDescent="0.25">
      <c r="A5077" s="22"/>
      <c r="B5077" s="45"/>
      <c r="C5077" s="46"/>
    </row>
    <row r="5078" spans="1:3" ht="15.75" x14ac:dyDescent="0.25">
      <c r="A5078" s="22"/>
      <c r="B5078" s="45"/>
      <c r="C5078" s="46"/>
    </row>
    <row r="5079" spans="1:3" ht="15.75" x14ac:dyDescent="0.25">
      <c r="A5079" s="22"/>
      <c r="B5079" s="45"/>
      <c r="C5079" s="46"/>
    </row>
    <row r="5080" spans="1:3" ht="15.75" x14ac:dyDescent="0.25">
      <c r="A5080" s="22"/>
      <c r="B5080" s="45"/>
      <c r="C5080" s="46"/>
    </row>
    <row r="5081" spans="1:3" ht="31.5" x14ac:dyDescent="0.25">
      <c r="B5081" s="57" t="s">
        <v>139</v>
      </c>
      <c r="C5081" s="70"/>
    </row>
    <row r="5082" spans="1:3" ht="15.75" thickBot="1" x14ac:dyDescent="0.3">
      <c r="C5082" s="71" t="s">
        <v>33</v>
      </c>
    </row>
    <row r="5083" spans="1:3" ht="32.25" thickBot="1" x14ac:dyDescent="0.3">
      <c r="A5083" s="7" t="s">
        <v>0</v>
      </c>
      <c r="B5083" s="8" t="s">
        <v>10</v>
      </c>
      <c r="C5083" s="65" t="s">
        <v>11</v>
      </c>
    </row>
    <row r="5084" spans="1:3" ht="15.75" x14ac:dyDescent="0.25">
      <c r="A5084" s="9"/>
      <c r="B5084" s="10" t="s">
        <v>12</v>
      </c>
      <c r="C5084" s="61">
        <v>1</v>
      </c>
    </row>
    <row r="5085" spans="1:3" ht="15.75" x14ac:dyDescent="0.25">
      <c r="A5085" s="9"/>
      <c r="B5085" s="10" t="s">
        <v>13</v>
      </c>
      <c r="C5085" s="16">
        <v>42.8</v>
      </c>
    </row>
    <row r="5086" spans="1:3" ht="31.5" x14ac:dyDescent="0.25">
      <c r="A5086" s="12"/>
      <c r="B5086" s="83" t="s">
        <v>360</v>
      </c>
      <c r="C5086" s="16">
        <f>$C$14</f>
        <v>2.83</v>
      </c>
    </row>
    <row r="5087" spans="1:3" ht="32.25" thickBot="1" x14ac:dyDescent="0.3">
      <c r="A5087" s="75"/>
      <c r="B5087" s="77" t="s">
        <v>361</v>
      </c>
      <c r="C5087" s="76">
        <v>0</v>
      </c>
    </row>
    <row r="5088" spans="1:3" ht="15.75" x14ac:dyDescent="0.25">
      <c r="A5088" s="29">
        <v>211</v>
      </c>
      <c r="B5088" s="30" t="s">
        <v>19</v>
      </c>
      <c r="C5088" s="39">
        <f>C5086*C5085</f>
        <v>121.124</v>
      </c>
    </row>
    <row r="5089" spans="1:3" ht="31.5" x14ac:dyDescent="0.25">
      <c r="A5089" s="33">
        <v>211</v>
      </c>
      <c r="B5089" s="28" t="s">
        <v>20</v>
      </c>
      <c r="C5089" s="40">
        <f>C5087*C5085</f>
        <v>0</v>
      </c>
    </row>
    <row r="5090" spans="1:3" ht="15.75" x14ac:dyDescent="0.25">
      <c r="A5090" s="33">
        <v>213</v>
      </c>
      <c r="B5090" s="28" t="s">
        <v>14</v>
      </c>
      <c r="C5090" s="40">
        <f>(C5088+C5089)*30.2%</f>
        <v>36.579447999999999</v>
      </c>
    </row>
    <row r="5091" spans="1:3" ht="15.75" x14ac:dyDescent="0.25">
      <c r="A5091" s="33">
        <v>212</v>
      </c>
      <c r="B5091" s="28" t="s">
        <v>3</v>
      </c>
      <c r="C5091" s="40">
        <f>(C5088+C5089)*$D$19</f>
        <v>0.19379840000000001</v>
      </c>
    </row>
    <row r="5092" spans="1:3" ht="15.75" x14ac:dyDescent="0.25">
      <c r="A5092" s="33">
        <v>221</v>
      </c>
      <c r="B5092" s="28" t="s">
        <v>4</v>
      </c>
      <c r="C5092" s="40">
        <f>(C5088+C5089)*$D$20</f>
        <v>1.0416664</v>
      </c>
    </row>
    <row r="5093" spans="1:3" ht="15.75" x14ac:dyDescent="0.25">
      <c r="A5093" s="33">
        <v>222</v>
      </c>
      <c r="B5093" s="28" t="s">
        <v>15</v>
      </c>
      <c r="C5093" s="40">
        <f>(C5088+C5089)*$D$21</f>
        <v>0.19379840000000001</v>
      </c>
    </row>
    <row r="5094" spans="1:3" ht="15.75" x14ac:dyDescent="0.25">
      <c r="A5094" s="33">
        <v>223</v>
      </c>
      <c r="B5094" s="28" t="s">
        <v>5</v>
      </c>
      <c r="C5094" s="40">
        <f>(C5088+C5089)*$D$22</f>
        <v>5.1477700000000004</v>
      </c>
    </row>
    <row r="5095" spans="1:3" ht="15.75" x14ac:dyDescent="0.25">
      <c r="A5095" s="33">
        <v>224</v>
      </c>
      <c r="B5095" s="28" t="s">
        <v>21</v>
      </c>
      <c r="C5095" s="40">
        <f>(C5088+C5089)*$D$23</f>
        <v>1.7078483999999998</v>
      </c>
    </row>
    <row r="5096" spans="1:3" ht="15.75" x14ac:dyDescent="0.25">
      <c r="A5096" s="33">
        <v>225</v>
      </c>
      <c r="B5096" s="28" t="s">
        <v>16</v>
      </c>
      <c r="C5096" s="40">
        <f>(C5088+C5089)*$D$24</f>
        <v>6.4437967999999994</v>
      </c>
    </row>
    <row r="5097" spans="1:3" ht="15.75" x14ac:dyDescent="0.25">
      <c r="A5097" s="33">
        <v>226</v>
      </c>
      <c r="B5097" s="28" t="s">
        <v>22</v>
      </c>
      <c r="C5097" s="40">
        <f>(C5088+C5089)*$D$25</f>
        <v>43.374504399999992</v>
      </c>
    </row>
    <row r="5098" spans="1:3" ht="15.75" x14ac:dyDescent="0.25">
      <c r="A5098" s="33">
        <v>271</v>
      </c>
      <c r="B5098" s="28" t="s">
        <v>23</v>
      </c>
      <c r="C5098" s="40">
        <f>(C5088+C5089)*$D$26</f>
        <v>2.7010651999999999</v>
      </c>
    </row>
    <row r="5099" spans="1:3" ht="15.75" x14ac:dyDescent="0.25">
      <c r="A5099" s="33">
        <v>272</v>
      </c>
      <c r="B5099" s="28" t="s">
        <v>24</v>
      </c>
      <c r="C5099" s="40">
        <f>(C5088+C5089)*$D$27</f>
        <v>2.5314915999999998</v>
      </c>
    </row>
    <row r="5100" spans="1:3" ht="31.5" x14ac:dyDescent="0.25">
      <c r="A5100" s="33">
        <v>211</v>
      </c>
      <c r="B5100" s="28" t="s">
        <v>25</v>
      </c>
      <c r="C5100" s="40">
        <f>(C5088+C5089)*$D$28</f>
        <v>27.737396</v>
      </c>
    </row>
    <row r="5101" spans="1:3" ht="31.5" x14ac:dyDescent="0.25">
      <c r="A5101" s="33">
        <v>213</v>
      </c>
      <c r="B5101" s="28" t="s">
        <v>26</v>
      </c>
      <c r="C5101" s="40">
        <f>(C5088+C5089)*$D$29</f>
        <v>8.3696683999999983</v>
      </c>
    </row>
    <row r="5102" spans="1:3" ht="15.75" x14ac:dyDescent="0.25">
      <c r="A5102" s="33">
        <v>290</v>
      </c>
      <c r="B5102" s="28" t="s">
        <v>6</v>
      </c>
      <c r="C5102" s="40">
        <f>(C5088+C5089)*$D$30</f>
        <v>0.47238359999999996</v>
      </c>
    </row>
    <row r="5103" spans="1:3" ht="15.75" x14ac:dyDescent="0.25">
      <c r="A5103" s="33">
        <v>290</v>
      </c>
      <c r="B5103" s="28" t="s">
        <v>27</v>
      </c>
      <c r="C5103" s="40">
        <f>(C5088+C5089)*$D$31</f>
        <v>1.4171507999999999</v>
      </c>
    </row>
    <row r="5104" spans="1:3" ht="15.75" x14ac:dyDescent="0.25">
      <c r="A5104" s="33">
        <v>225</v>
      </c>
      <c r="B5104" s="28" t="s">
        <v>28</v>
      </c>
      <c r="C5104" s="40">
        <f>(C5088+C5089)*$D$32</f>
        <v>0</v>
      </c>
    </row>
    <row r="5105" spans="1:3" ht="15.75" x14ac:dyDescent="0.25">
      <c r="A5105" s="37">
        <v>310</v>
      </c>
      <c r="B5105" s="28" t="s">
        <v>7</v>
      </c>
      <c r="C5105" s="40">
        <f>(C5088+C5089)*$D$33</f>
        <v>2.8221892</v>
      </c>
    </row>
    <row r="5106" spans="1:3" ht="16.5" thickBot="1" x14ac:dyDescent="0.3">
      <c r="A5106" s="38">
        <v>340</v>
      </c>
      <c r="B5106" s="36" t="s">
        <v>8</v>
      </c>
      <c r="C5106" s="41">
        <f>(C5088+C5089)*$D$34</f>
        <v>10.961722</v>
      </c>
    </row>
    <row r="5107" spans="1:3" ht="16.5" thickBot="1" x14ac:dyDescent="0.3">
      <c r="A5107" s="15"/>
      <c r="B5107" s="42" t="s">
        <v>9</v>
      </c>
      <c r="C5107" s="88">
        <f>SUM(C5088:C5106)</f>
        <v>272.81969759999998</v>
      </c>
    </row>
    <row r="5108" spans="1:3" ht="16.5" thickBot="1" x14ac:dyDescent="0.3">
      <c r="A5108" s="15"/>
      <c r="B5108" s="43" t="s">
        <v>29</v>
      </c>
      <c r="C5108" s="90">
        <f>C5107*118%</f>
        <v>321.92724316799996</v>
      </c>
    </row>
    <row r="5109" spans="1:3" ht="15.75" x14ac:dyDescent="0.25">
      <c r="A5109" s="22"/>
      <c r="B5109" s="45"/>
      <c r="C5109" s="46"/>
    </row>
    <row r="5110" spans="1:3" ht="15.75" x14ac:dyDescent="0.25">
      <c r="A5110" s="22"/>
      <c r="B5110" s="45"/>
      <c r="C5110" s="46"/>
    </row>
    <row r="5111" spans="1:3" ht="15.75" x14ac:dyDescent="0.25">
      <c r="A5111" s="22"/>
      <c r="B5111" s="45"/>
      <c r="C5111" s="46"/>
    </row>
    <row r="5112" spans="1:3" ht="15.75" x14ac:dyDescent="0.25">
      <c r="A5112" s="22"/>
      <c r="B5112" s="45"/>
      <c r="C5112" s="46"/>
    </row>
    <row r="5113" spans="1:3" ht="15.75" x14ac:dyDescent="0.25">
      <c r="A5113" s="22"/>
      <c r="B5113" s="45"/>
      <c r="C5113" s="46"/>
    </row>
    <row r="5114" spans="1:3" ht="15.75" x14ac:dyDescent="0.25">
      <c r="A5114" s="22"/>
      <c r="B5114" s="45"/>
      <c r="C5114" s="46"/>
    </row>
    <row r="5115" spans="1:3" ht="15.75" x14ac:dyDescent="0.25">
      <c r="A5115" s="22"/>
      <c r="B5115" s="45"/>
      <c r="C5115" s="46"/>
    </row>
    <row r="5116" spans="1:3" ht="15.75" x14ac:dyDescent="0.25">
      <c r="A5116" s="22"/>
      <c r="B5116" s="45"/>
      <c r="C5116" s="46"/>
    </row>
    <row r="5117" spans="1:3" ht="15.75" x14ac:dyDescent="0.25">
      <c r="A5117" s="22"/>
      <c r="B5117" s="45"/>
      <c r="C5117" s="46"/>
    </row>
    <row r="5118" spans="1:3" ht="15.75" x14ac:dyDescent="0.25">
      <c r="A5118" s="22"/>
      <c r="B5118" s="45"/>
      <c r="C5118" s="46"/>
    </row>
    <row r="5119" spans="1:3" ht="15.75" x14ac:dyDescent="0.25">
      <c r="A5119" s="22"/>
      <c r="B5119" s="45"/>
      <c r="C5119" s="46"/>
    </row>
    <row r="5120" spans="1:3" ht="15.75" x14ac:dyDescent="0.25">
      <c r="A5120" s="22"/>
      <c r="B5120" s="45"/>
      <c r="C5120" s="46"/>
    </row>
    <row r="5121" spans="1:3" ht="15.75" x14ac:dyDescent="0.25">
      <c r="A5121" s="22"/>
      <c r="B5121" s="45"/>
      <c r="C5121" s="46"/>
    </row>
    <row r="5122" spans="1:3" ht="15.75" x14ac:dyDescent="0.25">
      <c r="A5122" s="22"/>
      <c r="B5122" s="45"/>
      <c r="C5122" s="46"/>
    </row>
    <row r="5123" spans="1:3" ht="15.75" x14ac:dyDescent="0.25">
      <c r="A5123" s="22"/>
      <c r="B5123" s="45"/>
      <c r="C5123" s="46"/>
    </row>
    <row r="5124" spans="1:3" ht="15.75" x14ac:dyDescent="0.25">
      <c r="A5124" s="22"/>
      <c r="B5124" s="45"/>
      <c r="C5124" s="46"/>
    </row>
    <row r="5125" spans="1:3" ht="15.75" x14ac:dyDescent="0.25">
      <c r="A5125" s="22"/>
      <c r="B5125" s="45"/>
      <c r="C5125" s="46"/>
    </row>
    <row r="5126" spans="1:3" ht="15.75" x14ac:dyDescent="0.25">
      <c r="A5126" s="22"/>
      <c r="B5126" s="45"/>
      <c r="C5126" s="46"/>
    </row>
    <row r="5127" spans="1:3" ht="15.75" x14ac:dyDescent="0.25">
      <c r="A5127" s="22"/>
      <c r="B5127" s="45"/>
      <c r="C5127" s="46"/>
    </row>
    <row r="5128" spans="1:3" ht="15.75" x14ac:dyDescent="0.25">
      <c r="A5128" s="22"/>
      <c r="B5128" s="45"/>
      <c r="C5128" s="46"/>
    </row>
    <row r="5129" spans="1:3" ht="15.75" x14ac:dyDescent="0.25">
      <c r="A5129" s="22"/>
      <c r="B5129" s="45"/>
      <c r="C5129" s="46"/>
    </row>
    <row r="5130" spans="1:3" ht="15.75" x14ac:dyDescent="0.25">
      <c r="A5130" s="22"/>
      <c r="B5130" s="45"/>
      <c r="C5130" s="46"/>
    </row>
    <row r="5131" spans="1:3" ht="15.75" x14ac:dyDescent="0.25">
      <c r="A5131" s="22"/>
      <c r="B5131" s="45"/>
      <c r="C5131" s="46"/>
    </row>
    <row r="5132" spans="1:3" ht="15.75" x14ac:dyDescent="0.25">
      <c r="A5132" s="22"/>
      <c r="B5132" s="45"/>
      <c r="C5132" s="46"/>
    </row>
    <row r="5133" spans="1:3" ht="15.75" x14ac:dyDescent="0.25">
      <c r="A5133" s="22"/>
      <c r="B5133" s="45"/>
      <c r="C5133" s="46"/>
    </row>
    <row r="5134" spans="1:3" ht="15.75" x14ac:dyDescent="0.25">
      <c r="A5134" s="22"/>
      <c r="B5134" s="45"/>
      <c r="C5134" s="46"/>
    </row>
    <row r="5136" spans="1:3" ht="31.5" x14ac:dyDescent="0.25">
      <c r="B5136" s="57" t="s">
        <v>140</v>
      </c>
      <c r="C5136" s="70"/>
    </row>
    <row r="5137" spans="1:3" ht="15.75" thickBot="1" x14ac:dyDescent="0.3">
      <c r="C5137" s="71" t="s">
        <v>33</v>
      </c>
    </row>
    <row r="5138" spans="1:3" ht="32.25" thickBot="1" x14ac:dyDescent="0.3">
      <c r="A5138" s="7" t="s">
        <v>0</v>
      </c>
      <c r="B5138" s="8" t="s">
        <v>10</v>
      </c>
      <c r="C5138" s="65" t="s">
        <v>11</v>
      </c>
    </row>
    <row r="5139" spans="1:3" ht="15.75" x14ac:dyDescent="0.25">
      <c r="A5139" s="9"/>
      <c r="B5139" s="10" t="s">
        <v>12</v>
      </c>
      <c r="C5139" s="61">
        <v>1</v>
      </c>
    </row>
    <row r="5140" spans="1:3" ht="15.75" x14ac:dyDescent="0.25">
      <c r="A5140" s="9"/>
      <c r="B5140" s="10" t="s">
        <v>13</v>
      </c>
      <c r="C5140" s="16">
        <v>32.299999999999997</v>
      </c>
    </row>
    <row r="5141" spans="1:3" ht="31.5" x14ac:dyDescent="0.25">
      <c r="A5141" s="12"/>
      <c r="B5141" s="83" t="s">
        <v>360</v>
      </c>
      <c r="C5141" s="16">
        <f>$C$14</f>
        <v>2.83</v>
      </c>
    </row>
    <row r="5142" spans="1:3" ht="32.25" thickBot="1" x14ac:dyDescent="0.3">
      <c r="A5142" s="75"/>
      <c r="B5142" s="77" t="s">
        <v>361</v>
      </c>
      <c r="C5142" s="76">
        <v>0</v>
      </c>
    </row>
    <row r="5143" spans="1:3" ht="15.75" x14ac:dyDescent="0.25">
      <c r="A5143" s="29">
        <v>211</v>
      </c>
      <c r="B5143" s="30" t="s">
        <v>19</v>
      </c>
      <c r="C5143" s="39">
        <f>C5141*C5140</f>
        <v>91.408999999999992</v>
      </c>
    </row>
    <row r="5144" spans="1:3" ht="31.5" x14ac:dyDescent="0.25">
      <c r="A5144" s="33">
        <v>211</v>
      </c>
      <c r="B5144" s="28" t="s">
        <v>20</v>
      </c>
      <c r="C5144" s="40">
        <f>C5142*C5140</f>
        <v>0</v>
      </c>
    </row>
    <row r="5145" spans="1:3" ht="15.75" x14ac:dyDescent="0.25">
      <c r="A5145" s="33">
        <v>213</v>
      </c>
      <c r="B5145" s="28" t="s">
        <v>14</v>
      </c>
      <c r="C5145" s="40">
        <f>(C5143+C5144)*30.2%</f>
        <v>27.605517999999996</v>
      </c>
    </row>
    <row r="5146" spans="1:3" ht="15.75" x14ac:dyDescent="0.25">
      <c r="A5146" s="33">
        <v>212</v>
      </c>
      <c r="B5146" s="28" t="s">
        <v>3</v>
      </c>
      <c r="C5146" s="40">
        <f>(C5143+C5144)*$D$19</f>
        <v>0.14625440000000001</v>
      </c>
    </row>
    <row r="5147" spans="1:3" ht="15.75" x14ac:dyDescent="0.25">
      <c r="A5147" s="33">
        <v>221</v>
      </c>
      <c r="B5147" s="28" t="s">
        <v>4</v>
      </c>
      <c r="C5147" s="40">
        <f>(C5143+C5144)*$D$20</f>
        <v>0.78611739999999997</v>
      </c>
    </row>
    <row r="5148" spans="1:3" ht="15.75" x14ac:dyDescent="0.25">
      <c r="A5148" s="33">
        <v>222</v>
      </c>
      <c r="B5148" s="28" t="s">
        <v>15</v>
      </c>
      <c r="C5148" s="40">
        <f>(C5143+C5144)*$D$21</f>
        <v>0.14625440000000001</v>
      </c>
    </row>
    <row r="5149" spans="1:3" ht="15.75" x14ac:dyDescent="0.25">
      <c r="A5149" s="33">
        <v>223</v>
      </c>
      <c r="B5149" s="28" t="s">
        <v>5</v>
      </c>
      <c r="C5149" s="40">
        <f>(C5143+C5144)*$D$22</f>
        <v>3.8848824999999998</v>
      </c>
    </row>
    <row r="5150" spans="1:3" ht="15.75" x14ac:dyDescent="0.25">
      <c r="A5150" s="33">
        <v>224</v>
      </c>
      <c r="B5150" s="28" t="s">
        <v>21</v>
      </c>
      <c r="C5150" s="40">
        <f>(C5143+C5144)*$D$23</f>
        <v>1.2888668999999999</v>
      </c>
    </row>
    <row r="5151" spans="1:3" ht="15.75" x14ac:dyDescent="0.25">
      <c r="A5151" s="33">
        <v>225</v>
      </c>
      <c r="B5151" s="28" t="s">
        <v>16</v>
      </c>
      <c r="C5151" s="40">
        <f>(C5143+C5144)*$D$24</f>
        <v>4.8629587999999995</v>
      </c>
    </row>
    <row r="5152" spans="1:3" ht="15.75" x14ac:dyDescent="0.25">
      <c r="A5152" s="33">
        <v>226</v>
      </c>
      <c r="B5152" s="28" t="s">
        <v>22</v>
      </c>
      <c r="C5152" s="40">
        <f>(C5143+C5144)*$D$25</f>
        <v>32.733562899999995</v>
      </c>
    </row>
    <row r="5153" spans="1:3" ht="15.75" x14ac:dyDescent="0.25">
      <c r="A5153" s="33">
        <v>271</v>
      </c>
      <c r="B5153" s="28" t="s">
        <v>23</v>
      </c>
      <c r="C5153" s="40">
        <f>(C5143+C5144)*$D$26</f>
        <v>2.0384206999999996</v>
      </c>
    </row>
    <row r="5154" spans="1:3" ht="15.75" x14ac:dyDescent="0.25">
      <c r="A5154" s="33">
        <v>272</v>
      </c>
      <c r="B5154" s="28" t="s">
        <v>24</v>
      </c>
      <c r="C5154" s="40">
        <f>(C5143+C5144)*$D$27</f>
        <v>1.9104480999999998</v>
      </c>
    </row>
    <row r="5155" spans="1:3" ht="31.5" x14ac:dyDescent="0.25">
      <c r="A5155" s="33">
        <v>211</v>
      </c>
      <c r="B5155" s="28" t="s">
        <v>25</v>
      </c>
      <c r="C5155" s="40">
        <f>(C5143+C5144)*$D$28</f>
        <v>20.932661</v>
      </c>
    </row>
    <row r="5156" spans="1:3" ht="31.5" x14ac:dyDescent="0.25">
      <c r="A5156" s="33">
        <v>213</v>
      </c>
      <c r="B5156" s="28" t="s">
        <v>26</v>
      </c>
      <c r="C5156" s="40">
        <f>(C5143+C5144)*$D$29</f>
        <v>6.3163618999999986</v>
      </c>
    </row>
    <row r="5157" spans="1:3" ht="15.75" x14ac:dyDescent="0.25">
      <c r="A5157" s="33">
        <v>290</v>
      </c>
      <c r="B5157" s="28" t="s">
        <v>6</v>
      </c>
      <c r="C5157" s="40">
        <f>(C5143+C5144)*$D$30</f>
        <v>0.35649509999999995</v>
      </c>
    </row>
    <row r="5158" spans="1:3" ht="15.75" x14ac:dyDescent="0.25">
      <c r="A5158" s="33">
        <v>290</v>
      </c>
      <c r="B5158" s="28" t="s">
        <v>27</v>
      </c>
      <c r="C5158" s="40">
        <f>(C5143+C5144)*$D$31</f>
        <v>1.0694853</v>
      </c>
    </row>
    <row r="5159" spans="1:3" ht="15.75" x14ac:dyDescent="0.25">
      <c r="A5159" s="33">
        <v>225</v>
      </c>
      <c r="B5159" s="28" t="s">
        <v>28</v>
      </c>
      <c r="C5159" s="40">
        <f>(C5143+C5144)*$D$32</f>
        <v>0</v>
      </c>
    </row>
    <row r="5160" spans="1:3" ht="15.75" x14ac:dyDescent="0.25">
      <c r="A5160" s="37">
        <v>310</v>
      </c>
      <c r="B5160" s="28" t="s">
        <v>7</v>
      </c>
      <c r="C5160" s="40">
        <f>(C5143+C5144)*$D$33</f>
        <v>2.1298296999999997</v>
      </c>
    </row>
    <row r="5161" spans="1:3" ht="16.5" thickBot="1" x14ac:dyDescent="0.3">
      <c r="A5161" s="38">
        <v>340</v>
      </c>
      <c r="B5161" s="36" t="s">
        <v>8</v>
      </c>
      <c r="C5161" s="41">
        <f>(C5143+C5144)*$D$34</f>
        <v>8.2725144999999998</v>
      </c>
    </row>
    <row r="5162" spans="1:3" ht="16.5" thickBot="1" x14ac:dyDescent="0.3">
      <c r="A5162" s="15"/>
      <c r="B5162" s="42" t="s">
        <v>9</v>
      </c>
      <c r="C5162" s="88">
        <f>SUM(C5143:C5161)</f>
        <v>205.88963159999994</v>
      </c>
    </row>
    <row r="5163" spans="1:3" ht="16.5" thickBot="1" x14ac:dyDescent="0.3">
      <c r="A5163" s="15"/>
      <c r="B5163" s="43" t="s">
        <v>29</v>
      </c>
      <c r="C5163" s="90">
        <f>C5162*118%</f>
        <v>242.94976528799992</v>
      </c>
    </row>
    <row r="5164" spans="1:3" ht="15.75" x14ac:dyDescent="0.25">
      <c r="A5164" s="22"/>
      <c r="B5164" s="45"/>
      <c r="C5164" s="46"/>
    </row>
    <row r="5165" spans="1:3" ht="15.75" x14ac:dyDescent="0.25">
      <c r="A5165" s="22"/>
      <c r="B5165" s="45"/>
      <c r="C5165" s="46"/>
    </row>
    <row r="5166" spans="1:3" ht="15.75" x14ac:dyDescent="0.25">
      <c r="A5166" s="22"/>
      <c r="B5166" s="45"/>
      <c r="C5166" s="46"/>
    </row>
    <row r="5167" spans="1:3" ht="15.75" x14ac:dyDescent="0.25">
      <c r="A5167" s="22"/>
      <c r="B5167" s="45"/>
      <c r="C5167" s="46"/>
    </row>
    <row r="5168" spans="1:3" ht="15.75" x14ac:dyDescent="0.25">
      <c r="A5168" s="22"/>
      <c r="B5168" s="45"/>
      <c r="C5168" s="46"/>
    </row>
    <row r="5169" spans="1:3" ht="15.75" x14ac:dyDescent="0.25">
      <c r="A5169" s="22"/>
      <c r="B5169" s="45"/>
      <c r="C5169" s="46"/>
    </row>
    <row r="5170" spans="1:3" ht="15.75" x14ac:dyDescent="0.25">
      <c r="A5170" s="22"/>
      <c r="B5170" s="45"/>
      <c r="C5170" s="46"/>
    </row>
    <row r="5171" spans="1:3" ht="15.75" x14ac:dyDescent="0.25">
      <c r="A5171" s="22"/>
      <c r="B5171" s="45"/>
      <c r="C5171" s="46"/>
    </row>
    <row r="5172" spans="1:3" ht="15.75" x14ac:dyDescent="0.25">
      <c r="A5172" s="22"/>
      <c r="B5172" s="45"/>
      <c r="C5172" s="46"/>
    </row>
    <row r="5173" spans="1:3" ht="15.75" x14ac:dyDescent="0.25">
      <c r="A5173" s="22"/>
      <c r="B5173" s="45"/>
      <c r="C5173" s="46"/>
    </row>
    <row r="5174" spans="1:3" ht="15.75" x14ac:dyDescent="0.25">
      <c r="A5174" s="22"/>
      <c r="B5174" s="45"/>
      <c r="C5174" s="46"/>
    </row>
    <row r="5175" spans="1:3" ht="15.75" x14ac:dyDescent="0.25">
      <c r="A5175" s="22"/>
      <c r="B5175" s="45"/>
      <c r="C5175" s="46"/>
    </row>
    <row r="5176" spans="1:3" ht="15.75" x14ac:dyDescent="0.25">
      <c r="A5176" s="22"/>
      <c r="B5176" s="45"/>
      <c r="C5176" s="46"/>
    </row>
    <row r="5177" spans="1:3" ht="15.75" x14ac:dyDescent="0.25">
      <c r="A5177" s="22"/>
      <c r="B5177" s="45"/>
      <c r="C5177" s="46"/>
    </row>
    <row r="5178" spans="1:3" ht="15.75" x14ac:dyDescent="0.25">
      <c r="A5178" s="22"/>
      <c r="B5178" s="45"/>
      <c r="C5178" s="46"/>
    </row>
    <row r="5179" spans="1:3" ht="15.75" x14ac:dyDescent="0.25">
      <c r="A5179" s="22"/>
      <c r="B5179" s="45"/>
      <c r="C5179" s="46"/>
    </row>
    <row r="5180" spans="1:3" ht="15.75" x14ac:dyDescent="0.25">
      <c r="A5180" s="22"/>
      <c r="B5180" s="45"/>
      <c r="C5180" s="46"/>
    </row>
    <row r="5181" spans="1:3" ht="15.75" x14ac:dyDescent="0.25">
      <c r="A5181" s="22"/>
      <c r="B5181" s="45"/>
      <c r="C5181" s="46"/>
    </row>
    <row r="5182" spans="1:3" ht="15.75" x14ac:dyDescent="0.25">
      <c r="A5182" s="22"/>
      <c r="B5182" s="45"/>
      <c r="C5182" s="46"/>
    </row>
    <row r="5183" spans="1:3" ht="15.75" x14ac:dyDescent="0.25">
      <c r="A5183" s="22"/>
      <c r="B5183" s="45"/>
      <c r="C5183" s="46"/>
    </row>
    <row r="5184" spans="1:3" ht="15.75" x14ac:dyDescent="0.25">
      <c r="A5184" s="22"/>
      <c r="B5184" s="45"/>
      <c r="C5184" s="46"/>
    </row>
    <row r="5185" spans="1:3" ht="15.75" x14ac:dyDescent="0.25">
      <c r="A5185" s="22"/>
      <c r="B5185" s="45"/>
      <c r="C5185" s="46"/>
    </row>
    <row r="5186" spans="1:3" ht="15.75" x14ac:dyDescent="0.25">
      <c r="A5186" s="22"/>
      <c r="B5186" s="45"/>
      <c r="C5186" s="46"/>
    </row>
    <row r="5187" spans="1:3" ht="15.75" x14ac:dyDescent="0.25">
      <c r="A5187" s="22"/>
      <c r="B5187" s="45"/>
      <c r="C5187" s="46"/>
    </row>
    <row r="5188" spans="1:3" ht="15.75" x14ac:dyDescent="0.25">
      <c r="A5188" s="22"/>
      <c r="B5188" s="45"/>
      <c r="C5188" s="46"/>
    </row>
    <row r="5189" spans="1:3" ht="15.75" x14ac:dyDescent="0.25">
      <c r="A5189" s="22"/>
      <c r="B5189" s="45"/>
      <c r="C5189" s="46"/>
    </row>
    <row r="5190" spans="1:3" ht="15.75" x14ac:dyDescent="0.25">
      <c r="A5190" s="22"/>
      <c r="B5190" s="45"/>
      <c r="C5190" s="46"/>
    </row>
    <row r="5191" spans="1:3" ht="15.75" x14ac:dyDescent="0.25">
      <c r="A5191" s="22"/>
      <c r="B5191" s="45"/>
      <c r="C5191" s="46"/>
    </row>
    <row r="5192" spans="1:3" ht="15.75" x14ac:dyDescent="0.25">
      <c r="A5192" s="22"/>
      <c r="B5192" s="45"/>
      <c r="C5192" s="46"/>
    </row>
    <row r="5193" spans="1:3" ht="31.5" x14ac:dyDescent="0.25">
      <c r="B5193" s="57" t="s">
        <v>141</v>
      </c>
      <c r="C5193" s="70"/>
    </row>
    <row r="5194" spans="1:3" ht="15.75" thickBot="1" x14ac:dyDescent="0.3">
      <c r="C5194" s="71" t="s">
        <v>33</v>
      </c>
    </row>
    <row r="5195" spans="1:3" ht="32.25" thickBot="1" x14ac:dyDescent="0.3">
      <c r="A5195" s="7" t="s">
        <v>0</v>
      </c>
      <c r="B5195" s="8" t="s">
        <v>10</v>
      </c>
      <c r="C5195" s="65" t="s">
        <v>11</v>
      </c>
    </row>
    <row r="5196" spans="1:3" ht="15.75" x14ac:dyDescent="0.25">
      <c r="A5196" s="9"/>
      <c r="B5196" s="10" t="s">
        <v>12</v>
      </c>
      <c r="C5196" s="61">
        <v>1</v>
      </c>
    </row>
    <row r="5197" spans="1:3" ht="15.75" x14ac:dyDescent="0.25">
      <c r="A5197" s="9"/>
      <c r="B5197" s="10" t="s">
        <v>13</v>
      </c>
      <c r="C5197" s="16">
        <v>29.6</v>
      </c>
    </row>
    <row r="5198" spans="1:3" ht="31.5" x14ac:dyDescent="0.25">
      <c r="A5198" s="12"/>
      <c r="B5198" s="83" t="s">
        <v>360</v>
      </c>
      <c r="C5198" s="16">
        <f>$C$14</f>
        <v>2.83</v>
      </c>
    </row>
    <row r="5199" spans="1:3" ht="32.25" thickBot="1" x14ac:dyDescent="0.3">
      <c r="A5199" s="75"/>
      <c r="B5199" s="77" t="s">
        <v>361</v>
      </c>
      <c r="C5199" s="76">
        <v>0</v>
      </c>
    </row>
    <row r="5200" spans="1:3" ht="15.75" x14ac:dyDescent="0.25">
      <c r="A5200" s="29">
        <v>211</v>
      </c>
      <c r="B5200" s="30" t="s">
        <v>19</v>
      </c>
      <c r="C5200" s="39">
        <f>C5198*C5197</f>
        <v>83.768000000000001</v>
      </c>
    </row>
    <row r="5201" spans="1:3" ht="31.5" x14ac:dyDescent="0.25">
      <c r="A5201" s="33">
        <v>211</v>
      </c>
      <c r="B5201" s="28" t="s">
        <v>20</v>
      </c>
      <c r="C5201" s="40">
        <f>C5199*C5197</f>
        <v>0</v>
      </c>
    </row>
    <row r="5202" spans="1:3" ht="15.75" x14ac:dyDescent="0.25">
      <c r="A5202" s="33">
        <v>213</v>
      </c>
      <c r="B5202" s="28" t="s">
        <v>14</v>
      </c>
      <c r="C5202" s="40">
        <f>(C5200+C5201)*30.2%</f>
        <v>25.297936</v>
      </c>
    </row>
    <row r="5203" spans="1:3" ht="15.75" x14ac:dyDescent="0.25">
      <c r="A5203" s="33">
        <v>212</v>
      </c>
      <c r="B5203" s="28" t="s">
        <v>3</v>
      </c>
      <c r="C5203" s="40">
        <f>(C5200+C5201)*$D$19</f>
        <v>0.1340288</v>
      </c>
    </row>
    <row r="5204" spans="1:3" ht="15.75" x14ac:dyDescent="0.25">
      <c r="A5204" s="33">
        <v>221</v>
      </c>
      <c r="B5204" s="28" t="s">
        <v>4</v>
      </c>
      <c r="C5204" s="40">
        <f>(C5200+C5201)*$D$20</f>
        <v>0.72040479999999996</v>
      </c>
    </row>
    <row r="5205" spans="1:3" ht="15.75" x14ac:dyDescent="0.25">
      <c r="A5205" s="33">
        <v>222</v>
      </c>
      <c r="B5205" s="28" t="s">
        <v>15</v>
      </c>
      <c r="C5205" s="40">
        <f>(C5200+C5201)*$D$21</f>
        <v>0.1340288</v>
      </c>
    </row>
    <row r="5206" spans="1:3" ht="15.75" x14ac:dyDescent="0.25">
      <c r="A5206" s="33">
        <v>223</v>
      </c>
      <c r="B5206" s="28" t="s">
        <v>5</v>
      </c>
      <c r="C5206" s="40">
        <f>(C5200+C5201)*$D$22</f>
        <v>3.5601400000000001</v>
      </c>
    </row>
    <row r="5207" spans="1:3" ht="15.75" x14ac:dyDescent="0.25">
      <c r="A5207" s="33">
        <v>224</v>
      </c>
      <c r="B5207" s="28" t="s">
        <v>21</v>
      </c>
      <c r="C5207" s="40">
        <f>(C5200+C5201)*$D$23</f>
        <v>1.1811288</v>
      </c>
    </row>
    <row r="5208" spans="1:3" ht="15.75" x14ac:dyDescent="0.25">
      <c r="A5208" s="33">
        <v>225</v>
      </c>
      <c r="B5208" s="28" t="s">
        <v>16</v>
      </c>
      <c r="C5208" s="40">
        <f>(C5200+C5201)*$D$24</f>
        <v>4.4564576000000002</v>
      </c>
    </row>
    <row r="5209" spans="1:3" ht="15.75" x14ac:dyDescent="0.25">
      <c r="A5209" s="33">
        <v>226</v>
      </c>
      <c r="B5209" s="28" t="s">
        <v>22</v>
      </c>
      <c r="C5209" s="40">
        <f>(C5200+C5201)*$D$25</f>
        <v>29.997320799999997</v>
      </c>
    </row>
    <row r="5210" spans="1:3" ht="15.75" x14ac:dyDescent="0.25">
      <c r="A5210" s="33">
        <v>271</v>
      </c>
      <c r="B5210" s="28" t="s">
        <v>23</v>
      </c>
      <c r="C5210" s="40">
        <f>(C5200+C5201)*$D$26</f>
        <v>1.8680264</v>
      </c>
    </row>
    <row r="5211" spans="1:3" ht="15.75" x14ac:dyDescent="0.25">
      <c r="A5211" s="33">
        <v>272</v>
      </c>
      <c r="B5211" s="28" t="s">
        <v>24</v>
      </c>
      <c r="C5211" s="40">
        <f>(C5200+C5201)*$D$27</f>
        <v>1.7507511999999998</v>
      </c>
    </row>
    <row r="5212" spans="1:3" ht="31.5" x14ac:dyDescent="0.25">
      <c r="A5212" s="33">
        <v>211</v>
      </c>
      <c r="B5212" s="28" t="s">
        <v>25</v>
      </c>
      <c r="C5212" s="40">
        <f>(C5200+C5201)*$D$28</f>
        <v>19.182872</v>
      </c>
    </row>
    <row r="5213" spans="1:3" ht="31.5" x14ac:dyDescent="0.25">
      <c r="A5213" s="33">
        <v>213</v>
      </c>
      <c r="B5213" s="28" t="s">
        <v>26</v>
      </c>
      <c r="C5213" s="40">
        <f>(C5200+C5201)*$D$29</f>
        <v>5.7883687999999998</v>
      </c>
    </row>
    <row r="5214" spans="1:3" ht="15.75" x14ac:dyDescent="0.25">
      <c r="A5214" s="33">
        <v>290</v>
      </c>
      <c r="B5214" s="28" t="s">
        <v>6</v>
      </c>
      <c r="C5214" s="40">
        <f>(C5200+C5201)*$D$30</f>
        <v>0.32669519999999996</v>
      </c>
    </row>
    <row r="5215" spans="1:3" ht="15.75" x14ac:dyDescent="0.25">
      <c r="A5215" s="33">
        <v>290</v>
      </c>
      <c r="B5215" s="28" t="s">
        <v>27</v>
      </c>
      <c r="C5215" s="40">
        <f>(C5200+C5201)*$D$31</f>
        <v>0.9800856</v>
      </c>
    </row>
    <row r="5216" spans="1:3" ht="15.75" x14ac:dyDescent="0.25">
      <c r="A5216" s="33">
        <v>225</v>
      </c>
      <c r="B5216" s="28" t="s">
        <v>28</v>
      </c>
      <c r="C5216" s="40">
        <f>(C5200+C5201)*$D$32</f>
        <v>0</v>
      </c>
    </row>
    <row r="5217" spans="1:3" ht="15.75" x14ac:dyDescent="0.25">
      <c r="A5217" s="37">
        <v>310</v>
      </c>
      <c r="B5217" s="28" t="s">
        <v>7</v>
      </c>
      <c r="C5217" s="40">
        <f>(C5200+C5201)*$D$33</f>
        <v>1.9517944</v>
      </c>
    </row>
    <row r="5218" spans="1:3" ht="16.5" thickBot="1" x14ac:dyDescent="0.3">
      <c r="A5218" s="38">
        <v>340</v>
      </c>
      <c r="B5218" s="36" t="s">
        <v>8</v>
      </c>
      <c r="C5218" s="41">
        <f>(C5200+C5201)*$D$34</f>
        <v>7.5810040000000001</v>
      </c>
    </row>
    <row r="5219" spans="1:3" ht="16.5" thickBot="1" x14ac:dyDescent="0.3">
      <c r="A5219" s="15"/>
      <c r="B5219" s="42" t="s">
        <v>9</v>
      </c>
      <c r="C5219" s="88">
        <f>SUM(C5200:C5218)</f>
        <v>188.6790432</v>
      </c>
    </row>
    <row r="5220" spans="1:3" ht="16.5" thickBot="1" x14ac:dyDescent="0.3">
      <c r="A5220" s="15"/>
      <c r="B5220" s="43" t="s">
        <v>29</v>
      </c>
      <c r="C5220" s="90">
        <f>C5219*118%</f>
        <v>222.64127097599999</v>
      </c>
    </row>
    <row r="5221" spans="1:3" ht="15.75" x14ac:dyDescent="0.25">
      <c r="A5221" s="22"/>
      <c r="B5221" s="45"/>
      <c r="C5221" s="46"/>
    </row>
    <row r="5222" spans="1:3" ht="15.75" x14ac:dyDescent="0.25">
      <c r="A5222" s="22"/>
      <c r="B5222" s="45"/>
      <c r="C5222" s="46"/>
    </row>
    <row r="5223" spans="1:3" ht="15.75" x14ac:dyDescent="0.25">
      <c r="A5223" s="22"/>
      <c r="B5223" s="45"/>
      <c r="C5223" s="46"/>
    </row>
    <row r="5224" spans="1:3" ht="15.75" x14ac:dyDescent="0.25">
      <c r="A5224" s="22"/>
      <c r="B5224" s="45"/>
      <c r="C5224" s="46"/>
    </row>
    <row r="5225" spans="1:3" ht="15.75" x14ac:dyDescent="0.25">
      <c r="A5225" s="22"/>
      <c r="B5225" s="45"/>
      <c r="C5225" s="46"/>
    </row>
    <row r="5226" spans="1:3" ht="15.75" x14ac:dyDescent="0.25">
      <c r="A5226" s="22"/>
      <c r="B5226" s="45"/>
      <c r="C5226" s="46"/>
    </row>
    <row r="5227" spans="1:3" ht="15.75" x14ac:dyDescent="0.25">
      <c r="A5227" s="22"/>
      <c r="B5227" s="45"/>
      <c r="C5227" s="46"/>
    </row>
    <row r="5228" spans="1:3" ht="15.75" x14ac:dyDescent="0.25">
      <c r="A5228" s="22"/>
      <c r="B5228" s="45"/>
      <c r="C5228" s="46"/>
    </row>
    <row r="5229" spans="1:3" ht="15.75" x14ac:dyDescent="0.25">
      <c r="A5229" s="22"/>
      <c r="B5229" s="45"/>
      <c r="C5229" s="46"/>
    </row>
    <row r="5230" spans="1:3" ht="15.75" x14ac:dyDescent="0.25">
      <c r="A5230" s="22"/>
      <c r="B5230" s="45"/>
      <c r="C5230" s="46"/>
    </row>
    <row r="5231" spans="1:3" ht="15.75" x14ac:dyDescent="0.25">
      <c r="A5231" s="22"/>
      <c r="B5231" s="45"/>
      <c r="C5231" s="46"/>
    </row>
    <row r="5232" spans="1:3" ht="15.75" x14ac:dyDescent="0.25">
      <c r="A5232" s="22"/>
      <c r="B5232" s="45"/>
      <c r="C5232" s="46"/>
    </row>
    <row r="5233" spans="1:3" ht="15.75" x14ac:dyDescent="0.25">
      <c r="A5233" s="22"/>
      <c r="B5233" s="45"/>
      <c r="C5233" s="46"/>
    </row>
    <row r="5234" spans="1:3" ht="15.75" x14ac:dyDescent="0.25">
      <c r="A5234" s="22"/>
      <c r="B5234" s="45"/>
      <c r="C5234" s="46"/>
    </row>
    <row r="5235" spans="1:3" ht="15.75" x14ac:dyDescent="0.25">
      <c r="A5235" s="22"/>
      <c r="B5235" s="45"/>
      <c r="C5235" s="46"/>
    </row>
    <row r="5236" spans="1:3" ht="15.75" x14ac:dyDescent="0.25">
      <c r="A5236" s="22"/>
      <c r="B5236" s="45"/>
      <c r="C5236" s="46"/>
    </row>
    <row r="5237" spans="1:3" ht="15.75" x14ac:dyDescent="0.25">
      <c r="A5237" s="22"/>
      <c r="B5237" s="45"/>
      <c r="C5237" s="46"/>
    </row>
    <row r="5238" spans="1:3" ht="15.75" x14ac:dyDescent="0.25">
      <c r="A5238" s="22"/>
      <c r="B5238" s="45"/>
      <c r="C5238" s="46"/>
    </row>
    <row r="5239" spans="1:3" ht="15.75" x14ac:dyDescent="0.25">
      <c r="A5239" s="22"/>
      <c r="B5239" s="45"/>
      <c r="C5239" s="46"/>
    </row>
    <row r="5240" spans="1:3" ht="15.75" x14ac:dyDescent="0.25">
      <c r="A5240" s="22"/>
      <c r="B5240" s="45"/>
      <c r="C5240" s="46"/>
    </row>
    <row r="5241" spans="1:3" ht="15.75" x14ac:dyDescent="0.25">
      <c r="A5241" s="22"/>
      <c r="B5241" s="45"/>
      <c r="C5241" s="46"/>
    </row>
    <row r="5242" spans="1:3" ht="15.75" x14ac:dyDescent="0.25">
      <c r="A5242" s="22"/>
      <c r="B5242" s="45"/>
      <c r="C5242" s="46"/>
    </row>
    <row r="5243" spans="1:3" ht="15.75" x14ac:dyDescent="0.25">
      <c r="A5243" s="22"/>
      <c r="B5243" s="45"/>
      <c r="C5243" s="46"/>
    </row>
    <row r="5244" spans="1:3" ht="15.75" x14ac:dyDescent="0.25">
      <c r="A5244" s="22"/>
      <c r="B5244" s="45"/>
      <c r="C5244" s="46"/>
    </row>
    <row r="5245" spans="1:3" ht="15.75" x14ac:dyDescent="0.25">
      <c r="A5245" s="22"/>
      <c r="B5245" s="45"/>
      <c r="C5245" s="46"/>
    </row>
    <row r="5246" spans="1:3" ht="15.75" x14ac:dyDescent="0.25">
      <c r="A5246" s="22"/>
      <c r="B5246" s="45"/>
      <c r="C5246" s="46"/>
    </row>
    <row r="5247" spans="1:3" ht="15.75" x14ac:dyDescent="0.25">
      <c r="A5247" s="22"/>
      <c r="B5247" s="45"/>
      <c r="C5247" s="46"/>
    </row>
    <row r="5249" spans="1:3" ht="15.75" x14ac:dyDescent="0.25">
      <c r="B5249" s="57" t="s">
        <v>142</v>
      </c>
      <c r="C5249" s="70"/>
    </row>
    <row r="5250" spans="1:3" ht="15.75" thickBot="1" x14ac:dyDescent="0.3">
      <c r="C5250" s="71" t="s">
        <v>33</v>
      </c>
    </row>
    <row r="5251" spans="1:3" ht="32.25" thickBot="1" x14ac:dyDescent="0.3">
      <c r="A5251" s="7" t="s">
        <v>0</v>
      </c>
      <c r="B5251" s="8" t="s">
        <v>10</v>
      </c>
      <c r="C5251" s="65" t="s">
        <v>11</v>
      </c>
    </row>
    <row r="5252" spans="1:3" ht="15.75" x14ac:dyDescent="0.25">
      <c r="A5252" s="9"/>
      <c r="B5252" s="10" t="s">
        <v>12</v>
      </c>
      <c r="C5252" s="61">
        <v>1</v>
      </c>
    </row>
    <row r="5253" spans="1:3" ht="15.75" x14ac:dyDescent="0.25">
      <c r="A5253" s="9"/>
      <c r="B5253" s="10" t="s">
        <v>13</v>
      </c>
      <c r="C5253" s="16">
        <v>21.7</v>
      </c>
    </row>
    <row r="5254" spans="1:3" ht="31.5" x14ac:dyDescent="0.25">
      <c r="A5254" s="12"/>
      <c r="B5254" s="83" t="s">
        <v>360</v>
      </c>
      <c r="C5254" s="16">
        <f>$C$14</f>
        <v>2.83</v>
      </c>
    </row>
    <row r="5255" spans="1:3" ht="32.25" thickBot="1" x14ac:dyDescent="0.3">
      <c r="A5255" s="75"/>
      <c r="B5255" s="77" t="s">
        <v>361</v>
      </c>
      <c r="C5255" s="76">
        <v>0</v>
      </c>
    </row>
    <row r="5256" spans="1:3" ht="15.75" x14ac:dyDescent="0.25">
      <c r="A5256" s="29">
        <v>211</v>
      </c>
      <c r="B5256" s="30" t="s">
        <v>19</v>
      </c>
      <c r="C5256" s="39">
        <f>C5254*C5253</f>
        <v>61.411000000000001</v>
      </c>
    </row>
    <row r="5257" spans="1:3" ht="31.5" x14ac:dyDescent="0.25">
      <c r="A5257" s="33">
        <v>211</v>
      </c>
      <c r="B5257" s="28" t="s">
        <v>20</v>
      </c>
      <c r="C5257" s="40">
        <f>C5255*C5253</f>
        <v>0</v>
      </c>
    </row>
    <row r="5258" spans="1:3" ht="15.75" x14ac:dyDescent="0.25">
      <c r="A5258" s="33">
        <v>213</v>
      </c>
      <c r="B5258" s="28" t="s">
        <v>14</v>
      </c>
      <c r="C5258" s="40">
        <f>(C5256+C5257)*30.2%</f>
        <v>18.546122</v>
      </c>
    </row>
    <row r="5259" spans="1:3" ht="15.75" x14ac:dyDescent="0.25">
      <c r="A5259" s="33">
        <v>212</v>
      </c>
      <c r="B5259" s="28" t="s">
        <v>3</v>
      </c>
      <c r="C5259" s="40">
        <f>(C5256+C5257)*$D$19</f>
        <v>9.82576E-2</v>
      </c>
    </row>
    <row r="5260" spans="1:3" ht="15.75" x14ac:dyDescent="0.25">
      <c r="A5260" s="33">
        <v>221</v>
      </c>
      <c r="B5260" s="28" t="s">
        <v>4</v>
      </c>
      <c r="C5260" s="40">
        <f>(C5256+C5257)*$D$20</f>
        <v>0.52813460000000001</v>
      </c>
    </row>
    <row r="5261" spans="1:3" ht="15.75" x14ac:dyDescent="0.25">
      <c r="A5261" s="33">
        <v>222</v>
      </c>
      <c r="B5261" s="28" t="s">
        <v>15</v>
      </c>
      <c r="C5261" s="40">
        <f>(C5256+C5257)*$D$21</f>
        <v>9.82576E-2</v>
      </c>
    </row>
    <row r="5262" spans="1:3" ht="15.75" x14ac:dyDescent="0.25">
      <c r="A5262" s="33">
        <v>223</v>
      </c>
      <c r="B5262" s="28" t="s">
        <v>5</v>
      </c>
      <c r="C5262" s="40">
        <f>(C5256+C5257)*$D$22</f>
        <v>2.6099675000000002</v>
      </c>
    </row>
    <row r="5263" spans="1:3" ht="15.75" x14ac:dyDescent="0.25">
      <c r="A5263" s="33">
        <v>224</v>
      </c>
      <c r="B5263" s="28" t="s">
        <v>21</v>
      </c>
      <c r="C5263" s="40">
        <f>(C5256+C5257)*$D$23</f>
        <v>0.86589510000000003</v>
      </c>
    </row>
    <row r="5264" spans="1:3" ht="15.75" x14ac:dyDescent="0.25">
      <c r="A5264" s="33">
        <v>225</v>
      </c>
      <c r="B5264" s="28" t="s">
        <v>16</v>
      </c>
      <c r="C5264" s="40">
        <f>(C5256+C5257)*$D$24</f>
        <v>3.2670651999999998</v>
      </c>
    </row>
    <row r="5265" spans="1:3" ht="15.75" x14ac:dyDescent="0.25">
      <c r="A5265" s="33">
        <v>226</v>
      </c>
      <c r="B5265" s="28" t="s">
        <v>22</v>
      </c>
      <c r="C5265" s="40">
        <f>(C5256+C5257)*$D$25</f>
        <v>21.9912791</v>
      </c>
    </row>
    <row r="5266" spans="1:3" ht="15.75" x14ac:dyDescent="0.25">
      <c r="A5266" s="33">
        <v>271</v>
      </c>
      <c r="B5266" s="28" t="s">
        <v>23</v>
      </c>
      <c r="C5266" s="40">
        <f>(C5256+C5257)*$D$26</f>
        <v>1.3694653000000001</v>
      </c>
    </row>
    <row r="5267" spans="1:3" ht="15.75" x14ac:dyDescent="0.25">
      <c r="A5267" s="33">
        <v>272</v>
      </c>
      <c r="B5267" s="28" t="s">
        <v>24</v>
      </c>
      <c r="C5267" s="40">
        <f>(C5256+C5257)*$D$27</f>
        <v>1.2834899</v>
      </c>
    </row>
    <row r="5268" spans="1:3" ht="31.5" x14ac:dyDescent="0.25">
      <c r="A5268" s="33">
        <v>211</v>
      </c>
      <c r="B5268" s="28" t="s">
        <v>25</v>
      </c>
      <c r="C5268" s="40">
        <f>(C5256+C5257)*$D$28</f>
        <v>14.063119</v>
      </c>
    </row>
    <row r="5269" spans="1:3" ht="31.5" x14ac:dyDescent="0.25">
      <c r="A5269" s="33">
        <v>213</v>
      </c>
      <c r="B5269" s="28" t="s">
        <v>26</v>
      </c>
      <c r="C5269" s="40">
        <f>(C5256+C5257)*$D$29</f>
        <v>4.2435000999999994</v>
      </c>
    </row>
    <row r="5270" spans="1:3" ht="15.75" x14ac:dyDescent="0.25">
      <c r="A5270" s="33">
        <v>290</v>
      </c>
      <c r="B5270" s="28" t="s">
        <v>6</v>
      </c>
      <c r="C5270" s="40">
        <f>(C5256+C5257)*$D$30</f>
        <v>0.23950289999999999</v>
      </c>
    </row>
    <row r="5271" spans="1:3" ht="15.75" x14ac:dyDescent="0.25">
      <c r="A5271" s="33">
        <v>290</v>
      </c>
      <c r="B5271" s="28" t="s">
        <v>27</v>
      </c>
      <c r="C5271" s="40">
        <f>(C5256+C5257)*$D$31</f>
        <v>0.7185087</v>
      </c>
    </row>
    <row r="5272" spans="1:3" ht="15.75" x14ac:dyDescent="0.25">
      <c r="A5272" s="33">
        <v>225</v>
      </c>
      <c r="B5272" s="28" t="s">
        <v>28</v>
      </c>
      <c r="C5272" s="40">
        <f>(C5256+C5257)*$D$32</f>
        <v>0</v>
      </c>
    </row>
    <row r="5273" spans="1:3" ht="15.75" x14ac:dyDescent="0.25">
      <c r="A5273" s="37">
        <v>310</v>
      </c>
      <c r="B5273" s="28" t="s">
        <v>7</v>
      </c>
      <c r="C5273" s="40">
        <f>(C5256+C5257)*$D$33</f>
        <v>1.4308763000000002</v>
      </c>
    </row>
    <row r="5274" spans="1:3" ht="16.5" thickBot="1" x14ac:dyDescent="0.3">
      <c r="A5274" s="38">
        <v>340</v>
      </c>
      <c r="B5274" s="36" t="s">
        <v>8</v>
      </c>
      <c r="C5274" s="41">
        <f>(C5256+C5257)*$D$34</f>
        <v>5.5576955000000003</v>
      </c>
    </row>
    <row r="5275" spans="1:3" ht="16.5" thickBot="1" x14ac:dyDescent="0.3">
      <c r="A5275" s="15"/>
      <c r="B5275" s="42" t="s">
        <v>9</v>
      </c>
      <c r="C5275" s="88">
        <f>SUM(C5256:C5274)</f>
        <v>138.32213639999998</v>
      </c>
    </row>
    <row r="5276" spans="1:3" ht="16.5" thickBot="1" x14ac:dyDescent="0.3">
      <c r="A5276" s="15"/>
      <c r="B5276" s="43" t="s">
        <v>29</v>
      </c>
      <c r="C5276" s="90">
        <f>C5275*118%</f>
        <v>163.22012095199997</v>
      </c>
    </row>
    <row r="5277" spans="1:3" ht="15.75" x14ac:dyDescent="0.25">
      <c r="A5277" s="22"/>
      <c r="B5277" s="45"/>
      <c r="C5277" s="46"/>
    </row>
    <row r="5278" spans="1:3" ht="15.75" x14ac:dyDescent="0.25">
      <c r="A5278" s="22"/>
      <c r="B5278" s="45"/>
      <c r="C5278" s="46"/>
    </row>
    <row r="5279" spans="1:3" ht="15.75" x14ac:dyDescent="0.25">
      <c r="A5279" s="22"/>
      <c r="B5279" s="45"/>
      <c r="C5279" s="46"/>
    </row>
    <row r="5280" spans="1:3" ht="15.75" x14ac:dyDescent="0.25">
      <c r="A5280" s="22"/>
      <c r="B5280" s="45"/>
      <c r="C5280" s="46"/>
    </row>
    <row r="5281" spans="1:3" ht="15.75" x14ac:dyDescent="0.25">
      <c r="A5281" s="22"/>
      <c r="B5281" s="45"/>
      <c r="C5281" s="46"/>
    </row>
    <row r="5282" spans="1:3" ht="15.75" x14ac:dyDescent="0.25">
      <c r="A5282" s="22"/>
      <c r="B5282" s="45"/>
      <c r="C5282" s="46"/>
    </row>
    <row r="5283" spans="1:3" ht="15.75" x14ac:dyDescent="0.25">
      <c r="A5283" s="22"/>
      <c r="B5283" s="45"/>
      <c r="C5283" s="46"/>
    </row>
    <row r="5284" spans="1:3" ht="15.75" x14ac:dyDescent="0.25">
      <c r="A5284" s="22"/>
      <c r="B5284" s="45"/>
      <c r="C5284" s="46"/>
    </row>
    <row r="5285" spans="1:3" ht="15.75" x14ac:dyDescent="0.25">
      <c r="A5285" s="22"/>
      <c r="B5285" s="45"/>
      <c r="C5285" s="46"/>
    </row>
    <row r="5286" spans="1:3" ht="15.75" x14ac:dyDescent="0.25">
      <c r="A5286" s="22"/>
      <c r="B5286" s="45"/>
      <c r="C5286" s="46"/>
    </row>
    <row r="5287" spans="1:3" ht="15.75" x14ac:dyDescent="0.25">
      <c r="A5287" s="22"/>
      <c r="B5287" s="45"/>
      <c r="C5287" s="46"/>
    </row>
    <row r="5288" spans="1:3" ht="15.75" x14ac:dyDescent="0.25">
      <c r="A5288" s="22"/>
      <c r="B5288" s="45"/>
      <c r="C5288" s="46"/>
    </row>
    <row r="5289" spans="1:3" ht="15.75" x14ac:dyDescent="0.25">
      <c r="A5289" s="22"/>
      <c r="B5289" s="45"/>
      <c r="C5289" s="46"/>
    </row>
    <row r="5290" spans="1:3" ht="15.75" x14ac:dyDescent="0.25">
      <c r="A5290" s="22"/>
      <c r="B5290" s="45"/>
      <c r="C5290" s="46"/>
    </row>
    <row r="5291" spans="1:3" ht="15.75" x14ac:dyDescent="0.25">
      <c r="A5291" s="22"/>
      <c r="B5291" s="45"/>
      <c r="C5291" s="46"/>
    </row>
    <row r="5292" spans="1:3" ht="15.75" x14ac:dyDescent="0.25">
      <c r="A5292" s="22"/>
      <c r="B5292" s="45"/>
      <c r="C5292" s="46"/>
    </row>
    <row r="5293" spans="1:3" ht="15.75" x14ac:dyDescent="0.25">
      <c r="A5293" s="22"/>
      <c r="B5293" s="45"/>
      <c r="C5293" s="46"/>
    </row>
    <row r="5294" spans="1:3" ht="15.75" x14ac:dyDescent="0.25">
      <c r="A5294" s="22"/>
      <c r="B5294" s="45"/>
      <c r="C5294" s="46"/>
    </row>
    <row r="5295" spans="1:3" ht="15.75" x14ac:dyDescent="0.25">
      <c r="A5295" s="22"/>
      <c r="B5295" s="45"/>
      <c r="C5295" s="46"/>
    </row>
    <row r="5296" spans="1:3" ht="15.75" x14ac:dyDescent="0.25">
      <c r="A5296" s="22"/>
      <c r="B5296" s="45"/>
      <c r="C5296" s="46"/>
    </row>
    <row r="5297" spans="1:3" ht="15.75" x14ac:dyDescent="0.25">
      <c r="A5297" s="22"/>
      <c r="B5297" s="45"/>
      <c r="C5297" s="46"/>
    </row>
    <row r="5298" spans="1:3" ht="15.75" x14ac:dyDescent="0.25">
      <c r="A5298" s="22"/>
      <c r="B5298" s="45"/>
      <c r="C5298" s="46"/>
    </row>
    <row r="5299" spans="1:3" ht="15.75" x14ac:dyDescent="0.25">
      <c r="A5299" s="22"/>
      <c r="B5299" s="45"/>
      <c r="C5299" s="46"/>
    </row>
    <row r="5300" spans="1:3" ht="15.75" x14ac:dyDescent="0.25">
      <c r="A5300" s="22"/>
      <c r="B5300" s="45"/>
      <c r="C5300" s="46"/>
    </row>
    <row r="5301" spans="1:3" ht="15.75" x14ac:dyDescent="0.25">
      <c r="A5301" s="22"/>
      <c r="B5301" s="45"/>
      <c r="C5301" s="46"/>
    </row>
    <row r="5302" spans="1:3" ht="15.75" x14ac:dyDescent="0.25">
      <c r="A5302" s="22"/>
      <c r="B5302" s="45"/>
      <c r="C5302" s="46"/>
    </row>
    <row r="5303" spans="1:3" ht="15.75" x14ac:dyDescent="0.25">
      <c r="A5303" s="22"/>
      <c r="B5303" s="45"/>
      <c r="C5303" s="46"/>
    </row>
    <row r="5304" spans="1:3" ht="15.75" x14ac:dyDescent="0.25">
      <c r="A5304" s="22"/>
      <c r="B5304" s="45"/>
      <c r="C5304" s="46"/>
    </row>
    <row r="5306" spans="1:3" ht="31.5" x14ac:dyDescent="0.25">
      <c r="B5306" s="57" t="s">
        <v>143</v>
      </c>
      <c r="C5306" s="70"/>
    </row>
    <row r="5307" spans="1:3" ht="15.75" thickBot="1" x14ac:dyDescent="0.3">
      <c r="C5307" s="71" t="s">
        <v>33</v>
      </c>
    </row>
    <row r="5308" spans="1:3" ht="32.25" thickBot="1" x14ac:dyDescent="0.3">
      <c r="A5308" s="7" t="s">
        <v>0</v>
      </c>
      <c r="B5308" s="8" t="s">
        <v>10</v>
      </c>
      <c r="C5308" s="65" t="s">
        <v>11</v>
      </c>
    </row>
    <row r="5309" spans="1:3" ht="15.75" x14ac:dyDescent="0.25">
      <c r="A5309" s="9"/>
      <c r="B5309" s="10" t="s">
        <v>12</v>
      </c>
      <c r="C5309" s="61">
        <v>1</v>
      </c>
    </row>
    <row r="5310" spans="1:3" ht="15.75" x14ac:dyDescent="0.25">
      <c r="A5310" s="9"/>
      <c r="B5310" s="10" t="s">
        <v>13</v>
      </c>
      <c r="C5310" s="16">
        <v>73.3</v>
      </c>
    </row>
    <row r="5311" spans="1:3" ht="31.5" x14ac:dyDescent="0.25">
      <c r="A5311" s="12"/>
      <c r="B5311" s="83" t="s">
        <v>360</v>
      </c>
      <c r="C5311" s="16">
        <f>$C$14</f>
        <v>2.83</v>
      </c>
    </row>
    <row r="5312" spans="1:3" ht="32.25" thickBot="1" x14ac:dyDescent="0.3">
      <c r="A5312" s="75"/>
      <c r="B5312" s="77" t="s">
        <v>361</v>
      </c>
      <c r="C5312" s="76">
        <v>0</v>
      </c>
    </row>
    <row r="5313" spans="1:3" ht="15.75" x14ac:dyDescent="0.25">
      <c r="A5313" s="29">
        <v>211</v>
      </c>
      <c r="B5313" s="30" t="s">
        <v>19</v>
      </c>
      <c r="C5313" s="39">
        <f>C5311*C5310</f>
        <v>207.43899999999999</v>
      </c>
    </row>
    <row r="5314" spans="1:3" ht="31.5" x14ac:dyDescent="0.25">
      <c r="A5314" s="33">
        <v>211</v>
      </c>
      <c r="B5314" s="28" t="s">
        <v>20</v>
      </c>
      <c r="C5314" s="40">
        <f>C5312*C5310</f>
        <v>0</v>
      </c>
    </row>
    <row r="5315" spans="1:3" ht="15.75" x14ac:dyDescent="0.25">
      <c r="A5315" s="33">
        <v>213</v>
      </c>
      <c r="B5315" s="28" t="s">
        <v>14</v>
      </c>
      <c r="C5315" s="40">
        <f>(C5313+C5314)*30.2%</f>
        <v>62.646577999999998</v>
      </c>
    </row>
    <row r="5316" spans="1:3" ht="15.75" x14ac:dyDescent="0.25">
      <c r="A5316" s="33">
        <v>212</v>
      </c>
      <c r="B5316" s="28" t="s">
        <v>3</v>
      </c>
      <c r="C5316" s="40">
        <f>(C5313+C5314)*$D$19</f>
        <v>0.33190239999999999</v>
      </c>
    </row>
    <row r="5317" spans="1:3" ht="15.75" x14ac:dyDescent="0.25">
      <c r="A5317" s="33">
        <v>221</v>
      </c>
      <c r="B5317" s="28" t="s">
        <v>4</v>
      </c>
      <c r="C5317" s="40">
        <f>(C5313+C5314)*$D$20</f>
        <v>1.7839753999999999</v>
      </c>
    </row>
    <row r="5318" spans="1:3" ht="15.75" x14ac:dyDescent="0.25">
      <c r="A5318" s="33">
        <v>222</v>
      </c>
      <c r="B5318" s="28" t="s">
        <v>15</v>
      </c>
      <c r="C5318" s="40">
        <f>(C5313+C5314)*$D$21</f>
        <v>0.33190239999999999</v>
      </c>
    </row>
    <row r="5319" spans="1:3" ht="15.75" x14ac:dyDescent="0.25">
      <c r="A5319" s="33">
        <v>223</v>
      </c>
      <c r="B5319" s="28" t="s">
        <v>5</v>
      </c>
      <c r="C5319" s="40">
        <f>(C5313+C5314)*$D$22</f>
        <v>8.816157500000001</v>
      </c>
    </row>
    <row r="5320" spans="1:3" ht="15.75" x14ac:dyDescent="0.25">
      <c r="A5320" s="33">
        <v>224</v>
      </c>
      <c r="B5320" s="28" t="s">
        <v>21</v>
      </c>
      <c r="C5320" s="40">
        <f>(C5313+C5314)*$D$23</f>
        <v>2.9248898999999997</v>
      </c>
    </row>
    <row r="5321" spans="1:3" ht="15.75" x14ac:dyDescent="0.25">
      <c r="A5321" s="33">
        <v>225</v>
      </c>
      <c r="B5321" s="28" t="s">
        <v>16</v>
      </c>
      <c r="C5321" s="40">
        <f>(C5313+C5314)*$D$24</f>
        <v>11.035754799999999</v>
      </c>
    </row>
    <row r="5322" spans="1:3" ht="15.75" x14ac:dyDescent="0.25">
      <c r="A5322" s="33">
        <v>226</v>
      </c>
      <c r="B5322" s="28" t="s">
        <v>22</v>
      </c>
      <c r="C5322" s="40">
        <f>(C5313+C5314)*$D$25</f>
        <v>74.283905899999993</v>
      </c>
    </row>
    <row r="5323" spans="1:3" ht="15.75" x14ac:dyDescent="0.25">
      <c r="A5323" s="33">
        <v>271</v>
      </c>
      <c r="B5323" s="28" t="s">
        <v>23</v>
      </c>
      <c r="C5323" s="40">
        <f>(C5313+C5314)*$D$26</f>
        <v>4.6258897000000001</v>
      </c>
    </row>
    <row r="5324" spans="1:3" ht="15.75" x14ac:dyDescent="0.25">
      <c r="A5324" s="33">
        <v>272</v>
      </c>
      <c r="B5324" s="28" t="s">
        <v>24</v>
      </c>
      <c r="C5324" s="40">
        <f>(C5313+C5314)*$D$27</f>
        <v>4.3354750999999991</v>
      </c>
    </row>
    <row r="5325" spans="1:3" ht="31.5" x14ac:dyDescent="0.25">
      <c r="A5325" s="33">
        <v>211</v>
      </c>
      <c r="B5325" s="28" t="s">
        <v>25</v>
      </c>
      <c r="C5325" s="40">
        <f>(C5313+C5314)*$D$28</f>
        <v>47.503531000000002</v>
      </c>
    </row>
    <row r="5326" spans="1:3" ht="31.5" x14ac:dyDescent="0.25">
      <c r="A5326" s="33">
        <v>213</v>
      </c>
      <c r="B5326" s="28" t="s">
        <v>26</v>
      </c>
      <c r="C5326" s="40">
        <f>(C5313+C5314)*$D$29</f>
        <v>14.334034899999999</v>
      </c>
    </row>
    <row r="5327" spans="1:3" ht="15.75" x14ac:dyDescent="0.25">
      <c r="A5327" s="33">
        <v>290</v>
      </c>
      <c r="B5327" s="28" t="s">
        <v>6</v>
      </c>
      <c r="C5327" s="40">
        <f>(C5313+C5314)*$D$30</f>
        <v>0.8090120999999999</v>
      </c>
    </row>
    <row r="5328" spans="1:3" ht="15.75" x14ac:dyDescent="0.25">
      <c r="A5328" s="33">
        <v>290</v>
      </c>
      <c r="B5328" s="28" t="s">
        <v>27</v>
      </c>
      <c r="C5328" s="40">
        <f>(C5313+C5314)*$D$31</f>
        <v>2.4270363000000001</v>
      </c>
    </row>
    <row r="5329" spans="1:3" ht="15.75" x14ac:dyDescent="0.25">
      <c r="A5329" s="33">
        <v>225</v>
      </c>
      <c r="B5329" s="28" t="s">
        <v>28</v>
      </c>
      <c r="C5329" s="40">
        <f>(C5313+C5314)*$D$32</f>
        <v>0</v>
      </c>
    </row>
    <row r="5330" spans="1:3" ht="15.75" x14ac:dyDescent="0.25">
      <c r="A5330" s="37">
        <v>310</v>
      </c>
      <c r="B5330" s="28" t="s">
        <v>7</v>
      </c>
      <c r="C5330" s="40">
        <f>(C5313+C5314)*$D$33</f>
        <v>4.8333287</v>
      </c>
    </row>
    <row r="5331" spans="1:3" ht="16.5" thickBot="1" x14ac:dyDescent="0.3">
      <c r="A5331" s="38">
        <v>340</v>
      </c>
      <c r="B5331" s="36" t="s">
        <v>8</v>
      </c>
      <c r="C5331" s="41">
        <f>(C5313+C5314)*$D$34</f>
        <v>18.773229499999999</v>
      </c>
    </row>
    <row r="5332" spans="1:3" ht="16.5" thickBot="1" x14ac:dyDescent="0.3">
      <c r="A5332" s="15"/>
      <c r="B5332" s="42" t="s">
        <v>9</v>
      </c>
      <c r="C5332" s="88">
        <f>SUM(C5313:C5331)</f>
        <v>467.23560359999993</v>
      </c>
    </row>
    <row r="5333" spans="1:3" ht="16.5" thickBot="1" x14ac:dyDescent="0.3">
      <c r="A5333" s="15"/>
      <c r="B5333" s="43" t="s">
        <v>29</v>
      </c>
      <c r="C5333" s="90">
        <f>C5332*118%</f>
        <v>551.33801224799993</v>
      </c>
    </row>
    <row r="5334" spans="1:3" ht="15.75" x14ac:dyDescent="0.25">
      <c r="A5334" s="22"/>
      <c r="B5334" s="45"/>
      <c r="C5334" s="46"/>
    </row>
    <row r="5335" spans="1:3" ht="15.75" x14ac:dyDescent="0.25">
      <c r="A5335" s="22"/>
      <c r="B5335" s="45"/>
      <c r="C5335" s="46"/>
    </row>
    <row r="5336" spans="1:3" ht="15.75" x14ac:dyDescent="0.25">
      <c r="A5336" s="22"/>
      <c r="B5336" s="45"/>
      <c r="C5336" s="46"/>
    </row>
    <row r="5337" spans="1:3" ht="15.75" x14ac:dyDescent="0.25">
      <c r="A5337" s="22"/>
      <c r="B5337" s="45"/>
      <c r="C5337" s="46"/>
    </row>
    <row r="5338" spans="1:3" ht="15.75" x14ac:dyDescent="0.25">
      <c r="A5338" s="22"/>
      <c r="B5338" s="45"/>
      <c r="C5338" s="46"/>
    </row>
    <row r="5339" spans="1:3" ht="15.75" x14ac:dyDescent="0.25">
      <c r="A5339" s="22"/>
      <c r="B5339" s="45"/>
      <c r="C5339" s="46"/>
    </row>
    <row r="5340" spans="1:3" ht="15.75" x14ac:dyDescent="0.25">
      <c r="A5340" s="22"/>
      <c r="B5340" s="45"/>
      <c r="C5340" s="46"/>
    </row>
    <row r="5341" spans="1:3" ht="15.75" x14ac:dyDescent="0.25">
      <c r="A5341" s="22"/>
      <c r="B5341" s="45"/>
      <c r="C5341" s="46"/>
    </row>
    <row r="5342" spans="1:3" ht="15.75" x14ac:dyDescent="0.25">
      <c r="A5342" s="22"/>
      <c r="B5342" s="45"/>
      <c r="C5342" s="46"/>
    </row>
    <row r="5343" spans="1:3" ht="15.75" x14ac:dyDescent="0.25">
      <c r="A5343" s="22"/>
      <c r="B5343" s="45"/>
      <c r="C5343" s="46"/>
    </row>
    <row r="5344" spans="1:3" ht="15.75" x14ac:dyDescent="0.25">
      <c r="A5344" s="22"/>
      <c r="B5344" s="45"/>
      <c r="C5344" s="46"/>
    </row>
    <row r="5345" spans="1:3" ht="15.75" x14ac:dyDescent="0.25">
      <c r="A5345" s="22"/>
      <c r="B5345" s="45"/>
      <c r="C5345" s="46"/>
    </row>
    <row r="5346" spans="1:3" ht="15.75" x14ac:dyDescent="0.25">
      <c r="A5346" s="22"/>
      <c r="B5346" s="45"/>
      <c r="C5346" s="46"/>
    </row>
    <row r="5347" spans="1:3" ht="15.75" x14ac:dyDescent="0.25">
      <c r="A5347" s="22"/>
      <c r="B5347" s="45"/>
      <c r="C5347" s="46"/>
    </row>
    <row r="5348" spans="1:3" ht="15.75" x14ac:dyDescent="0.25">
      <c r="A5348" s="22"/>
      <c r="B5348" s="45"/>
      <c r="C5348" s="46"/>
    </row>
    <row r="5349" spans="1:3" ht="15.75" x14ac:dyDescent="0.25">
      <c r="A5349" s="22"/>
      <c r="B5349" s="45"/>
      <c r="C5349" s="46"/>
    </row>
    <row r="5350" spans="1:3" ht="15.75" x14ac:dyDescent="0.25">
      <c r="A5350" s="22"/>
      <c r="B5350" s="45"/>
      <c r="C5350" s="46"/>
    </row>
    <row r="5351" spans="1:3" ht="15.75" x14ac:dyDescent="0.25">
      <c r="A5351" s="22"/>
      <c r="B5351" s="45"/>
      <c r="C5351" s="46"/>
    </row>
    <row r="5352" spans="1:3" ht="15.75" x14ac:dyDescent="0.25">
      <c r="A5352" s="22"/>
      <c r="B5352" s="45"/>
      <c r="C5352" s="46"/>
    </row>
    <row r="5353" spans="1:3" ht="15.75" x14ac:dyDescent="0.25">
      <c r="A5353" s="22"/>
      <c r="B5353" s="45"/>
      <c r="C5353" s="46"/>
    </row>
    <row r="5354" spans="1:3" ht="15.75" x14ac:dyDescent="0.25">
      <c r="A5354" s="22"/>
      <c r="B5354" s="45"/>
      <c r="C5354" s="46"/>
    </row>
    <row r="5355" spans="1:3" ht="15.75" x14ac:dyDescent="0.25">
      <c r="A5355" s="22"/>
      <c r="B5355" s="45"/>
      <c r="C5355" s="46"/>
    </row>
    <row r="5356" spans="1:3" ht="15.75" x14ac:dyDescent="0.25">
      <c r="A5356" s="22"/>
      <c r="B5356" s="45"/>
      <c r="C5356" s="46"/>
    </row>
    <row r="5357" spans="1:3" ht="15.75" x14ac:dyDescent="0.25">
      <c r="A5357" s="22"/>
      <c r="B5357" s="45"/>
      <c r="C5357" s="46"/>
    </row>
    <row r="5358" spans="1:3" ht="15.75" x14ac:dyDescent="0.25">
      <c r="A5358" s="22"/>
      <c r="B5358" s="45"/>
      <c r="C5358" s="46"/>
    </row>
    <row r="5359" spans="1:3" ht="15.75" x14ac:dyDescent="0.25">
      <c r="A5359" s="22"/>
      <c r="B5359" s="45"/>
      <c r="C5359" s="46"/>
    </row>
    <row r="5360" spans="1:3" ht="15.75" x14ac:dyDescent="0.25">
      <c r="A5360" s="22"/>
      <c r="B5360" s="45"/>
      <c r="C5360" s="46"/>
    </row>
    <row r="5362" spans="1:3" ht="31.5" x14ac:dyDescent="0.25">
      <c r="B5362" s="57" t="s">
        <v>144</v>
      </c>
      <c r="C5362" s="70"/>
    </row>
    <row r="5363" spans="1:3" ht="15.75" thickBot="1" x14ac:dyDescent="0.3">
      <c r="C5363" s="71" t="s">
        <v>33</v>
      </c>
    </row>
    <row r="5364" spans="1:3" ht="32.25" thickBot="1" x14ac:dyDescent="0.3">
      <c r="A5364" s="7" t="s">
        <v>0</v>
      </c>
      <c r="B5364" s="8" t="s">
        <v>10</v>
      </c>
      <c r="C5364" s="65" t="s">
        <v>11</v>
      </c>
    </row>
    <row r="5365" spans="1:3" ht="15.75" x14ac:dyDescent="0.25">
      <c r="A5365" s="9"/>
      <c r="B5365" s="10" t="s">
        <v>12</v>
      </c>
      <c r="C5365" s="61">
        <v>1</v>
      </c>
    </row>
    <row r="5366" spans="1:3" ht="15.75" x14ac:dyDescent="0.25">
      <c r="A5366" s="9"/>
      <c r="B5366" s="10" t="s">
        <v>13</v>
      </c>
      <c r="C5366" s="16">
        <v>55.3</v>
      </c>
    </row>
    <row r="5367" spans="1:3" ht="31.5" x14ac:dyDescent="0.25">
      <c r="A5367" s="12"/>
      <c r="B5367" s="83" t="s">
        <v>360</v>
      </c>
      <c r="C5367" s="16">
        <f>$C$14</f>
        <v>2.83</v>
      </c>
    </row>
    <row r="5368" spans="1:3" ht="32.25" thickBot="1" x14ac:dyDescent="0.3">
      <c r="A5368" s="75"/>
      <c r="B5368" s="77" t="s">
        <v>361</v>
      </c>
      <c r="C5368" s="76">
        <v>0</v>
      </c>
    </row>
    <row r="5369" spans="1:3" ht="15.75" x14ac:dyDescent="0.25">
      <c r="A5369" s="29">
        <v>211</v>
      </c>
      <c r="B5369" s="30" t="s">
        <v>19</v>
      </c>
      <c r="C5369" s="39">
        <f>C5367*C5366</f>
        <v>156.499</v>
      </c>
    </row>
    <row r="5370" spans="1:3" ht="31.5" x14ac:dyDescent="0.25">
      <c r="A5370" s="33">
        <v>211</v>
      </c>
      <c r="B5370" s="28" t="s">
        <v>20</v>
      </c>
      <c r="C5370" s="40">
        <f>C5368*C5366</f>
        <v>0</v>
      </c>
    </row>
    <row r="5371" spans="1:3" ht="15.75" x14ac:dyDescent="0.25">
      <c r="A5371" s="33">
        <v>213</v>
      </c>
      <c r="B5371" s="28" t="s">
        <v>14</v>
      </c>
      <c r="C5371" s="40">
        <f>(C5369+C5370)*30.2%</f>
        <v>47.262698</v>
      </c>
    </row>
    <row r="5372" spans="1:3" ht="15.75" x14ac:dyDescent="0.25">
      <c r="A5372" s="33">
        <v>212</v>
      </c>
      <c r="B5372" s="28" t="s">
        <v>3</v>
      </c>
      <c r="C5372" s="40">
        <f>(C5369+C5370)*$D$19</f>
        <v>0.25039840000000002</v>
      </c>
    </row>
    <row r="5373" spans="1:3" ht="15.75" x14ac:dyDescent="0.25">
      <c r="A5373" s="33">
        <v>221</v>
      </c>
      <c r="B5373" s="28" t="s">
        <v>4</v>
      </c>
      <c r="C5373" s="40">
        <f>(C5369+C5370)*$D$20</f>
        <v>1.3458914</v>
      </c>
    </row>
    <row r="5374" spans="1:3" ht="15.75" x14ac:dyDescent="0.25">
      <c r="A5374" s="33">
        <v>222</v>
      </c>
      <c r="B5374" s="28" t="s">
        <v>15</v>
      </c>
      <c r="C5374" s="40">
        <f>(C5369+C5370)*$D$21</f>
        <v>0.25039840000000002</v>
      </c>
    </row>
    <row r="5375" spans="1:3" ht="15.75" x14ac:dyDescent="0.25">
      <c r="A5375" s="33">
        <v>223</v>
      </c>
      <c r="B5375" s="28" t="s">
        <v>5</v>
      </c>
      <c r="C5375" s="40">
        <f>(C5369+C5370)*$D$22</f>
        <v>6.6512074999999999</v>
      </c>
    </row>
    <row r="5376" spans="1:3" ht="15.75" x14ac:dyDescent="0.25">
      <c r="A5376" s="33">
        <v>224</v>
      </c>
      <c r="B5376" s="28" t="s">
        <v>21</v>
      </c>
      <c r="C5376" s="40">
        <f>(C5369+C5370)*$D$23</f>
        <v>2.2066358999999998</v>
      </c>
    </row>
    <row r="5377" spans="1:3" ht="15.75" x14ac:dyDescent="0.25">
      <c r="A5377" s="33">
        <v>225</v>
      </c>
      <c r="B5377" s="28" t="s">
        <v>16</v>
      </c>
      <c r="C5377" s="40">
        <f>(C5369+C5370)*$D$24</f>
        <v>8.3257467999999992</v>
      </c>
    </row>
    <row r="5378" spans="1:3" ht="15.75" x14ac:dyDescent="0.25">
      <c r="A5378" s="33">
        <v>226</v>
      </c>
      <c r="B5378" s="28" t="s">
        <v>22</v>
      </c>
      <c r="C5378" s="40">
        <f>(C5369+C5370)*$D$25</f>
        <v>56.042291899999995</v>
      </c>
    </row>
    <row r="5379" spans="1:3" ht="15.75" x14ac:dyDescent="0.25">
      <c r="A5379" s="33">
        <v>271</v>
      </c>
      <c r="B5379" s="28" t="s">
        <v>23</v>
      </c>
      <c r="C5379" s="40">
        <f>(C5369+C5370)*$D$26</f>
        <v>3.4899277</v>
      </c>
    </row>
    <row r="5380" spans="1:3" ht="15.75" x14ac:dyDescent="0.25">
      <c r="A5380" s="33">
        <v>272</v>
      </c>
      <c r="B5380" s="28" t="s">
        <v>24</v>
      </c>
      <c r="C5380" s="40">
        <f>(C5369+C5370)*$D$27</f>
        <v>3.2708290999999998</v>
      </c>
    </row>
    <row r="5381" spans="1:3" ht="31.5" x14ac:dyDescent="0.25">
      <c r="A5381" s="33">
        <v>211</v>
      </c>
      <c r="B5381" s="28" t="s">
        <v>25</v>
      </c>
      <c r="C5381" s="40">
        <f>(C5369+C5370)*$D$28</f>
        <v>35.838270999999999</v>
      </c>
    </row>
    <row r="5382" spans="1:3" ht="31.5" x14ac:dyDescent="0.25">
      <c r="A5382" s="33">
        <v>213</v>
      </c>
      <c r="B5382" s="28" t="s">
        <v>26</v>
      </c>
      <c r="C5382" s="40">
        <f>(C5369+C5370)*$D$29</f>
        <v>10.814080899999999</v>
      </c>
    </row>
    <row r="5383" spans="1:3" ht="15.75" x14ac:dyDescent="0.25">
      <c r="A5383" s="33">
        <v>290</v>
      </c>
      <c r="B5383" s="28" t="s">
        <v>6</v>
      </c>
      <c r="C5383" s="40">
        <f>(C5369+C5370)*$D$30</f>
        <v>0.6103461</v>
      </c>
    </row>
    <row r="5384" spans="1:3" ht="15.75" x14ac:dyDescent="0.25">
      <c r="A5384" s="33">
        <v>290</v>
      </c>
      <c r="B5384" s="28" t="s">
        <v>27</v>
      </c>
      <c r="C5384" s="40">
        <f>(C5369+C5370)*$D$31</f>
        <v>1.8310382999999999</v>
      </c>
    </row>
    <row r="5385" spans="1:3" ht="15.75" x14ac:dyDescent="0.25">
      <c r="A5385" s="33">
        <v>225</v>
      </c>
      <c r="B5385" s="28" t="s">
        <v>28</v>
      </c>
      <c r="C5385" s="40">
        <f>(C5369+C5370)*$D$32</f>
        <v>0</v>
      </c>
    </row>
    <row r="5386" spans="1:3" ht="15.75" x14ac:dyDescent="0.25">
      <c r="A5386" s="37">
        <v>310</v>
      </c>
      <c r="B5386" s="28" t="s">
        <v>7</v>
      </c>
      <c r="C5386" s="40">
        <f>(C5369+C5370)*$D$33</f>
        <v>3.6464267000000001</v>
      </c>
    </row>
    <row r="5387" spans="1:3" ht="16.5" thickBot="1" x14ac:dyDescent="0.3">
      <c r="A5387" s="38">
        <v>340</v>
      </c>
      <c r="B5387" s="36" t="s">
        <v>8</v>
      </c>
      <c r="C5387" s="41">
        <f>(C5369+C5370)*$D$34</f>
        <v>14.163159499999999</v>
      </c>
    </row>
    <row r="5388" spans="1:3" ht="16.5" thickBot="1" x14ac:dyDescent="0.3">
      <c r="A5388" s="15"/>
      <c r="B5388" s="42" t="s">
        <v>9</v>
      </c>
      <c r="C5388" s="88">
        <f>SUM(C5369:C5387)</f>
        <v>352.49834760000005</v>
      </c>
    </row>
    <row r="5389" spans="1:3" ht="16.5" thickBot="1" x14ac:dyDescent="0.3">
      <c r="A5389" s="15"/>
      <c r="B5389" s="43" t="s">
        <v>29</v>
      </c>
      <c r="C5389" s="90">
        <f>C5388*118%</f>
        <v>415.94805016800001</v>
      </c>
    </row>
    <row r="5390" spans="1:3" ht="15.75" x14ac:dyDescent="0.25">
      <c r="A5390" s="22"/>
      <c r="B5390" s="45"/>
      <c r="C5390" s="46"/>
    </row>
    <row r="5391" spans="1:3" ht="15.75" x14ac:dyDescent="0.25">
      <c r="A5391" s="22"/>
      <c r="B5391" s="45"/>
      <c r="C5391" s="46"/>
    </row>
    <row r="5392" spans="1:3" ht="15.75" x14ac:dyDescent="0.25">
      <c r="A5392" s="22"/>
      <c r="B5392" s="45"/>
      <c r="C5392" s="46"/>
    </row>
    <row r="5393" spans="1:3" ht="15.75" x14ac:dyDescent="0.25">
      <c r="A5393" s="22"/>
      <c r="B5393" s="45"/>
      <c r="C5393" s="46"/>
    </row>
    <row r="5394" spans="1:3" ht="15.75" x14ac:dyDescent="0.25">
      <c r="A5394" s="22"/>
      <c r="B5394" s="45"/>
      <c r="C5394" s="46"/>
    </row>
    <row r="5395" spans="1:3" ht="15.75" x14ac:dyDescent="0.25">
      <c r="A5395" s="22"/>
      <c r="B5395" s="45"/>
      <c r="C5395" s="46"/>
    </row>
    <row r="5396" spans="1:3" ht="15.75" x14ac:dyDescent="0.25">
      <c r="A5396" s="22"/>
      <c r="B5396" s="45"/>
      <c r="C5396" s="46"/>
    </row>
    <row r="5397" spans="1:3" ht="15.75" x14ac:dyDescent="0.25">
      <c r="A5397" s="22"/>
      <c r="B5397" s="45"/>
      <c r="C5397" s="46"/>
    </row>
    <row r="5398" spans="1:3" ht="15.75" x14ac:dyDescent="0.25">
      <c r="A5398" s="22"/>
      <c r="B5398" s="45"/>
      <c r="C5398" s="46"/>
    </row>
    <row r="5399" spans="1:3" ht="15.75" x14ac:dyDescent="0.25">
      <c r="A5399" s="22"/>
      <c r="B5399" s="45"/>
      <c r="C5399" s="46"/>
    </row>
    <row r="5400" spans="1:3" ht="15.75" x14ac:dyDescent="0.25">
      <c r="A5400" s="22"/>
      <c r="B5400" s="45"/>
      <c r="C5400" s="46"/>
    </row>
    <row r="5401" spans="1:3" ht="15.75" x14ac:dyDescent="0.25">
      <c r="A5401" s="22"/>
      <c r="B5401" s="45"/>
      <c r="C5401" s="46"/>
    </row>
    <row r="5402" spans="1:3" ht="15.75" x14ac:dyDescent="0.25">
      <c r="A5402" s="22"/>
      <c r="B5402" s="45"/>
      <c r="C5402" s="46"/>
    </row>
    <row r="5403" spans="1:3" ht="15.75" x14ac:dyDescent="0.25">
      <c r="A5403" s="22"/>
      <c r="B5403" s="45"/>
      <c r="C5403" s="46"/>
    </row>
    <row r="5404" spans="1:3" ht="15.75" x14ac:dyDescent="0.25">
      <c r="A5404" s="22"/>
      <c r="B5404" s="45"/>
      <c r="C5404" s="46"/>
    </row>
    <row r="5405" spans="1:3" ht="15.75" x14ac:dyDescent="0.25">
      <c r="A5405" s="22"/>
      <c r="B5405" s="45"/>
      <c r="C5405" s="46"/>
    </row>
    <row r="5406" spans="1:3" ht="15.75" x14ac:dyDescent="0.25">
      <c r="A5406" s="22"/>
      <c r="B5406" s="45"/>
      <c r="C5406" s="46"/>
    </row>
    <row r="5407" spans="1:3" ht="15.75" x14ac:dyDescent="0.25">
      <c r="A5407" s="22"/>
      <c r="B5407" s="45"/>
      <c r="C5407" s="46"/>
    </row>
    <row r="5408" spans="1:3" ht="15.75" x14ac:dyDescent="0.25">
      <c r="A5408" s="22"/>
      <c r="B5408" s="45"/>
      <c r="C5408" s="46"/>
    </row>
    <row r="5409" spans="1:3" ht="15.75" x14ac:dyDescent="0.25">
      <c r="A5409" s="22"/>
      <c r="B5409" s="45"/>
      <c r="C5409" s="46"/>
    </row>
    <row r="5410" spans="1:3" ht="15.75" x14ac:dyDescent="0.25">
      <c r="A5410" s="22"/>
      <c r="B5410" s="45"/>
      <c r="C5410" s="46"/>
    </row>
    <row r="5411" spans="1:3" ht="15.75" x14ac:dyDescent="0.25">
      <c r="A5411" s="22"/>
      <c r="B5411" s="45"/>
      <c r="C5411" s="46"/>
    </row>
    <row r="5412" spans="1:3" ht="15.75" x14ac:dyDescent="0.25">
      <c r="A5412" s="22"/>
      <c r="B5412" s="45"/>
      <c r="C5412" s="46"/>
    </row>
    <row r="5413" spans="1:3" ht="15.75" x14ac:dyDescent="0.25">
      <c r="A5413" s="22"/>
      <c r="B5413" s="45"/>
      <c r="C5413" s="46"/>
    </row>
    <row r="5414" spans="1:3" ht="15.75" x14ac:dyDescent="0.25">
      <c r="A5414" s="22"/>
      <c r="B5414" s="45"/>
      <c r="C5414" s="46"/>
    </row>
    <row r="5415" spans="1:3" ht="15.75" x14ac:dyDescent="0.25">
      <c r="A5415" s="22"/>
      <c r="B5415" s="45"/>
      <c r="C5415" s="46"/>
    </row>
    <row r="5416" spans="1:3" ht="15.75" x14ac:dyDescent="0.25">
      <c r="A5416" s="22"/>
      <c r="B5416" s="45"/>
      <c r="C5416" s="46"/>
    </row>
    <row r="5417" spans="1:3" ht="15.75" x14ac:dyDescent="0.25">
      <c r="A5417" s="22"/>
      <c r="B5417" s="45"/>
      <c r="C5417" s="46"/>
    </row>
    <row r="5418" spans="1:3" ht="31.5" x14ac:dyDescent="0.25">
      <c r="B5418" s="57" t="s">
        <v>145</v>
      </c>
      <c r="C5418" s="70"/>
    </row>
    <row r="5419" spans="1:3" ht="15.75" thickBot="1" x14ac:dyDescent="0.3">
      <c r="C5419" s="71" t="s">
        <v>33</v>
      </c>
    </row>
    <row r="5420" spans="1:3" ht="32.25" thickBot="1" x14ac:dyDescent="0.3">
      <c r="A5420" s="7" t="s">
        <v>0</v>
      </c>
      <c r="B5420" s="8" t="s">
        <v>10</v>
      </c>
      <c r="C5420" s="65" t="s">
        <v>11</v>
      </c>
    </row>
    <row r="5421" spans="1:3" ht="15.75" x14ac:dyDescent="0.25">
      <c r="A5421" s="9"/>
      <c r="B5421" s="10" t="s">
        <v>12</v>
      </c>
      <c r="C5421" s="61">
        <v>1</v>
      </c>
    </row>
    <row r="5422" spans="1:3" ht="15.75" x14ac:dyDescent="0.25">
      <c r="A5422" s="9"/>
      <c r="B5422" s="10" t="s">
        <v>13</v>
      </c>
      <c r="C5422" s="16">
        <v>50.7</v>
      </c>
    </row>
    <row r="5423" spans="1:3" ht="31.5" x14ac:dyDescent="0.25">
      <c r="A5423" s="12"/>
      <c r="B5423" s="83" t="s">
        <v>360</v>
      </c>
      <c r="C5423" s="16">
        <f>$C$14</f>
        <v>2.83</v>
      </c>
    </row>
    <row r="5424" spans="1:3" ht="32.25" thickBot="1" x14ac:dyDescent="0.3">
      <c r="A5424" s="75"/>
      <c r="B5424" s="77" t="s">
        <v>361</v>
      </c>
      <c r="C5424" s="76">
        <v>0</v>
      </c>
    </row>
    <row r="5425" spans="1:3" ht="15.75" x14ac:dyDescent="0.25">
      <c r="A5425" s="29">
        <v>211</v>
      </c>
      <c r="B5425" s="30" t="s">
        <v>19</v>
      </c>
      <c r="C5425" s="39">
        <f>C5423*C5422</f>
        <v>143.48100000000002</v>
      </c>
    </row>
    <row r="5426" spans="1:3" ht="31.5" x14ac:dyDescent="0.25">
      <c r="A5426" s="33">
        <v>211</v>
      </c>
      <c r="B5426" s="28" t="s">
        <v>20</v>
      </c>
      <c r="C5426" s="40">
        <f>C5424*C5422</f>
        <v>0</v>
      </c>
    </row>
    <row r="5427" spans="1:3" ht="15.75" x14ac:dyDescent="0.25">
      <c r="A5427" s="33">
        <v>213</v>
      </c>
      <c r="B5427" s="28" t="s">
        <v>14</v>
      </c>
      <c r="C5427" s="40">
        <f>(C5425+C5426)*30.2%</f>
        <v>43.331262000000002</v>
      </c>
    </row>
    <row r="5428" spans="1:3" ht="15.75" x14ac:dyDescent="0.25">
      <c r="A5428" s="33">
        <v>212</v>
      </c>
      <c r="B5428" s="28" t="s">
        <v>3</v>
      </c>
      <c r="C5428" s="40">
        <f>(C5425+C5426)*$D$19</f>
        <v>0.22956960000000004</v>
      </c>
    </row>
    <row r="5429" spans="1:3" ht="15.75" x14ac:dyDescent="0.25">
      <c r="A5429" s="33">
        <v>221</v>
      </c>
      <c r="B5429" s="28" t="s">
        <v>4</v>
      </c>
      <c r="C5429" s="40">
        <f>(C5425+C5426)*$D$20</f>
        <v>1.2339366000000003</v>
      </c>
    </row>
    <row r="5430" spans="1:3" ht="15.75" x14ac:dyDescent="0.25">
      <c r="A5430" s="33">
        <v>222</v>
      </c>
      <c r="B5430" s="28" t="s">
        <v>15</v>
      </c>
      <c r="C5430" s="40">
        <f>(C5425+C5426)*$D$21</f>
        <v>0.22956960000000004</v>
      </c>
    </row>
    <row r="5431" spans="1:3" ht="15.75" x14ac:dyDescent="0.25">
      <c r="A5431" s="33">
        <v>223</v>
      </c>
      <c r="B5431" s="28" t="s">
        <v>5</v>
      </c>
      <c r="C5431" s="40">
        <f>(C5425+C5426)*$D$22</f>
        <v>6.0979425000000012</v>
      </c>
    </row>
    <row r="5432" spans="1:3" ht="15.75" x14ac:dyDescent="0.25">
      <c r="A5432" s="33">
        <v>224</v>
      </c>
      <c r="B5432" s="28" t="s">
        <v>21</v>
      </c>
      <c r="C5432" s="40">
        <f>(C5425+C5426)*$D$23</f>
        <v>2.0230821000000003</v>
      </c>
    </row>
    <row r="5433" spans="1:3" ht="15.75" x14ac:dyDescent="0.25">
      <c r="A5433" s="33">
        <v>225</v>
      </c>
      <c r="B5433" s="28" t="s">
        <v>16</v>
      </c>
      <c r="C5433" s="40">
        <f>(C5425+C5426)*$D$24</f>
        <v>7.6331892000000012</v>
      </c>
    </row>
    <row r="5434" spans="1:3" ht="15.75" x14ac:dyDescent="0.25">
      <c r="A5434" s="33">
        <v>226</v>
      </c>
      <c r="B5434" s="28" t="s">
        <v>22</v>
      </c>
      <c r="C5434" s="40">
        <f>(C5425+C5426)*$D$25</f>
        <v>51.380546100000004</v>
      </c>
    </row>
    <row r="5435" spans="1:3" ht="15.75" x14ac:dyDescent="0.25">
      <c r="A5435" s="33">
        <v>271</v>
      </c>
      <c r="B5435" s="28" t="s">
        <v>23</v>
      </c>
      <c r="C5435" s="40">
        <f>(C5425+C5426)*$D$26</f>
        <v>3.1996263000000007</v>
      </c>
    </row>
    <row r="5436" spans="1:3" ht="15.75" x14ac:dyDescent="0.25">
      <c r="A5436" s="33">
        <v>272</v>
      </c>
      <c r="B5436" s="28" t="s">
        <v>24</v>
      </c>
      <c r="C5436" s="40">
        <f>(C5425+C5426)*$D$27</f>
        <v>2.9987529000000004</v>
      </c>
    </row>
    <row r="5437" spans="1:3" ht="31.5" x14ac:dyDescent="0.25">
      <c r="A5437" s="33">
        <v>211</v>
      </c>
      <c r="B5437" s="28" t="s">
        <v>25</v>
      </c>
      <c r="C5437" s="40">
        <f>(C5425+C5426)*$D$28</f>
        <v>32.857149000000007</v>
      </c>
    </row>
    <row r="5438" spans="1:3" ht="31.5" x14ac:dyDescent="0.25">
      <c r="A5438" s="33">
        <v>213</v>
      </c>
      <c r="B5438" s="28" t="s">
        <v>26</v>
      </c>
      <c r="C5438" s="40">
        <f>(C5425+C5426)*$D$29</f>
        <v>9.9145371000000004</v>
      </c>
    </row>
    <row r="5439" spans="1:3" ht="15.75" x14ac:dyDescent="0.25">
      <c r="A5439" s="33">
        <v>290</v>
      </c>
      <c r="B5439" s="28" t="s">
        <v>6</v>
      </c>
      <c r="C5439" s="40">
        <f>(C5425+C5426)*$D$30</f>
        <v>0.55957590000000001</v>
      </c>
    </row>
    <row r="5440" spans="1:3" ht="15.75" x14ac:dyDescent="0.25">
      <c r="A5440" s="33">
        <v>290</v>
      </c>
      <c r="B5440" s="28" t="s">
        <v>27</v>
      </c>
      <c r="C5440" s="40">
        <f>(C5425+C5426)*$D$31</f>
        <v>1.6787277000000003</v>
      </c>
    </row>
    <row r="5441" spans="1:3" ht="15.75" x14ac:dyDescent="0.25">
      <c r="A5441" s="33">
        <v>225</v>
      </c>
      <c r="B5441" s="28" t="s">
        <v>28</v>
      </c>
      <c r="C5441" s="40">
        <f>(C5425+C5426)*$D$32</f>
        <v>0</v>
      </c>
    </row>
    <row r="5442" spans="1:3" ht="15.75" x14ac:dyDescent="0.25">
      <c r="A5442" s="37">
        <v>310</v>
      </c>
      <c r="B5442" s="28" t="s">
        <v>7</v>
      </c>
      <c r="C5442" s="40">
        <f>(C5425+C5426)*$D$33</f>
        <v>3.3431073000000007</v>
      </c>
    </row>
    <row r="5443" spans="1:3" ht="16.5" thickBot="1" x14ac:dyDescent="0.3">
      <c r="A5443" s="38">
        <v>340</v>
      </c>
      <c r="B5443" s="36" t="s">
        <v>8</v>
      </c>
      <c r="C5443" s="41">
        <f>(C5425+C5426)*$D$34</f>
        <v>12.985030500000002</v>
      </c>
    </row>
    <row r="5444" spans="1:3" ht="16.5" thickBot="1" x14ac:dyDescent="0.3">
      <c r="A5444" s="15"/>
      <c r="B5444" s="42" t="s">
        <v>9</v>
      </c>
      <c r="C5444" s="88">
        <f>SUM(C5425:C5443)</f>
        <v>323.17660440000003</v>
      </c>
    </row>
    <row r="5445" spans="1:3" ht="16.5" thickBot="1" x14ac:dyDescent="0.3">
      <c r="A5445" s="15"/>
      <c r="B5445" s="43" t="s">
        <v>29</v>
      </c>
      <c r="C5445" s="90">
        <f>C5444*118%</f>
        <v>381.348393192</v>
      </c>
    </row>
    <row r="5446" spans="1:3" ht="15.75" x14ac:dyDescent="0.25">
      <c r="A5446" s="22"/>
      <c r="B5446" s="45"/>
      <c r="C5446" s="46"/>
    </row>
    <row r="5447" spans="1:3" ht="15.75" x14ac:dyDescent="0.25">
      <c r="A5447" s="22"/>
      <c r="B5447" s="45"/>
      <c r="C5447" s="46"/>
    </row>
    <row r="5448" spans="1:3" ht="15.75" x14ac:dyDescent="0.25">
      <c r="A5448" s="22"/>
      <c r="B5448" s="45"/>
      <c r="C5448" s="46"/>
    </row>
    <row r="5449" spans="1:3" ht="15.75" x14ac:dyDescent="0.25">
      <c r="A5449" s="22"/>
      <c r="B5449" s="45"/>
      <c r="C5449" s="46"/>
    </row>
    <row r="5450" spans="1:3" ht="15.75" x14ac:dyDescent="0.25">
      <c r="A5450" s="22"/>
      <c r="B5450" s="45"/>
      <c r="C5450" s="46"/>
    </row>
    <row r="5451" spans="1:3" ht="15.75" x14ac:dyDescent="0.25">
      <c r="A5451" s="22"/>
      <c r="B5451" s="45"/>
      <c r="C5451" s="46"/>
    </row>
    <row r="5452" spans="1:3" ht="15.75" x14ac:dyDescent="0.25">
      <c r="A5452" s="22"/>
      <c r="B5452" s="45"/>
      <c r="C5452" s="46"/>
    </row>
    <row r="5453" spans="1:3" ht="15.75" x14ac:dyDescent="0.25">
      <c r="A5453" s="22"/>
      <c r="B5453" s="45"/>
      <c r="C5453" s="46"/>
    </row>
    <row r="5454" spans="1:3" ht="15.75" x14ac:dyDescent="0.25">
      <c r="A5454" s="22"/>
      <c r="B5454" s="45"/>
      <c r="C5454" s="46"/>
    </row>
    <row r="5455" spans="1:3" ht="15.75" x14ac:dyDescent="0.25">
      <c r="A5455" s="22"/>
      <c r="B5455" s="45"/>
      <c r="C5455" s="46"/>
    </row>
    <row r="5456" spans="1:3" ht="15.75" x14ac:dyDescent="0.25">
      <c r="A5456" s="22"/>
      <c r="B5456" s="45"/>
      <c r="C5456" s="46"/>
    </row>
    <row r="5457" spans="1:3" ht="15.75" x14ac:dyDescent="0.25">
      <c r="A5457" s="22"/>
      <c r="B5457" s="45"/>
      <c r="C5457" s="46"/>
    </row>
    <row r="5458" spans="1:3" ht="15.75" x14ac:dyDescent="0.25">
      <c r="A5458" s="22"/>
      <c r="B5458" s="45"/>
      <c r="C5458" s="46"/>
    </row>
    <row r="5459" spans="1:3" ht="15.75" x14ac:dyDescent="0.25">
      <c r="A5459" s="22"/>
      <c r="B5459" s="45"/>
      <c r="C5459" s="46"/>
    </row>
    <row r="5460" spans="1:3" ht="15.75" x14ac:dyDescent="0.25">
      <c r="A5460" s="22"/>
      <c r="B5460" s="45"/>
      <c r="C5460" s="46"/>
    </row>
    <row r="5461" spans="1:3" ht="15.75" x14ac:dyDescent="0.25">
      <c r="A5461" s="22"/>
      <c r="B5461" s="45"/>
      <c r="C5461" s="46"/>
    </row>
    <row r="5462" spans="1:3" ht="15.75" x14ac:dyDescent="0.25">
      <c r="A5462" s="22"/>
      <c r="B5462" s="45"/>
      <c r="C5462" s="46"/>
    </row>
    <row r="5463" spans="1:3" ht="15.75" x14ac:dyDescent="0.25">
      <c r="A5463" s="22"/>
      <c r="B5463" s="45"/>
      <c r="C5463" s="46"/>
    </row>
    <row r="5464" spans="1:3" ht="15.75" x14ac:dyDescent="0.25">
      <c r="A5464" s="22"/>
      <c r="B5464" s="45"/>
      <c r="C5464" s="46"/>
    </row>
    <row r="5465" spans="1:3" ht="15.75" x14ac:dyDescent="0.25">
      <c r="A5465" s="22"/>
      <c r="B5465" s="45"/>
      <c r="C5465" s="46"/>
    </row>
    <row r="5466" spans="1:3" ht="15.75" x14ac:dyDescent="0.25">
      <c r="A5466" s="22"/>
      <c r="B5466" s="45"/>
      <c r="C5466" s="46"/>
    </row>
    <row r="5467" spans="1:3" ht="15.75" x14ac:dyDescent="0.25">
      <c r="A5467" s="22"/>
      <c r="B5467" s="45"/>
      <c r="C5467" s="46"/>
    </row>
    <row r="5468" spans="1:3" ht="15.75" x14ac:dyDescent="0.25">
      <c r="A5468" s="22"/>
      <c r="B5468" s="45"/>
      <c r="C5468" s="46"/>
    </row>
    <row r="5469" spans="1:3" ht="15.75" x14ac:dyDescent="0.25">
      <c r="A5469" s="22"/>
      <c r="B5469" s="45"/>
      <c r="C5469" s="46"/>
    </row>
    <row r="5470" spans="1:3" ht="15.75" x14ac:dyDescent="0.25">
      <c r="A5470" s="22"/>
      <c r="B5470" s="45"/>
      <c r="C5470" s="46"/>
    </row>
    <row r="5471" spans="1:3" ht="15.75" x14ac:dyDescent="0.25">
      <c r="A5471" s="22"/>
      <c r="B5471" s="45"/>
      <c r="C5471" s="46"/>
    </row>
    <row r="5473" spans="1:3" ht="15.75" x14ac:dyDescent="0.25">
      <c r="B5473" s="57" t="s">
        <v>146</v>
      </c>
      <c r="C5473" s="70"/>
    </row>
    <row r="5474" spans="1:3" ht="15.75" thickBot="1" x14ac:dyDescent="0.3">
      <c r="C5474" s="71" t="s">
        <v>33</v>
      </c>
    </row>
    <row r="5475" spans="1:3" ht="32.25" thickBot="1" x14ac:dyDescent="0.3">
      <c r="A5475" s="7" t="s">
        <v>0</v>
      </c>
      <c r="B5475" s="8" t="s">
        <v>10</v>
      </c>
      <c r="C5475" s="65" t="s">
        <v>11</v>
      </c>
    </row>
    <row r="5476" spans="1:3" ht="15.75" x14ac:dyDescent="0.25">
      <c r="A5476" s="9"/>
      <c r="B5476" s="10" t="s">
        <v>12</v>
      </c>
      <c r="C5476" s="61">
        <v>1</v>
      </c>
    </row>
    <row r="5477" spans="1:3" ht="15.75" x14ac:dyDescent="0.25">
      <c r="A5477" s="9"/>
      <c r="B5477" s="10" t="s">
        <v>13</v>
      </c>
      <c r="C5477" s="16">
        <v>37.200000000000003</v>
      </c>
    </row>
    <row r="5478" spans="1:3" ht="31.5" x14ac:dyDescent="0.25">
      <c r="A5478" s="12"/>
      <c r="B5478" s="83" t="s">
        <v>360</v>
      </c>
      <c r="C5478" s="16">
        <f>$C$14</f>
        <v>2.83</v>
      </c>
    </row>
    <row r="5479" spans="1:3" ht="32.25" thickBot="1" x14ac:dyDescent="0.3">
      <c r="A5479" s="75"/>
      <c r="B5479" s="77" t="s">
        <v>361</v>
      </c>
      <c r="C5479" s="76">
        <v>0</v>
      </c>
    </row>
    <row r="5480" spans="1:3" ht="15.75" x14ac:dyDescent="0.25">
      <c r="A5480" s="29">
        <v>211</v>
      </c>
      <c r="B5480" s="30" t="s">
        <v>19</v>
      </c>
      <c r="C5480" s="39">
        <f>C5478*C5477</f>
        <v>105.27600000000001</v>
      </c>
    </row>
    <row r="5481" spans="1:3" ht="31.5" x14ac:dyDescent="0.25">
      <c r="A5481" s="33">
        <v>211</v>
      </c>
      <c r="B5481" s="28" t="s">
        <v>20</v>
      </c>
      <c r="C5481" s="40">
        <f>C5479*C5477</f>
        <v>0</v>
      </c>
    </row>
    <row r="5482" spans="1:3" ht="15.75" x14ac:dyDescent="0.25">
      <c r="A5482" s="33">
        <v>213</v>
      </c>
      <c r="B5482" s="28" t="s">
        <v>14</v>
      </c>
      <c r="C5482" s="40">
        <f>(C5480+C5481)*30.2%</f>
        <v>31.793352000000002</v>
      </c>
    </row>
    <row r="5483" spans="1:3" ht="15.75" x14ac:dyDescent="0.25">
      <c r="A5483" s="33">
        <v>212</v>
      </c>
      <c r="B5483" s="28" t="s">
        <v>3</v>
      </c>
      <c r="C5483" s="40">
        <f>(C5480+C5481)*$D$19</f>
        <v>0.16844160000000002</v>
      </c>
    </row>
    <row r="5484" spans="1:3" ht="15.75" x14ac:dyDescent="0.25">
      <c r="A5484" s="33">
        <v>221</v>
      </c>
      <c r="B5484" s="28" t="s">
        <v>4</v>
      </c>
      <c r="C5484" s="40">
        <f>(C5480+C5481)*$D$20</f>
        <v>0.90537360000000011</v>
      </c>
    </row>
    <row r="5485" spans="1:3" ht="15.75" x14ac:dyDescent="0.25">
      <c r="A5485" s="33">
        <v>222</v>
      </c>
      <c r="B5485" s="28" t="s">
        <v>15</v>
      </c>
      <c r="C5485" s="40">
        <f>(C5480+C5481)*$D$21</f>
        <v>0.16844160000000002</v>
      </c>
    </row>
    <row r="5486" spans="1:3" ht="15.75" x14ac:dyDescent="0.25">
      <c r="A5486" s="33">
        <v>223</v>
      </c>
      <c r="B5486" s="28" t="s">
        <v>5</v>
      </c>
      <c r="C5486" s="40">
        <f>(C5480+C5481)*$D$22</f>
        <v>4.4742300000000004</v>
      </c>
    </row>
    <row r="5487" spans="1:3" ht="15.75" x14ac:dyDescent="0.25">
      <c r="A5487" s="33">
        <v>224</v>
      </c>
      <c r="B5487" s="28" t="s">
        <v>21</v>
      </c>
      <c r="C5487" s="40">
        <f>(C5480+C5481)*$D$23</f>
        <v>1.4843916000000001</v>
      </c>
    </row>
    <row r="5488" spans="1:3" ht="15.75" x14ac:dyDescent="0.25">
      <c r="A5488" s="33">
        <v>225</v>
      </c>
      <c r="B5488" s="28" t="s">
        <v>16</v>
      </c>
      <c r="C5488" s="40">
        <f>(C5480+C5481)*$D$24</f>
        <v>5.6006832000000006</v>
      </c>
    </row>
    <row r="5489" spans="1:3" ht="15.75" x14ac:dyDescent="0.25">
      <c r="A5489" s="33">
        <v>226</v>
      </c>
      <c r="B5489" s="28" t="s">
        <v>22</v>
      </c>
      <c r="C5489" s="40">
        <f>(C5480+C5481)*$D$25</f>
        <v>37.699335599999998</v>
      </c>
    </row>
    <row r="5490" spans="1:3" ht="15.75" x14ac:dyDescent="0.25">
      <c r="A5490" s="33">
        <v>271</v>
      </c>
      <c r="B5490" s="28" t="s">
        <v>23</v>
      </c>
      <c r="C5490" s="40">
        <f>(C5480+C5481)*$D$26</f>
        <v>2.3476548000000004</v>
      </c>
    </row>
    <row r="5491" spans="1:3" ht="15.75" x14ac:dyDescent="0.25">
      <c r="A5491" s="33">
        <v>272</v>
      </c>
      <c r="B5491" s="28" t="s">
        <v>24</v>
      </c>
      <c r="C5491" s="40">
        <f>(C5480+C5481)*$D$27</f>
        <v>2.2002684000000001</v>
      </c>
    </row>
    <row r="5492" spans="1:3" ht="31.5" x14ac:dyDescent="0.25">
      <c r="A5492" s="33">
        <v>211</v>
      </c>
      <c r="B5492" s="28" t="s">
        <v>25</v>
      </c>
      <c r="C5492" s="40">
        <f>(C5480+C5481)*$D$28</f>
        <v>24.108204000000004</v>
      </c>
    </row>
    <row r="5493" spans="1:3" ht="31.5" x14ac:dyDescent="0.25">
      <c r="A5493" s="33">
        <v>213</v>
      </c>
      <c r="B5493" s="28" t="s">
        <v>26</v>
      </c>
      <c r="C5493" s="40">
        <f>(C5480+C5481)*$D$29</f>
        <v>7.2745715999999998</v>
      </c>
    </row>
    <row r="5494" spans="1:3" ht="15.75" x14ac:dyDescent="0.25">
      <c r="A5494" s="33">
        <v>290</v>
      </c>
      <c r="B5494" s="28" t="s">
        <v>6</v>
      </c>
      <c r="C5494" s="40">
        <f>(C5480+C5481)*$D$30</f>
        <v>0.41057640000000001</v>
      </c>
    </row>
    <row r="5495" spans="1:3" ht="15.75" x14ac:dyDescent="0.25">
      <c r="A5495" s="33">
        <v>290</v>
      </c>
      <c r="B5495" s="28" t="s">
        <v>27</v>
      </c>
      <c r="C5495" s="40">
        <f>(C5480+C5481)*$D$31</f>
        <v>1.2317292000000002</v>
      </c>
    </row>
    <row r="5496" spans="1:3" ht="15.75" x14ac:dyDescent="0.25">
      <c r="A5496" s="33">
        <v>225</v>
      </c>
      <c r="B5496" s="28" t="s">
        <v>28</v>
      </c>
      <c r="C5496" s="40">
        <f>(C5480+C5481)*$D$32</f>
        <v>0</v>
      </c>
    </row>
    <row r="5497" spans="1:3" ht="15.75" x14ac:dyDescent="0.25">
      <c r="A5497" s="37">
        <v>310</v>
      </c>
      <c r="B5497" s="28" t="s">
        <v>7</v>
      </c>
      <c r="C5497" s="40">
        <f>(C5480+C5481)*$D$33</f>
        <v>2.4529308000000003</v>
      </c>
    </row>
    <row r="5498" spans="1:3" ht="16.5" thickBot="1" x14ac:dyDescent="0.3">
      <c r="A5498" s="38">
        <v>340</v>
      </c>
      <c r="B5498" s="36" t="s">
        <v>8</v>
      </c>
      <c r="C5498" s="41">
        <f>(C5480+C5481)*$D$34</f>
        <v>9.5274780000000003</v>
      </c>
    </row>
    <row r="5499" spans="1:3" ht="16.5" thickBot="1" x14ac:dyDescent="0.3">
      <c r="A5499" s="15"/>
      <c r="B5499" s="42" t="s">
        <v>9</v>
      </c>
      <c r="C5499" s="88">
        <f>SUM(C5480:C5498)</f>
        <v>237.12366239999994</v>
      </c>
    </row>
    <row r="5500" spans="1:3" ht="16.5" thickBot="1" x14ac:dyDescent="0.3">
      <c r="A5500" s="15"/>
      <c r="B5500" s="43" t="s">
        <v>29</v>
      </c>
      <c r="C5500" s="90">
        <f>C5499*118%</f>
        <v>279.80592163199992</v>
      </c>
    </row>
    <row r="5501" spans="1:3" ht="15.75" x14ac:dyDescent="0.25">
      <c r="A5501" s="22"/>
      <c r="B5501" s="45"/>
      <c r="C5501" s="46"/>
    </row>
    <row r="5502" spans="1:3" ht="15.75" x14ac:dyDescent="0.25">
      <c r="A5502" s="22"/>
      <c r="B5502" s="45"/>
      <c r="C5502" s="46"/>
    </row>
    <row r="5503" spans="1:3" ht="15.75" x14ac:dyDescent="0.25">
      <c r="A5503" s="22"/>
      <c r="B5503" s="45"/>
      <c r="C5503" s="46"/>
    </row>
    <row r="5504" spans="1:3" ht="15.75" x14ac:dyDescent="0.25">
      <c r="A5504" s="22"/>
      <c r="B5504" s="45"/>
      <c r="C5504" s="46"/>
    </row>
    <row r="5505" spans="1:3" ht="15.75" x14ac:dyDescent="0.25">
      <c r="A5505" s="22"/>
      <c r="B5505" s="45"/>
      <c r="C5505" s="46"/>
    </row>
    <row r="5506" spans="1:3" ht="15.75" x14ac:dyDescent="0.25">
      <c r="A5506" s="22"/>
      <c r="B5506" s="45"/>
      <c r="C5506" s="46"/>
    </row>
    <row r="5507" spans="1:3" ht="15.75" x14ac:dyDescent="0.25">
      <c r="A5507" s="22"/>
      <c r="B5507" s="45"/>
      <c r="C5507" s="46"/>
    </row>
    <row r="5508" spans="1:3" ht="15.75" x14ac:dyDescent="0.25">
      <c r="A5508" s="22"/>
      <c r="B5508" s="45"/>
      <c r="C5508" s="46"/>
    </row>
    <row r="5509" spans="1:3" ht="15.75" x14ac:dyDescent="0.25">
      <c r="A5509" s="22"/>
      <c r="B5509" s="45"/>
      <c r="C5509" s="46"/>
    </row>
    <row r="5510" spans="1:3" ht="15.75" x14ac:dyDescent="0.25">
      <c r="A5510" s="22"/>
      <c r="B5510" s="45"/>
      <c r="C5510" s="46"/>
    </row>
    <row r="5511" spans="1:3" ht="15.75" x14ac:dyDescent="0.25">
      <c r="A5511" s="22"/>
      <c r="B5511" s="45"/>
      <c r="C5511" s="46"/>
    </row>
    <row r="5512" spans="1:3" ht="15.75" x14ac:dyDescent="0.25">
      <c r="A5512" s="22"/>
      <c r="B5512" s="45"/>
      <c r="C5512" s="46"/>
    </row>
    <row r="5513" spans="1:3" ht="15.75" x14ac:dyDescent="0.25">
      <c r="A5513" s="22"/>
      <c r="B5513" s="45"/>
      <c r="C5513" s="46"/>
    </row>
    <row r="5514" spans="1:3" ht="15.75" x14ac:dyDescent="0.25">
      <c r="A5514" s="22"/>
      <c r="B5514" s="45"/>
      <c r="C5514" s="46"/>
    </row>
    <row r="5515" spans="1:3" ht="15.75" x14ac:dyDescent="0.25">
      <c r="A5515" s="22"/>
      <c r="B5515" s="45"/>
      <c r="C5515" s="46"/>
    </row>
    <row r="5516" spans="1:3" ht="15.75" x14ac:dyDescent="0.25">
      <c r="A5516" s="22"/>
      <c r="B5516" s="45"/>
      <c r="C5516" s="46"/>
    </row>
    <row r="5517" spans="1:3" ht="15.75" x14ac:dyDescent="0.25">
      <c r="A5517" s="22"/>
      <c r="B5517" s="45"/>
      <c r="C5517" s="46"/>
    </row>
    <row r="5518" spans="1:3" ht="15.75" x14ac:dyDescent="0.25">
      <c r="A5518" s="22"/>
      <c r="B5518" s="45"/>
      <c r="C5518" s="46"/>
    </row>
    <row r="5519" spans="1:3" ht="15.75" x14ac:dyDescent="0.25">
      <c r="A5519" s="22"/>
      <c r="B5519" s="45"/>
      <c r="C5519" s="46"/>
    </row>
    <row r="5520" spans="1:3" ht="15.75" x14ac:dyDescent="0.25">
      <c r="A5520" s="22"/>
      <c r="B5520" s="45"/>
      <c r="C5520" s="46"/>
    </row>
    <row r="5521" spans="1:3" ht="15.75" x14ac:dyDescent="0.25">
      <c r="A5521" s="22"/>
      <c r="B5521" s="45"/>
      <c r="C5521" s="46"/>
    </row>
    <row r="5522" spans="1:3" ht="15.75" x14ac:dyDescent="0.25">
      <c r="A5522" s="22"/>
      <c r="B5522" s="45"/>
      <c r="C5522" s="46"/>
    </row>
    <row r="5523" spans="1:3" ht="15.75" x14ac:dyDescent="0.25">
      <c r="A5523" s="22"/>
      <c r="B5523" s="45"/>
      <c r="C5523" s="46"/>
    </row>
    <row r="5524" spans="1:3" ht="15.75" x14ac:dyDescent="0.25">
      <c r="A5524" s="22"/>
      <c r="B5524" s="45"/>
      <c r="C5524" s="46"/>
    </row>
    <row r="5525" spans="1:3" ht="15.75" x14ac:dyDescent="0.25">
      <c r="A5525" s="22"/>
      <c r="B5525" s="45"/>
      <c r="C5525" s="46"/>
    </row>
    <row r="5526" spans="1:3" ht="15.75" x14ac:dyDescent="0.25">
      <c r="A5526" s="22"/>
      <c r="B5526" s="45"/>
      <c r="C5526" s="46"/>
    </row>
    <row r="5527" spans="1:3" ht="15.75" x14ac:dyDescent="0.25">
      <c r="A5527" s="22"/>
      <c r="B5527" s="45"/>
      <c r="C5527" s="46"/>
    </row>
    <row r="5528" spans="1:3" ht="15.75" x14ac:dyDescent="0.25">
      <c r="A5528" s="22"/>
      <c r="B5528" s="45"/>
      <c r="C5528" s="46"/>
    </row>
    <row r="5529" spans="1:3" ht="15.75" x14ac:dyDescent="0.25">
      <c r="A5529" s="22"/>
      <c r="B5529" s="45"/>
      <c r="C5529" s="46"/>
    </row>
    <row r="5531" spans="1:3" ht="31.5" x14ac:dyDescent="0.25">
      <c r="B5531" s="57" t="s">
        <v>147</v>
      </c>
      <c r="C5531" s="70"/>
    </row>
    <row r="5532" spans="1:3" ht="15.75" thickBot="1" x14ac:dyDescent="0.3">
      <c r="C5532" s="71" t="s">
        <v>33</v>
      </c>
    </row>
    <row r="5533" spans="1:3" ht="32.25" thickBot="1" x14ac:dyDescent="0.3">
      <c r="A5533" s="7" t="s">
        <v>0</v>
      </c>
      <c r="B5533" s="8" t="s">
        <v>10</v>
      </c>
      <c r="C5533" s="65" t="s">
        <v>11</v>
      </c>
    </row>
    <row r="5534" spans="1:3" ht="15.75" x14ac:dyDescent="0.25">
      <c r="A5534" s="9"/>
      <c r="B5534" s="10" t="s">
        <v>12</v>
      </c>
      <c r="C5534" s="61">
        <v>1</v>
      </c>
    </row>
    <row r="5535" spans="1:3" ht="15.75" x14ac:dyDescent="0.25">
      <c r="A5535" s="9"/>
      <c r="B5535" s="10" t="s">
        <v>13</v>
      </c>
      <c r="C5535" s="16">
        <v>92.8</v>
      </c>
    </row>
    <row r="5536" spans="1:3" ht="31.5" x14ac:dyDescent="0.25">
      <c r="A5536" s="12"/>
      <c r="B5536" s="83" t="s">
        <v>360</v>
      </c>
      <c r="C5536" s="16">
        <f>$C$14</f>
        <v>2.83</v>
      </c>
    </row>
    <row r="5537" spans="1:3" ht="32.25" thickBot="1" x14ac:dyDescent="0.3">
      <c r="A5537" s="75"/>
      <c r="B5537" s="77" t="s">
        <v>361</v>
      </c>
      <c r="C5537" s="76">
        <v>0</v>
      </c>
    </row>
    <row r="5538" spans="1:3" ht="15.75" x14ac:dyDescent="0.25">
      <c r="A5538" s="29">
        <v>211</v>
      </c>
      <c r="B5538" s="30" t="s">
        <v>19</v>
      </c>
      <c r="C5538" s="39">
        <f>C5536*C5535</f>
        <v>262.62400000000002</v>
      </c>
    </row>
    <row r="5539" spans="1:3" ht="31.5" x14ac:dyDescent="0.25">
      <c r="A5539" s="33">
        <v>211</v>
      </c>
      <c r="B5539" s="28" t="s">
        <v>20</v>
      </c>
      <c r="C5539" s="40">
        <f>C5537*C5535</f>
        <v>0</v>
      </c>
    </row>
    <row r="5540" spans="1:3" ht="15.75" x14ac:dyDescent="0.25">
      <c r="A5540" s="33">
        <v>213</v>
      </c>
      <c r="B5540" s="28" t="s">
        <v>14</v>
      </c>
      <c r="C5540" s="40">
        <f>(C5538+C5539)*30.2%</f>
        <v>79.312448000000003</v>
      </c>
    </row>
    <row r="5541" spans="1:3" ht="15.75" x14ac:dyDescent="0.25">
      <c r="A5541" s="33">
        <v>212</v>
      </c>
      <c r="B5541" s="28" t="s">
        <v>3</v>
      </c>
      <c r="C5541" s="40">
        <f>(C5538+C5539)*$D$19</f>
        <v>0.42019840000000008</v>
      </c>
    </row>
    <row r="5542" spans="1:3" ht="15.75" x14ac:dyDescent="0.25">
      <c r="A5542" s="33">
        <v>221</v>
      </c>
      <c r="B5542" s="28" t="s">
        <v>4</v>
      </c>
      <c r="C5542" s="40">
        <f>(C5538+C5539)*$D$20</f>
        <v>2.2585664000000003</v>
      </c>
    </row>
    <row r="5543" spans="1:3" ht="15.75" x14ac:dyDescent="0.25">
      <c r="A5543" s="33">
        <v>222</v>
      </c>
      <c r="B5543" s="28" t="s">
        <v>15</v>
      </c>
      <c r="C5543" s="40">
        <f>(C5538+C5539)*$D$21</f>
        <v>0.42019840000000008</v>
      </c>
    </row>
    <row r="5544" spans="1:3" ht="15.75" x14ac:dyDescent="0.25">
      <c r="A5544" s="33">
        <v>223</v>
      </c>
      <c r="B5544" s="28" t="s">
        <v>5</v>
      </c>
      <c r="C5544" s="40">
        <f>(C5538+C5539)*$D$22</f>
        <v>11.161520000000001</v>
      </c>
    </row>
    <row r="5545" spans="1:3" ht="15.75" x14ac:dyDescent="0.25">
      <c r="A5545" s="33">
        <v>224</v>
      </c>
      <c r="B5545" s="28" t="s">
        <v>21</v>
      </c>
      <c r="C5545" s="40">
        <f>(C5538+C5539)*$D$23</f>
        <v>3.7029984000000002</v>
      </c>
    </row>
    <row r="5546" spans="1:3" ht="15.75" x14ac:dyDescent="0.25">
      <c r="A5546" s="33">
        <v>225</v>
      </c>
      <c r="B5546" s="28" t="s">
        <v>16</v>
      </c>
      <c r="C5546" s="40">
        <f>(C5538+C5539)*$D$24</f>
        <v>13.9715968</v>
      </c>
    </row>
    <row r="5547" spans="1:3" ht="15.75" x14ac:dyDescent="0.25">
      <c r="A5547" s="33">
        <v>226</v>
      </c>
      <c r="B5547" s="28" t="s">
        <v>22</v>
      </c>
      <c r="C5547" s="40">
        <f>(C5538+C5539)*$D$25</f>
        <v>94.045654400000004</v>
      </c>
    </row>
    <row r="5548" spans="1:3" ht="15.75" x14ac:dyDescent="0.25">
      <c r="A5548" s="33">
        <v>271</v>
      </c>
      <c r="B5548" s="28" t="s">
        <v>23</v>
      </c>
      <c r="C5548" s="40">
        <f>(C5538+C5539)*$D$26</f>
        <v>5.8565152000000005</v>
      </c>
    </row>
    <row r="5549" spans="1:3" ht="15.75" x14ac:dyDescent="0.25">
      <c r="A5549" s="33">
        <v>272</v>
      </c>
      <c r="B5549" s="28" t="s">
        <v>24</v>
      </c>
      <c r="C5549" s="40">
        <f>(C5538+C5539)*$D$27</f>
        <v>5.4888415999999998</v>
      </c>
    </row>
    <row r="5550" spans="1:3" ht="31.5" x14ac:dyDescent="0.25">
      <c r="A5550" s="33">
        <v>211</v>
      </c>
      <c r="B5550" s="28" t="s">
        <v>25</v>
      </c>
      <c r="C5550" s="40">
        <f>(C5538+C5539)*$D$28</f>
        <v>60.140896000000005</v>
      </c>
    </row>
    <row r="5551" spans="1:3" ht="31.5" x14ac:dyDescent="0.25">
      <c r="A5551" s="33">
        <v>213</v>
      </c>
      <c r="B5551" s="28" t="s">
        <v>26</v>
      </c>
      <c r="C5551" s="40">
        <f>(C5538+C5539)*$D$29</f>
        <v>18.1473184</v>
      </c>
    </row>
    <row r="5552" spans="1:3" ht="15.75" x14ac:dyDescent="0.25">
      <c r="A5552" s="33">
        <v>290</v>
      </c>
      <c r="B5552" s="28" t="s">
        <v>6</v>
      </c>
      <c r="C5552" s="40">
        <f>(C5538+C5539)*$D$30</f>
        <v>1.0242336000000001</v>
      </c>
    </row>
    <row r="5553" spans="1:3" ht="15.75" x14ac:dyDescent="0.25">
      <c r="A5553" s="33">
        <v>290</v>
      </c>
      <c r="B5553" s="28" t="s">
        <v>27</v>
      </c>
      <c r="C5553" s="40">
        <f>(C5538+C5539)*$D$31</f>
        <v>3.0727008000000002</v>
      </c>
    </row>
    <row r="5554" spans="1:3" ht="15.75" x14ac:dyDescent="0.25">
      <c r="A5554" s="33">
        <v>225</v>
      </c>
      <c r="B5554" s="28" t="s">
        <v>28</v>
      </c>
      <c r="C5554" s="40">
        <f>(C5538+C5539)*$D$32</f>
        <v>0</v>
      </c>
    </row>
    <row r="5555" spans="1:3" ht="15.75" x14ac:dyDescent="0.25">
      <c r="A5555" s="37">
        <v>310</v>
      </c>
      <c r="B5555" s="28" t="s">
        <v>7</v>
      </c>
      <c r="C5555" s="40">
        <f>(C5538+C5539)*$D$33</f>
        <v>6.1191392000000011</v>
      </c>
    </row>
    <row r="5556" spans="1:3" ht="16.5" thickBot="1" x14ac:dyDescent="0.3">
      <c r="A5556" s="38">
        <v>340</v>
      </c>
      <c r="B5556" s="36" t="s">
        <v>8</v>
      </c>
      <c r="C5556" s="41">
        <f>(C5538+C5539)*$D$34</f>
        <v>23.767472000000001</v>
      </c>
    </row>
    <row r="5557" spans="1:3" ht="16.5" thickBot="1" x14ac:dyDescent="0.3">
      <c r="A5557" s="15"/>
      <c r="B5557" s="42" t="s">
        <v>9</v>
      </c>
      <c r="C5557" s="88">
        <f>SUM(C5538:C5556)</f>
        <v>591.53429760000006</v>
      </c>
    </row>
    <row r="5558" spans="1:3" ht="16.5" thickBot="1" x14ac:dyDescent="0.3">
      <c r="A5558" s="15"/>
      <c r="B5558" s="43" t="s">
        <v>29</v>
      </c>
      <c r="C5558" s="90">
        <f>C5557*118%</f>
        <v>698.01047116799998</v>
      </c>
    </row>
    <row r="5559" spans="1:3" ht="15.75" x14ac:dyDescent="0.25">
      <c r="A5559" s="22"/>
      <c r="B5559" s="45"/>
      <c r="C5559" s="46"/>
    </row>
    <row r="5560" spans="1:3" ht="15.75" x14ac:dyDescent="0.25">
      <c r="A5560" s="22"/>
      <c r="B5560" s="45"/>
      <c r="C5560" s="46"/>
    </row>
    <row r="5561" spans="1:3" ht="15.75" x14ac:dyDescent="0.25">
      <c r="A5561" s="22"/>
      <c r="B5561" s="45"/>
      <c r="C5561" s="46"/>
    </row>
    <row r="5562" spans="1:3" ht="15.75" x14ac:dyDescent="0.25">
      <c r="A5562" s="22"/>
      <c r="B5562" s="45"/>
      <c r="C5562" s="46"/>
    </row>
    <row r="5563" spans="1:3" ht="15.75" x14ac:dyDescent="0.25">
      <c r="A5563" s="22"/>
      <c r="B5563" s="45"/>
      <c r="C5563" s="46"/>
    </row>
    <row r="5564" spans="1:3" ht="15.75" x14ac:dyDescent="0.25">
      <c r="A5564" s="22"/>
      <c r="B5564" s="45"/>
      <c r="C5564" s="46"/>
    </row>
    <row r="5565" spans="1:3" ht="15.75" x14ac:dyDescent="0.25">
      <c r="A5565" s="22"/>
      <c r="B5565" s="45"/>
      <c r="C5565" s="46"/>
    </row>
    <row r="5566" spans="1:3" ht="15.75" x14ac:dyDescent="0.25">
      <c r="A5566" s="22"/>
      <c r="B5566" s="45"/>
      <c r="C5566" s="46"/>
    </row>
    <row r="5567" spans="1:3" ht="15.75" x14ac:dyDescent="0.25">
      <c r="A5567" s="22"/>
      <c r="B5567" s="45"/>
      <c r="C5567" s="46"/>
    </row>
    <row r="5568" spans="1:3" ht="15.75" x14ac:dyDescent="0.25">
      <c r="A5568" s="22"/>
      <c r="B5568" s="45"/>
      <c r="C5568" s="46"/>
    </row>
    <row r="5569" spans="1:3" ht="15.75" x14ac:dyDescent="0.25">
      <c r="A5569" s="22"/>
      <c r="B5569" s="45"/>
      <c r="C5569" s="46"/>
    </row>
    <row r="5570" spans="1:3" ht="15.75" x14ac:dyDescent="0.25">
      <c r="A5570" s="22"/>
      <c r="B5570" s="45"/>
      <c r="C5570" s="46"/>
    </row>
    <row r="5571" spans="1:3" ht="15.75" x14ac:dyDescent="0.25">
      <c r="A5571" s="22"/>
      <c r="B5571" s="45"/>
      <c r="C5571" s="46"/>
    </row>
    <row r="5572" spans="1:3" ht="15.75" x14ac:dyDescent="0.25">
      <c r="A5572" s="22"/>
      <c r="B5572" s="45"/>
      <c r="C5572" s="46"/>
    </row>
    <row r="5573" spans="1:3" ht="15.75" x14ac:dyDescent="0.25">
      <c r="A5573" s="22"/>
      <c r="B5573" s="45"/>
      <c r="C5573" s="46"/>
    </row>
    <row r="5574" spans="1:3" ht="15.75" x14ac:dyDescent="0.25">
      <c r="A5574" s="22"/>
      <c r="B5574" s="45"/>
      <c r="C5574" s="46"/>
    </row>
    <row r="5575" spans="1:3" ht="15.75" x14ac:dyDescent="0.25">
      <c r="A5575" s="22"/>
      <c r="B5575" s="45"/>
      <c r="C5575" s="46"/>
    </row>
    <row r="5576" spans="1:3" ht="15.75" x14ac:dyDescent="0.25">
      <c r="A5576" s="22"/>
      <c r="B5576" s="45"/>
      <c r="C5576" s="46"/>
    </row>
    <row r="5577" spans="1:3" ht="15.75" x14ac:dyDescent="0.25">
      <c r="A5577" s="22"/>
      <c r="B5577" s="45"/>
      <c r="C5577" s="46"/>
    </row>
    <row r="5578" spans="1:3" ht="15.75" x14ac:dyDescent="0.25">
      <c r="A5578" s="22"/>
      <c r="B5578" s="45"/>
      <c r="C5578" s="46"/>
    </row>
    <row r="5579" spans="1:3" ht="15.75" x14ac:dyDescent="0.25">
      <c r="A5579" s="22"/>
      <c r="B5579" s="45"/>
      <c r="C5579" s="46"/>
    </row>
    <row r="5580" spans="1:3" ht="15.75" x14ac:dyDescent="0.25">
      <c r="A5580" s="22"/>
      <c r="B5580" s="45"/>
      <c r="C5580" s="46"/>
    </row>
    <row r="5581" spans="1:3" ht="15.75" x14ac:dyDescent="0.25">
      <c r="A5581" s="22"/>
      <c r="B5581" s="45"/>
      <c r="C5581" s="46"/>
    </row>
    <row r="5582" spans="1:3" ht="15.75" x14ac:dyDescent="0.25">
      <c r="A5582" s="22"/>
      <c r="B5582" s="45"/>
      <c r="C5582" s="46"/>
    </row>
    <row r="5583" spans="1:3" ht="15.75" x14ac:dyDescent="0.25">
      <c r="A5583" s="22"/>
      <c r="B5583" s="45"/>
      <c r="C5583" s="46"/>
    </row>
    <row r="5584" spans="1:3" ht="15.75" x14ac:dyDescent="0.25">
      <c r="A5584" s="22"/>
      <c r="B5584" s="45"/>
      <c r="C5584" s="46"/>
    </row>
    <row r="5585" spans="1:3" ht="15.75" x14ac:dyDescent="0.25">
      <c r="A5585" s="22"/>
      <c r="B5585" s="45"/>
      <c r="C5585" s="46"/>
    </row>
    <row r="5586" spans="1:3" ht="15.75" x14ac:dyDescent="0.25">
      <c r="A5586" s="22"/>
      <c r="B5586" s="45"/>
      <c r="C5586" s="46"/>
    </row>
    <row r="5588" spans="1:3" ht="31.5" x14ac:dyDescent="0.25">
      <c r="B5588" s="57" t="s">
        <v>148</v>
      </c>
      <c r="C5588" s="70"/>
    </row>
    <row r="5589" spans="1:3" ht="15.75" thickBot="1" x14ac:dyDescent="0.3">
      <c r="C5589" s="71" t="s">
        <v>33</v>
      </c>
    </row>
    <row r="5590" spans="1:3" ht="32.25" thickBot="1" x14ac:dyDescent="0.3">
      <c r="A5590" s="7" t="s">
        <v>0</v>
      </c>
      <c r="B5590" s="8" t="s">
        <v>10</v>
      </c>
      <c r="C5590" s="65" t="s">
        <v>11</v>
      </c>
    </row>
    <row r="5591" spans="1:3" ht="15.75" x14ac:dyDescent="0.25">
      <c r="A5591" s="9"/>
      <c r="B5591" s="10" t="s">
        <v>12</v>
      </c>
      <c r="C5591" s="61">
        <v>1</v>
      </c>
    </row>
    <row r="5592" spans="1:3" ht="15.75" x14ac:dyDescent="0.25">
      <c r="A5592" s="9"/>
      <c r="B5592" s="10" t="s">
        <v>13</v>
      </c>
      <c r="C5592" s="16">
        <v>79.400000000000006</v>
      </c>
    </row>
    <row r="5593" spans="1:3" ht="31.5" x14ac:dyDescent="0.25">
      <c r="A5593" s="12"/>
      <c r="B5593" s="83" t="s">
        <v>360</v>
      </c>
      <c r="C5593" s="16">
        <f>$C$14</f>
        <v>2.83</v>
      </c>
    </row>
    <row r="5594" spans="1:3" ht="32.25" thickBot="1" x14ac:dyDescent="0.3">
      <c r="A5594" s="75"/>
      <c r="B5594" s="77" t="s">
        <v>361</v>
      </c>
      <c r="C5594" s="76">
        <v>0</v>
      </c>
    </row>
    <row r="5595" spans="1:3" ht="15.75" x14ac:dyDescent="0.25">
      <c r="A5595" s="29">
        <v>211</v>
      </c>
      <c r="B5595" s="30" t="s">
        <v>19</v>
      </c>
      <c r="C5595" s="39">
        <f>C5593*C5592</f>
        <v>224.70200000000003</v>
      </c>
    </row>
    <row r="5596" spans="1:3" ht="31.5" x14ac:dyDescent="0.25">
      <c r="A5596" s="33">
        <v>211</v>
      </c>
      <c r="B5596" s="28" t="s">
        <v>20</v>
      </c>
      <c r="C5596" s="40">
        <f>C5594*C5592</f>
        <v>0</v>
      </c>
    </row>
    <row r="5597" spans="1:3" ht="15.75" x14ac:dyDescent="0.25">
      <c r="A5597" s="33">
        <v>213</v>
      </c>
      <c r="B5597" s="28" t="s">
        <v>14</v>
      </c>
      <c r="C5597" s="40">
        <f>(C5595+C5596)*30.2%</f>
        <v>67.860004000000004</v>
      </c>
    </row>
    <row r="5598" spans="1:3" ht="15.75" x14ac:dyDescent="0.25">
      <c r="A5598" s="33">
        <v>212</v>
      </c>
      <c r="B5598" s="28" t="s">
        <v>3</v>
      </c>
      <c r="C5598" s="40">
        <f>(C5595+C5596)*$D$19</f>
        <v>0.35952320000000004</v>
      </c>
    </row>
    <row r="5599" spans="1:3" ht="15.75" x14ac:dyDescent="0.25">
      <c r="A5599" s="33">
        <v>221</v>
      </c>
      <c r="B5599" s="28" t="s">
        <v>4</v>
      </c>
      <c r="C5599" s="40">
        <f>(C5595+C5596)*$D$20</f>
        <v>1.9324372000000003</v>
      </c>
    </row>
    <row r="5600" spans="1:3" ht="15.75" x14ac:dyDescent="0.25">
      <c r="A5600" s="33">
        <v>222</v>
      </c>
      <c r="B5600" s="28" t="s">
        <v>15</v>
      </c>
      <c r="C5600" s="40">
        <f>(C5595+C5596)*$D$21</f>
        <v>0.35952320000000004</v>
      </c>
    </row>
    <row r="5601" spans="1:3" ht="15.75" x14ac:dyDescent="0.25">
      <c r="A5601" s="33">
        <v>223</v>
      </c>
      <c r="B5601" s="28" t="s">
        <v>5</v>
      </c>
      <c r="C5601" s="40">
        <f>(C5595+C5596)*$D$22</f>
        <v>9.5498350000000016</v>
      </c>
    </row>
    <row r="5602" spans="1:3" ht="15.75" x14ac:dyDescent="0.25">
      <c r="A5602" s="33">
        <v>224</v>
      </c>
      <c r="B5602" s="28" t="s">
        <v>21</v>
      </c>
      <c r="C5602" s="40">
        <f>(C5595+C5596)*$D$23</f>
        <v>3.1682982000000002</v>
      </c>
    </row>
    <row r="5603" spans="1:3" ht="15.75" x14ac:dyDescent="0.25">
      <c r="A5603" s="33">
        <v>225</v>
      </c>
      <c r="B5603" s="28" t="s">
        <v>16</v>
      </c>
      <c r="C5603" s="40">
        <f>(C5595+C5596)*$D$24</f>
        <v>11.954146400000001</v>
      </c>
    </row>
    <row r="5604" spans="1:3" ht="15.75" x14ac:dyDescent="0.25">
      <c r="A5604" s="33">
        <v>226</v>
      </c>
      <c r="B5604" s="28" t="s">
        <v>22</v>
      </c>
      <c r="C5604" s="40">
        <f>(C5595+C5596)*$D$25</f>
        <v>80.465786199999997</v>
      </c>
    </row>
    <row r="5605" spans="1:3" ht="15.75" x14ac:dyDescent="0.25">
      <c r="A5605" s="33">
        <v>271</v>
      </c>
      <c r="B5605" s="28" t="s">
        <v>23</v>
      </c>
      <c r="C5605" s="40">
        <f>(C5595+C5596)*$D$26</f>
        <v>5.0108546000000009</v>
      </c>
    </row>
    <row r="5606" spans="1:3" ht="15.75" x14ac:dyDescent="0.25">
      <c r="A5606" s="33">
        <v>272</v>
      </c>
      <c r="B5606" s="28" t="s">
        <v>24</v>
      </c>
      <c r="C5606" s="40">
        <f>(C5595+C5596)*$D$27</f>
        <v>4.6962717999999999</v>
      </c>
    </row>
    <row r="5607" spans="1:3" ht="31.5" x14ac:dyDescent="0.25">
      <c r="A5607" s="33">
        <v>211</v>
      </c>
      <c r="B5607" s="28" t="s">
        <v>25</v>
      </c>
      <c r="C5607" s="40">
        <f>(C5595+C5596)*$D$28</f>
        <v>51.456758000000008</v>
      </c>
    </row>
    <row r="5608" spans="1:3" ht="31.5" x14ac:dyDescent="0.25">
      <c r="A5608" s="33">
        <v>213</v>
      </c>
      <c r="B5608" s="28" t="s">
        <v>26</v>
      </c>
      <c r="C5608" s="40">
        <f>(C5595+C5596)*$D$29</f>
        <v>15.526908200000001</v>
      </c>
    </row>
    <row r="5609" spans="1:3" ht="15.75" x14ac:dyDescent="0.25">
      <c r="A5609" s="33">
        <v>290</v>
      </c>
      <c r="B5609" s="28" t="s">
        <v>6</v>
      </c>
      <c r="C5609" s="40">
        <f>(C5595+C5596)*$D$30</f>
        <v>0.87633780000000006</v>
      </c>
    </row>
    <row r="5610" spans="1:3" ht="15.75" x14ac:dyDescent="0.25">
      <c r="A5610" s="33">
        <v>290</v>
      </c>
      <c r="B5610" s="28" t="s">
        <v>27</v>
      </c>
      <c r="C5610" s="40">
        <f>(C5595+C5596)*$D$31</f>
        <v>2.6290134000000003</v>
      </c>
    </row>
    <row r="5611" spans="1:3" ht="15.75" x14ac:dyDescent="0.25">
      <c r="A5611" s="33">
        <v>225</v>
      </c>
      <c r="B5611" s="28" t="s">
        <v>28</v>
      </c>
      <c r="C5611" s="40">
        <f>(C5595+C5596)*$D$32</f>
        <v>0</v>
      </c>
    </row>
    <row r="5612" spans="1:3" ht="15.75" x14ac:dyDescent="0.25">
      <c r="A5612" s="37">
        <v>310</v>
      </c>
      <c r="B5612" s="28" t="s">
        <v>7</v>
      </c>
      <c r="C5612" s="40">
        <f>(C5595+C5596)*$D$33</f>
        <v>5.2355566000000007</v>
      </c>
    </row>
    <row r="5613" spans="1:3" ht="16.5" thickBot="1" x14ac:dyDescent="0.3">
      <c r="A5613" s="38">
        <v>340</v>
      </c>
      <c r="B5613" s="36" t="s">
        <v>8</v>
      </c>
      <c r="C5613" s="41">
        <f>(C5595+C5596)*$D$34</f>
        <v>20.335531000000003</v>
      </c>
    </row>
    <row r="5614" spans="1:3" ht="16.5" thickBot="1" x14ac:dyDescent="0.3">
      <c r="A5614" s="15"/>
      <c r="B5614" s="42" t="s">
        <v>9</v>
      </c>
      <c r="C5614" s="88">
        <f>SUM(C5595:C5613)</f>
        <v>506.11878480000007</v>
      </c>
    </row>
    <row r="5615" spans="1:3" ht="16.5" thickBot="1" x14ac:dyDescent="0.3">
      <c r="A5615" s="15"/>
      <c r="B5615" s="43" t="s">
        <v>29</v>
      </c>
      <c r="C5615" s="90">
        <f>C5614*118%</f>
        <v>597.22016606400007</v>
      </c>
    </row>
    <row r="5616" spans="1:3" ht="15.75" x14ac:dyDescent="0.25">
      <c r="A5616" s="22"/>
      <c r="B5616" s="45"/>
      <c r="C5616" s="46"/>
    </row>
    <row r="5617" spans="1:3" ht="15.75" x14ac:dyDescent="0.25">
      <c r="A5617" s="22"/>
      <c r="B5617" s="45"/>
      <c r="C5617" s="46"/>
    </row>
    <row r="5618" spans="1:3" ht="15.75" x14ac:dyDescent="0.25">
      <c r="A5618" s="22"/>
      <c r="B5618" s="45"/>
      <c r="C5618" s="46"/>
    </row>
    <row r="5619" spans="1:3" ht="15.75" x14ac:dyDescent="0.25">
      <c r="A5619" s="22"/>
      <c r="B5619" s="45"/>
      <c r="C5619" s="46"/>
    </row>
    <row r="5620" spans="1:3" ht="15.75" x14ac:dyDescent="0.25">
      <c r="A5620" s="22"/>
      <c r="B5620" s="45"/>
      <c r="C5620" s="46"/>
    </row>
    <row r="5621" spans="1:3" ht="15.75" x14ac:dyDescent="0.25">
      <c r="A5621" s="22"/>
      <c r="B5621" s="45"/>
      <c r="C5621" s="46"/>
    </row>
    <row r="5622" spans="1:3" ht="15.75" x14ac:dyDescent="0.25">
      <c r="A5622" s="22"/>
      <c r="B5622" s="45"/>
      <c r="C5622" s="46"/>
    </row>
    <row r="5623" spans="1:3" ht="15.75" x14ac:dyDescent="0.25">
      <c r="A5623" s="22"/>
      <c r="B5623" s="45"/>
      <c r="C5623" s="46"/>
    </row>
    <row r="5624" spans="1:3" ht="15.75" x14ac:dyDescent="0.25">
      <c r="A5624" s="22"/>
      <c r="B5624" s="45"/>
      <c r="C5624" s="46"/>
    </row>
    <row r="5625" spans="1:3" ht="15.75" x14ac:dyDescent="0.25">
      <c r="A5625" s="22"/>
      <c r="B5625" s="45"/>
      <c r="C5625" s="46"/>
    </row>
    <row r="5626" spans="1:3" ht="15.75" x14ac:dyDescent="0.25">
      <c r="A5626" s="22"/>
      <c r="B5626" s="45"/>
      <c r="C5626" s="46"/>
    </row>
    <row r="5627" spans="1:3" ht="15.75" x14ac:dyDescent="0.25">
      <c r="A5627" s="22"/>
      <c r="B5627" s="45"/>
      <c r="C5627" s="46"/>
    </row>
    <row r="5628" spans="1:3" ht="15.75" x14ac:dyDescent="0.25">
      <c r="A5628" s="22"/>
      <c r="B5628" s="45"/>
      <c r="C5628" s="46"/>
    </row>
    <row r="5629" spans="1:3" ht="15.75" x14ac:dyDescent="0.25">
      <c r="A5629" s="22"/>
      <c r="B5629" s="45"/>
      <c r="C5629" s="46"/>
    </row>
    <row r="5630" spans="1:3" ht="15.75" x14ac:dyDescent="0.25">
      <c r="A5630" s="22"/>
      <c r="B5630" s="45"/>
      <c r="C5630" s="46"/>
    </row>
    <row r="5631" spans="1:3" ht="15.75" x14ac:dyDescent="0.25">
      <c r="A5631" s="22"/>
      <c r="B5631" s="45"/>
      <c r="C5631" s="46"/>
    </row>
    <row r="5632" spans="1:3" ht="15.75" x14ac:dyDescent="0.25">
      <c r="A5632" s="22"/>
      <c r="B5632" s="45"/>
      <c r="C5632" s="46"/>
    </row>
    <row r="5633" spans="1:3" ht="15.75" x14ac:dyDescent="0.25">
      <c r="A5633" s="22"/>
      <c r="B5633" s="45"/>
      <c r="C5633" s="46"/>
    </row>
    <row r="5634" spans="1:3" ht="15.75" x14ac:dyDescent="0.25">
      <c r="A5634" s="22"/>
      <c r="B5634" s="45"/>
      <c r="C5634" s="46"/>
    </row>
    <row r="5635" spans="1:3" ht="15.75" x14ac:dyDescent="0.25">
      <c r="A5635" s="22"/>
      <c r="B5635" s="45"/>
      <c r="C5635" s="46"/>
    </row>
    <row r="5636" spans="1:3" ht="15.75" x14ac:dyDescent="0.25">
      <c r="A5636" s="22"/>
      <c r="B5636" s="45"/>
      <c r="C5636" s="46"/>
    </row>
    <row r="5637" spans="1:3" ht="15.75" x14ac:dyDescent="0.25">
      <c r="A5637" s="22"/>
      <c r="B5637" s="45"/>
      <c r="C5637" s="46"/>
    </row>
    <row r="5638" spans="1:3" ht="15.75" x14ac:dyDescent="0.25">
      <c r="A5638" s="22"/>
      <c r="B5638" s="45"/>
      <c r="C5638" s="46"/>
    </row>
    <row r="5639" spans="1:3" ht="15.75" x14ac:dyDescent="0.25">
      <c r="A5639" s="22"/>
      <c r="B5639" s="45"/>
      <c r="C5639" s="46"/>
    </row>
    <row r="5640" spans="1:3" ht="15.75" x14ac:dyDescent="0.25">
      <c r="A5640" s="22"/>
      <c r="B5640" s="45"/>
      <c r="C5640" s="46"/>
    </row>
    <row r="5642" spans="1:3" ht="31.5" x14ac:dyDescent="0.25">
      <c r="B5642" s="57" t="s">
        <v>149</v>
      </c>
      <c r="C5642" s="70"/>
    </row>
    <row r="5643" spans="1:3" ht="15.75" thickBot="1" x14ac:dyDescent="0.3">
      <c r="C5643" s="71" t="s">
        <v>33</v>
      </c>
    </row>
    <row r="5644" spans="1:3" ht="32.25" thickBot="1" x14ac:dyDescent="0.3">
      <c r="A5644" s="7" t="s">
        <v>0</v>
      </c>
      <c r="B5644" s="8" t="s">
        <v>10</v>
      </c>
      <c r="C5644" s="65" t="s">
        <v>11</v>
      </c>
    </row>
    <row r="5645" spans="1:3" ht="15.75" x14ac:dyDescent="0.25">
      <c r="A5645" s="9"/>
      <c r="B5645" s="10" t="s">
        <v>12</v>
      </c>
      <c r="C5645" s="61">
        <v>1</v>
      </c>
    </row>
    <row r="5646" spans="1:3" ht="15.75" x14ac:dyDescent="0.25">
      <c r="A5646" s="9"/>
      <c r="B5646" s="10" t="s">
        <v>13</v>
      </c>
      <c r="C5646" s="16">
        <v>72.8</v>
      </c>
    </row>
    <row r="5647" spans="1:3" ht="31.5" x14ac:dyDescent="0.25">
      <c r="A5647" s="12"/>
      <c r="B5647" s="83" t="s">
        <v>360</v>
      </c>
      <c r="C5647" s="16">
        <f>$C$14</f>
        <v>2.83</v>
      </c>
    </row>
    <row r="5648" spans="1:3" ht="32.25" thickBot="1" x14ac:dyDescent="0.3">
      <c r="A5648" s="75"/>
      <c r="B5648" s="77" t="s">
        <v>361</v>
      </c>
      <c r="C5648" s="76">
        <v>0</v>
      </c>
    </row>
    <row r="5649" spans="1:3" ht="15.75" x14ac:dyDescent="0.25">
      <c r="A5649" s="29">
        <v>211</v>
      </c>
      <c r="B5649" s="30" t="s">
        <v>19</v>
      </c>
      <c r="C5649" s="39">
        <f>C5647*C5646</f>
        <v>206.024</v>
      </c>
    </row>
    <row r="5650" spans="1:3" ht="31.5" x14ac:dyDescent="0.25">
      <c r="A5650" s="33">
        <v>211</v>
      </c>
      <c r="B5650" s="28" t="s">
        <v>20</v>
      </c>
      <c r="C5650" s="40">
        <f>C5648*C5646</f>
        <v>0</v>
      </c>
    </row>
    <row r="5651" spans="1:3" ht="15.75" x14ac:dyDescent="0.25">
      <c r="A5651" s="33">
        <v>213</v>
      </c>
      <c r="B5651" s="28" t="s">
        <v>14</v>
      </c>
      <c r="C5651" s="40">
        <f>(C5649+C5650)*30.2%</f>
        <v>62.219248</v>
      </c>
    </row>
    <row r="5652" spans="1:3" ht="15.75" x14ac:dyDescent="0.25">
      <c r="A5652" s="33">
        <v>212</v>
      </c>
      <c r="B5652" s="28" t="s">
        <v>3</v>
      </c>
      <c r="C5652" s="40">
        <f>(C5649+C5650)*$D$19</f>
        <v>0.3296384</v>
      </c>
    </row>
    <row r="5653" spans="1:3" ht="15.75" x14ac:dyDescent="0.25">
      <c r="A5653" s="33">
        <v>221</v>
      </c>
      <c r="B5653" s="28" t="s">
        <v>4</v>
      </c>
      <c r="C5653" s="40">
        <f>(C5649+C5650)*$D$20</f>
        <v>1.7718064</v>
      </c>
    </row>
    <row r="5654" spans="1:3" ht="15.75" x14ac:dyDescent="0.25">
      <c r="A5654" s="33">
        <v>222</v>
      </c>
      <c r="B5654" s="28" t="s">
        <v>15</v>
      </c>
      <c r="C5654" s="40">
        <f>(C5649+C5650)*$D$21</f>
        <v>0.3296384</v>
      </c>
    </row>
    <row r="5655" spans="1:3" ht="15.75" x14ac:dyDescent="0.25">
      <c r="A5655" s="33">
        <v>223</v>
      </c>
      <c r="B5655" s="28" t="s">
        <v>5</v>
      </c>
      <c r="C5655" s="40">
        <f>(C5649+C5650)*$D$22</f>
        <v>8.7560200000000012</v>
      </c>
    </row>
    <row r="5656" spans="1:3" ht="15.75" x14ac:dyDescent="0.25">
      <c r="A5656" s="33">
        <v>224</v>
      </c>
      <c r="B5656" s="28" t="s">
        <v>21</v>
      </c>
      <c r="C5656" s="40">
        <f>(C5649+C5650)*$D$23</f>
        <v>2.9049383999999998</v>
      </c>
    </row>
    <row r="5657" spans="1:3" ht="15.75" x14ac:dyDescent="0.25">
      <c r="A5657" s="33">
        <v>225</v>
      </c>
      <c r="B5657" s="28" t="s">
        <v>16</v>
      </c>
      <c r="C5657" s="40">
        <f>(C5649+C5650)*$D$24</f>
        <v>10.9604768</v>
      </c>
    </row>
    <row r="5658" spans="1:3" ht="15.75" x14ac:dyDescent="0.25">
      <c r="A5658" s="33">
        <v>226</v>
      </c>
      <c r="B5658" s="28" t="s">
        <v>22</v>
      </c>
      <c r="C5658" s="40">
        <f>(C5649+C5650)*$D$25</f>
        <v>73.777194399999999</v>
      </c>
    </row>
    <row r="5659" spans="1:3" ht="15.75" x14ac:dyDescent="0.25">
      <c r="A5659" s="33">
        <v>271</v>
      </c>
      <c r="B5659" s="28" t="s">
        <v>23</v>
      </c>
      <c r="C5659" s="40">
        <f>(C5649+C5650)*$D$26</f>
        <v>4.5943351999999997</v>
      </c>
    </row>
    <row r="5660" spans="1:3" ht="15.75" x14ac:dyDescent="0.25">
      <c r="A5660" s="33">
        <v>272</v>
      </c>
      <c r="B5660" s="28" t="s">
        <v>24</v>
      </c>
      <c r="C5660" s="40">
        <f>(C5649+C5650)*$D$27</f>
        <v>4.3059015999999994</v>
      </c>
    </row>
    <row r="5661" spans="1:3" ht="31.5" x14ac:dyDescent="0.25">
      <c r="A5661" s="33">
        <v>211</v>
      </c>
      <c r="B5661" s="28" t="s">
        <v>25</v>
      </c>
      <c r="C5661" s="40">
        <f>(C5649+C5650)*$D$28</f>
        <v>47.179496</v>
      </c>
    </row>
    <row r="5662" spans="1:3" ht="31.5" x14ac:dyDescent="0.25">
      <c r="A5662" s="33">
        <v>213</v>
      </c>
      <c r="B5662" s="28" t="s">
        <v>26</v>
      </c>
      <c r="C5662" s="40">
        <f>(C5649+C5650)*$D$29</f>
        <v>14.236258399999999</v>
      </c>
    </row>
    <row r="5663" spans="1:3" ht="15.75" x14ac:dyDescent="0.25">
      <c r="A5663" s="33">
        <v>290</v>
      </c>
      <c r="B5663" s="28" t="s">
        <v>6</v>
      </c>
      <c r="C5663" s="40">
        <f>(C5649+C5650)*$D$30</f>
        <v>0.80349359999999992</v>
      </c>
    </row>
    <row r="5664" spans="1:3" ht="15.75" x14ac:dyDescent="0.25">
      <c r="A5664" s="33">
        <v>290</v>
      </c>
      <c r="B5664" s="28" t="s">
        <v>27</v>
      </c>
      <c r="C5664" s="40">
        <f>(C5649+C5650)*$D$31</f>
        <v>2.4104808000000002</v>
      </c>
    </row>
    <row r="5665" spans="1:3" ht="15.75" x14ac:dyDescent="0.25">
      <c r="A5665" s="33">
        <v>225</v>
      </c>
      <c r="B5665" s="28" t="s">
        <v>28</v>
      </c>
      <c r="C5665" s="40">
        <f>(C5649+C5650)*$D$32</f>
        <v>0</v>
      </c>
    </row>
    <row r="5666" spans="1:3" ht="15.75" x14ac:dyDescent="0.25">
      <c r="A5666" s="37">
        <v>310</v>
      </c>
      <c r="B5666" s="28" t="s">
        <v>7</v>
      </c>
      <c r="C5666" s="40">
        <f>(C5649+C5650)*$D$33</f>
        <v>4.8003591999999999</v>
      </c>
    </row>
    <row r="5667" spans="1:3" ht="16.5" thickBot="1" x14ac:dyDescent="0.3">
      <c r="A5667" s="38">
        <v>340</v>
      </c>
      <c r="B5667" s="36" t="s">
        <v>8</v>
      </c>
      <c r="C5667" s="41">
        <f>(C5649+C5650)*$D$34</f>
        <v>18.645171999999999</v>
      </c>
    </row>
    <row r="5668" spans="1:3" ht="16.5" thickBot="1" x14ac:dyDescent="0.3">
      <c r="A5668" s="15"/>
      <c r="B5668" s="42" t="s">
        <v>9</v>
      </c>
      <c r="C5668" s="88">
        <f>SUM(C5649:C5667)</f>
        <v>464.04845760000006</v>
      </c>
    </row>
    <row r="5669" spans="1:3" ht="16.5" thickBot="1" x14ac:dyDescent="0.3">
      <c r="A5669" s="15"/>
      <c r="B5669" s="43" t="s">
        <v>29</v>
      </c>
      <c r="C5669" s="90">
        <f>C5668*118%</f>
        <v>547.577179968</v>
      </c>
    </row>
    <row r="5670" spans="1:3" ht="15.75" x14ac:dyDescent="0.25">
      <c r="A5670" s="22"/>
      <c r="B5670" s="45"/>
      <c r="C5670" s="46"/>
    </row>
    <row r="5671" spans="1:3" ht="15.75" x14ac:dyDescent="0.25">
      <c r="A5671" s="22"/>
      <c r="B5671" s="45"/>
      <c r="C5671" s="46"/>
    </row>
    <row r="5672" spans="1:3" ht="15.75" x14ac:dyDescent="0.25">
      <c r="A5672" s="22"/>
      <c r="B5672" s="45"/>
      <c r="C5672" s="46"/>
    </row>
    <row r="5673" spans="1:3" ht="15.75" x14ac:dyDescent="0.25">
      <c r="A5673" s="22"/>
      <c r="B5673" s="45"/>
      <c r="C5673" s="46"/>
    </row>
    <row r="5674" spans="1:3" ht="15.75" x14ac:dyDescent="0.25">
      <c r="A5674" s="22"/>
      <c r="B5674" s="45"/>
      <c r="C5674" s="46"/>
    </row>
    <row r="5675" spans="1:3" ht="15.75" x14ac:dyDescent="0.25">
      <c r="A5675" s="22"/>
      <c r="B5675" s="45"/>
      <c r="C5675" s="46"/>
    </row>
    <row r="5676" spans="1:3" ht="15.75" x14ac:dyDescent="0.25">
      <c r="A5676" s="22"/>
      <c r="B5676" s="45"/>
      <c r="C5676" s="46"/>
    </row>
    <row r="5677" spans="1:3" ht="15.75" x14ac:dyDescent="0.25">
      <c r="A5677" s="22"/>
      <c r="B5677" s="45"/>
      <c r="C5677" s="46"/>
    </row>
    <row r="5678" spans="1:3" ht="15.75" x14ac:dyDescent="0.25">
      <c r="A5678" s="22"/>
      <c r="B5678" s="45"/>
      <c r="C5678" s="46"/>
    </row>
    <row r="5679" spans="1:3" ht="15.75" x14ac:dyDescent="0.25">
      <c r="A5679" s="22"/>
      <c r="B5679" s="45"/>
      <c r="C5679" s="46"/>
    </row>
    <row r="5680" spans="1:3" ht="15.75" x14ac:dyDescent="0.25">
      <c r="A5680" s="22"/>
      <c r="B5680" s="45"/>
      <c r="C5680" s="46"/>
    </row>
    <row r="5681" spans="1:3" ht="15.75" x14ac:dyDescent="0.25">
      <c r="A5681" s="22"/>
      <c r="B5681" s="45"/>
      <c r="C5681" s="46"/>
    </row>
    <row r="5682" spans="1:3" ht="15.75" x14ac:dyDescent="0.25">
      <c r="A5682" s="22"/>
      <c r="B5682" s="45"/>
      <c r="C5682" s="46"/>
    </row>
    <row r="5683" spans="1:3" ht="15.75" x14ac:dyDescent="0.25">
      <c r="A5683" s="22"/>
      <c r="B5683" s="45"/>
      <c r="C5683" s="46"/>
    </row>
    <row r="5684" spans="1:3" ht="15.75" x14ac:dyDescent="0.25">
      <c r="A5684" s="22"/>
      <c r="B5684" s="45"/>
      <c r="C5684" s="46"/>
    </row>
    <row r="5685" spans="1:3" ht="15.75" x14ac:dyDescent="0.25">
      <c r="A5685" s="22"/>
      <c r="B5685" s="45"/>
      <c r="C5685" s="46"/>
    </row>
    <row r="5686" spans="1:3" ht="15.75" x14ac:dyDescent="0.25">
      <c r="A5686" s="22"/>
      <c r="B5686" s="45"/>
      <c r="C5686" s="46"/>
    </row>
    <row r="5687" spans="1:3" ht="15.75" x14ac:dyDescent="0.25">
      <c r="A5687" s="22"/>
      <c r="B5687" s="45"/>
      <c r="C5687" s="46"/>
    </row>
    <row r="5688" spans="1:3" ht="15.75" x14ac:dyDescent="0.25">
      <c r="A5688" s="22"/>
      <c r="B5688" s="45"/>
      <c r="C5688" s="46"/>
    </row>
    <row r="5689" spans="1:3" ht="15.75" x14ac:dyDescent="0.25">
      <c r="A5689" s="22"/>
      <c r="B5689" s="45"/>
      <c r="C5689" s="46"/>
    </row>
    <row r="5690" spans="1:3" ht="15.75" x14ac:dyDescent="0.25">
      <c r="A5690" s="22"/>
      <c r="B5690" s="45"/>
      <c r="C5690" s="46"/>
    </row>
    <row r="5691" spans="1:3" ht="15.75" x14ac:dyDescent="0.25">
      <c r="A5691" s="22"/>
      <c r="B5691" s="45"/>
      <c r="C5691" s="46"/>
    </row>
    <row r="5692" spans="1:3" ht="15.75" x14ac:dyDescent="0.25">
      <c r="A5692" s="22"/>
      <c r="B5692" s="45"/>
      <c r="C5692" s="46"/>
    </row>
    <row r="5693" spans="1:3" ht="15.75" x14ac:dyDescent="0.25">
      <c r="A5693" s="22"/>
      <c r="B5693" s="45"/>
      <c r="C5693" s="46"/>
    </row>
    <row r="5694" spans="1:3" ht="15.75" x14ac:dyDescent="0.25">
      <c r="A5694" s="22"/>
      <c r="B5694" s="45"/>
      <c r="C5694" s="46"/>
    </row>
    <row r="5695" spans="1:3" ht="15.75" x14ac:dyDescent="0.25">
      <c r="A5695" s="22"/>
      <c r="B5695" s="45"/>
      <c r="C5695" s="46"/>
    </row>
    <row r="5696" spans="1:3" ht="15.75" x14ac:dyDescent="0.25">
      <c r="A5696" s="22"/>
      <c r="B5696" s="45"/>
      <c r="C5696" s="46"/>
    </row>
    <row r="5697" spans="1:3" ht="15.75" x14ac:dyDescent="0.25">
      <c r="A5697" s="22"/>
      <c r="B5697" s="45"/>
      <c r="C5697" s="46"/>
    </row>
    <row r="5698" spans="1:3" ht="15.75" x14ac:dyDescent="0.25">
      <c r="B5698" s="57" t="s">
        <v>150</v>
      </c>
      <c r="C5698" s="70"/>
    </row>
    <row r="5699" spans="1:3" ht="15.75" thickBot="1" x14ac:dyDescent="0.3">
      <c r="C5699" s="71" t="s">
        <v>33</v>
      </c>
    </row>
    <row r="5700" spans="1:3" ht="32.25" thickBot="1" x14ac:dyDescent="0.3">
      <c r="A5700" s="7" t="s">
        <v>0</v>
      </c>
      <c r="B5700" s="8" t="s">
        <v>10</v>
      </c>
      <c r="C5700" s="65" t="s">
        <v>11</v>
      </c>
    </row>
    <row r="5701" spans="1:3" ht="15.75" x14ac:dyDescent="0.25">
      <c r="A5701" s="9"/>
      <c r="B5701" s="10" t="s">
        <v>12</v>
      </c>
      <c r="C5701" s="61">
        <v>1</v>
      </c>
    </row>
    <row r="5702" spans="1:3" ht="15.75" x14ac:dyDescent="0.25">
      <c r="A5702" s="9"/>
      <c r="B5702" s="10" t="s">
        <v>13</v>
      </c>
      <c r="C5702" s="16">
        <v>53.4</v>
      </c>
    </row>
    <row r="5703" spans="1:3" ht="31.5" x14ac:dyDescent="0.25">
      <c r="A5703" s="12"/>
      <c r="B5703" s="83" t="s">
        <v>360</v>
      </c>
      <c r="C5703" s="16">
        <f>$C$14</f>
        <v>2.83</v>
      </c>
    </row>
    <row r="5704" spans="1:3" ht="32.25" thickBot="1" x14ac:dyDescent="0.3">
      <c r="A5704" s="75"/>
      <c r="B5704" s="77" t="s">
        <v>361</v>
      </c>
      <c r="C5704" s="76">
        <v>0</v>
      </c>
    </row>
    <row r="5705" spans="1:3" ht="15.75" x14ac:dyDescent="0.25">
      <c r="A5705" s="29">
        <v>211</v>
      </c>
      <c r="B5705" s="30" t="s">
        <v>19</v>
      </c>
      <c r="C5705" s="39">
        <f>C5703*C5702</f>
        <v>151.12199999999999</v>
      </c>
    </row>
    <row r="5706" spans="1:3" ht="31.5" x14ac:dyDescent="0.25">
      <c r="A5706" s="33">
        <v>211</v>
      </c>
      <c r="B5706" s="28" t="s">
        <v>20</v>
      </c>
      <c r="C5706" s="40">
        <f>C5704*C5702</f>
        <v>0</v>
      </c>
    </row>
    <row r="5707" spans="1:3" ht="15.75" x14ac:dyDescent="0.25">
      <c r="A5707" s="33">
        <v>213</v>
      </c>
      <c r="B5707" s="28" t="s">
        <v>14</v>
      </c>
      <c r="C5707" s="40">
        <f>(C5705+C5706)*30.2%</f>
        <v>45.638843999999992</v>
      </c>
    </row>
    <row r="5708" spans="1:3" ht="15.75" x14ac:dyDescent="0.25">
      <c r="A5708" s="33">
        <v>212</v>
      </c>
      <c r="B5708" s="28" t="s">
        <v>3</v>
      </c>
      <c r="C5708" s="40">
        <f>(C5705+C5706)*$D$19</f>
        <v>0.24179519999999999</v>
      </c>
    </row>
    <row r="5709" spans="1:3" ht="15.75" x14ac:dyDescent="0.25">
      <c r="A5709" s="33">
        <v>221</v>
      </c>
      <c r="B5709" s="28" t="s">
        <v>4</v>
      </c>
      <c r="C5709" s="40">
        <f>(C5705+C5706)*$D$20</f>
        <v>1.2996491999999999</v>
      </c>
    </row>
    <row r="5710" spans="1:3" ht="15.75" x14ac:dyDescent="0.25">
      <c r="A5710" s="33">
        <v>222</v>
      </c>
      <c r="B5710" s="28" t="s">
        <v>15</v>
      </c>
      <c r="C5710" s="40">
        <f>(C5705+C5706)*$D$21</f>
        <v>0.24179519999999999</v>
      </c>
    </row>
    <row r="5711" spans="1:3" ht="15.75" x14ac:dyDescent="0.25">
      <c r="A5711" s="33">
        <v>223</v>
      </c>
      <c r="B5711" s="28" t="s">
        <v>5</v>
      </c>
      <c r="C5711" s="40">
        <f>(C5705+C5706)*$D$22</f>
        <v>6.4226849999999995</v>
      </c>
    </row>
    <row r="5712" spans="1:3" ht="15.75" x14ac:dyDescent="0.25">
      <c r="A5712" s="33">
        <v>224</v>
      </c>
      <c r="B5712" s="28" t="s">
        <v>21</v>
      </c>
      <c r="C5712" s="40">
        <f>(C5705+C5706)*$D$23</f>
        <v>2.1308201999999996</v>
      </c>
    </row>
    <row r="5713" spans="1:3" ht="15.75" x14ac:dyDescent="0.25">
      <c r="A5713" s="33">
        <v>225</v>
      </c>
      <c r="B5713" s="28" t="s">
        <v>16</v>
      </c>
      <c r="C5713" s="40">
        <f>(C5705+C5706)*$D$24</f>
        <v>8.0396903999999996</v>
      </c>
    </row>
    <row r="5714" spans="1:3" ht="15.75" x14ac:dyDescent="0.25">
      <c r="A5714" s="33">
        <v>226</v>
      </c>
      <c r="B5714" s="28" t="s">
        <v>22</v>
      </c>
      <c r="C5714" s="40">
        <f>(C5705+C5706)*$D$25</f>
        <v>54.116788199999988</v>
      </c>
    </row>
    <row r="5715" spans="1:3" ht="15.75" x14ac:dyDescent="0.25">
      <c r="A5715" s="33">
        <v>271</v>
      </c>
      <c r="B5715" s="28" t="s">
        <v>23</v>
      </c>
      <c r="C5715" s="40">
        <f>(C5705+C5706)*$D$26</f>
        <v>3.3700205999999997</v>
      </c>
    </row>
    <row r="5716" spans="1:3" ht="15.75" x14ac:dyDescent="0.25">
      <c r="A5716" s="33">
        <v>272</v>
      </c>
      <c r="B5716" s="28" t="s">
        <v>24</v>
      </c>
      <c r="C5716" s="40">
        <f>(C5705+C5706)*$D$27</f>
        <v>3.1584497999999996</v>
      </c>
    </row>
    <row r="5717" spans="1:3" ht="31.5" x14ac:dyDescent="0.25">
      <c r="A5717" s="33">
        <v>211</v>
      </c>
      <c r="B5717" s="28" t="s">
        <v>25</v>
      </c>
      <c r="C5717" s="40">
        <f>(C5705+C5706)*$D$28</f>
        <v>34.606938</v>
      </c>
    </row>
    <row r="5718" spans="1:3" ht="31.5" x14ac:dyDescent="0.25">
      <c r="A5718" s="33">
        <v>213</v>
      </c>
      <c r="B5718" s="28" t="s">
        <v>26</v>
      </c>
      <c r="C5718" s="40">
        <f>(C5705+C5706)*$D$29</f>
        <v>10.442530199999998</v>
      </c>
    </row>
    <row r="5719" spans="1:3" ht="15.75" x14ac:dyDescent="0.25">
      <c r="A5719" s="33">
        <v>290</v>
      </c>
      <c r="B5719" s="28" t="s">
        <v>6</v>
      </c>
      <c r="C5719" s="40">
        <f>(C5705+C5706)*$D$30</f>
        <v>0.58937579999999989</v>
      </c>
    </row>
    <row r="5720" spans="1:3" ht="15.75" x14ac:dyDescent="0.25">
      <c r="A5720" s="33">
        <v>290</v>
      </c>
      <c r="B5720" s="28" t="s">
        <v>27</v>
      </c>
      <c r="C5720" s="40">
        <f>(C5705+C5706)*$D$31</f>
        <v>1.7681273999999998</v>
      </c>
    </row>
    <row r="5721" spans="1:3" ht="15.75" x14ac:dyDescent="0.25">
      <c r="A5721" s="33">
        <v>225</v>
      </c>
      <c r="B5721" s="28" t="s">
        <v>28</v>
      </c>
      <c r="C5721" s="40">
        <f>(C5705+C5706)*$D$32</f>
        <v>0</v>
      </c>
    </row>
    <row r="5722" spans="1:3" ht="15.75" x14ac:dyDescent="0.25">
      <c r="A5722" s="37">
        <v>310</v>
      </c>
      <c r="B5722" s="28" t="s">
        <v>7</v>
      </c>
      <c r="C5722" s="40">
        <f>(C5705+C5706)*$D$33</f>
        <v>3.5211425999999997</v>
      </c>
    </row>
    <row r="5723" spans="1:3" ht="16.5" thickBot="1" x14ac:dyDescent="0.3">
      <c r="A5723" s="38">
        <v>340</v>
      </c>
      <c r="B5723" s="36" t="s">
        <v>8</v>
      </c>
      <c r="C5723" s="41">
        <f>(C5705+C5706)*$D$34</f>
        <v>13.676540999999999</v>
      </c>
    </row>
    <row r="5724" spans="1:3" ht="16.5" thickBot="1" x14ac:dyDescent="0.3">
      <c r="A5724" s="15"/>
      <c r="B5724" s="42" t="s">
        <v>9</v>
      </c>
      <c r="C5724" s="88">
        <f>SUM(C5705:C5723)</f>
        <v>340.38719280000009</v>
      </c>
    </row>
    <row r="5725" spans="1:3" ht="16.5" thickBot="1" x14ac:dyDescent="0.3">
      <c r="A5725" s="15"/>
      <c r="B5725" s="43" t="s">
        <v>29</v>
      </c>
      <c r="C5725" s="90">
        <f>C5724*118%</f>
        <v>401.65688750400011</v>
      </c>
    </row>
    <row r="5726" spans="1:3" ht="15.75" x14ac:dyDescent="0.25">
      <c r="A5726" s="22"/>
      <c r="B5726" s="45"/>
      <c r="C5726" s="46"/>
    </row>
    <row r="5727" spans="1:3" ht="15.75" x14ac:dyDescent="0.25">
      <c r="A5727" s="22"/>
      <c r="B5727" s="45"/>
      <c r="C5727" s="46"/>
    </row>
    <row r="5728" spans="1:3" ht="15.75" x14ac:dyDescent="0.25">
      <c r="A5728" s="22"/>
      <c r="B5728" s="45"/>
      <c r="C5728" s="46"/>
    </row>
    <row r="5729" spans="1:3" ht="15.75" x14ac:dyDescent="0.25">
      <c r="A5729" s="22"/>
      <c r="B5729" s="45"/>
      <c r="C5729" s="46"/>
    </row>
    <row r="5730" spans="1:3" ht="15.75" x14ac:dyDescent="0.25">
      <c r="A5730" s="22"/>
      <c r="B5730" s="45"/>
      <c r="C5730" s="46"/>
    </row>
    <row r="5731" spans="1:3" ht="15.75" x14ac:dyDescent="0.25">
      <c r="A5731" s="22"/>
      <c r="B5731" s="45"/>
      <c r="C5731" s="46"/>
    </row>
    <row r="5732" spans="1:3" ht="15.75" x14ac:dyDescent="0.25">
      <c r="A5732" s="22"/>
      <c r="B5732" s="45"/>
      <c r="C5732" s="46"/>
    </row>
    <row r="5733" spans="1:3" ht="15.75" x14ac:dyDescent="0.25">
      <c r="A5733" s="22"/>
      <c r="B5733" s="45"/>
      <c r="C5733" s="46"/>
    </row>
    <row r="5734" spans="1:3" ht="15.75" x14ac:dyDescent="0.25">
      <c r="A5734" s="22"/>
      <c r="B5734" s="45"/>
      <c r="C5734" s="46"/>
    </row>
    <row r="5735" spans="1:3" ht="15.75" x14ac:dyDescent="0.25">
      <c r="A5735" s="22"/>
      <c r="B5735" s="45"/>
      <c r="C5735" s="46"/>
    </row>
    <row r="5736" spans="1:3" ht="15.75" x14ac:dyDescent="0.25">
      <c r="A5736" s="22"/>
      <c r="B5736" s="45"/>
      <c r="C5736" s="46"/>
    </row>
    <row r="5737" spans="1:3" ht="15.75" x14ac:dyDescent="0.25">
      <c r="A5737" s="22"/>
      <c r="B5737" s="45"/>
      <c r="C5737" s="46"/>
    </row>
    <row r="5738" spans="1:3" ht="15.75" x14ac:dyDescent="0.25">
      <c r="A5738" s="22"/>
      <c r="B5738" s="45"/>
      <c r="C5738" s="46"/>
    </row>
    <row r="5739" spans="1:3" ht="15.75" x14ac:dyDescent="0.25">
      <c r="A5739" s="22"/>
      <c r="B5739" s="45"/>
      <c r="C5739" s="46"/>
    </row>
    <row r="5740" spans="1:3" ht="15.75" x14ac:dyDescent="0.25">
      <c r="A5740" s="22"/>
      <c r="B5740" s="45"/>
      <c r="C5740" s="46"/>
    </row>
    <row r="5741" spans="1:3" ht="15.75" x14ac:dyDescent="0.25">
      <c r="A5741" s="22"/>
      <c r="B5741" s="45"/>
      <c r="C5741" s="46"/>
    </row>
    <row r="5742" spans="1:3" ht="15.75" x14ac:dyDescent="0.25">
      <c r="A5742" s="22"/>
      <c r="B5742" s="45"/>
      <c r="C5742" s="46"/>
    </row>
    <row r="5743" spans="1:3" ht="15.75" x14ac:dyDescent="0.25">
      <c r="A5743" s="22"/>
      <c r="B5743" s="45"/>
      <c r="C5743" s="46"/>
    </row>
    <row r="5744" spans="1:3" ht="15.75" x14ac:dyDescent="0.25">
      <c r="A5744" s="22"/>
      <c r="B5744" s="45"/>
      <c r="C5744" s="46"/>
    </row>
    <row r="5745" spans="1:3" ht="15.75" x14ac:dyDescent="0.25">
      <c r="A5745" s="22"/>
      <c r="B5745" s="45"/>
      <c r="C5745" s="46"/>
    </row>
    <row r="5746" spans="1:3" ht="15.75" x14ac:dyDescent="0.25">
      <c r="A5746" s="22"/>
      <c r="B5746" s="45"/>
      <c r="C5746" s="46"/>
    </row>
    <row r="5747" spans="1:3" ht="15.75" x14ac:dyDescent="0.25">
      <c r="A5747" s="22"/>
      <c r="B5747" s="45"/>
      <c r="C5747" s="46"/>
    </row>
    <row r="5748" spans="1:3" ht="15.75" x14ac:dyDescent="0.25">
      <c r="A5748" s="22"/>
      <c r="B5748" s="45"/>
      <c r="C5748" s="46"/>
    </row>
    <row r="5749" spans="1:3" ht="15.75" x14ac:dyDescent="0.25">
      <c r="A5749" s="22"/>
      <c r="B5749" s="45"/>
      <c r="C5749" s="46"/>
    </row>
    <row r="5750" spans="1:3" ht="15.75" x14ac:dyDescent="0.25">
      <c r="A5750" s="22"/>
      <c r="B5750" s="45"/>
      <c r="C5750" s="46"/>
    </row>
    <row r="5751" spans="1:3" ht="15.75" x14ac:dyDescent="0.25">
      <c r="A5751" s="22"/>
      <c r="B5751" s="45"/>
      <c r="C5751" s="46"/>
    </row>
    <row r="5752" spans="1:3" ht="15.75" x14ac:dyDescent="0.25">
      <c r="A5752" s="22"/>
      <c r="B5752" s="45"/>
      <c r="C5752" s="46"/>
    </row>
    <row r="5753" spans="1:3" ht="15.75" x14ac:dyDescent="0.25">
      <c r="A5753" s="22"/>
      <c r="B5753" s="45"/>
      <c r="C5753" s="46"/>
    </row>
    <row r="5754" spans="1:3" ht="15.75" x14ac:dyDescent="0.25">
      <c r="A5754" s="22"/>
      <c r="B5754" s="45"/>
      <c r="C5754" s="46"/>
    </row>
    <row r="5756" spans="1:3" ht="31.5" x14ac:dyDescent="0.25">
      <c r="B5756" s="57" t="s">
        <v>151</v>
      </c>
      <c r="C5756" s="70"/>
    </row>
    <row r="5757" spans="1:3" ht="15.75" thickBot="1" x14ac:dyDescent="0.3">
      <c r="C5757" s="71" t="s">
        <v>33</v>
      </c>
    </row>
    <row r="5758" spans="1:3" ht="32.25" thickBot="1" x14ac:dyDescent="0.3">
      <c r="A5758" s="7" t="s">
        <v>0</v>
      </c>
      <c r="B5758" s="8" t="s">
        <v>10</v>
      </c>
      <c r="C5758" s="65" t="s">
        <v>11</v>
      </c>
    </row>
    <row r="5759" spans="1:3" ht="15.75" x14ac:dyDescent="0.25">
      <c r="A5759" s="9"/>
      <c r="B5759" s="10" t="s">
        <v>12</v>
      </c>
      <c r="C5759" s="61">
        <v>1</v>
      </c>
    </row>
    <row r="5760" spans="1:3" ht="15.75" x14ac:dyDescent="0.25">
      <c r="A5760" s="9"/>
      <c r="B5760" s="10" t="s">
        <v>13</v>
      </c>
      <c r="C5760" s="16">
        <v>52.6</v>
      </c>
    </row>
    <row r="5761" spans="1:3" ht="31.5" x14ac:dyDescent="0.25">
      <c r="A5761" s="12"/>
      <c r="B5761" s="83" t="s">
        <v>360</v>
      </c>
      <c r="C5761" s="16">
        <f>$C$14</f>
        <v>2.83</v>
      </c>
    </row>
    <row r="5762" spans="1:3" ht="32.25" thickBot="1" x14ac:dyDescent="0.3">
      <c r="A5762" s="75"/>
      <c r="B5762" s="77" t="s">
        <v>361</v>
      </c>
      <c r="C5762" s="76">
        <v>0</v>
      </c>
    </row>
    <row r="5763" spans="1:3" ht="15.75" x14ac:dyDescent="0.25">
      <c r="A5763" s="29">
        <v>211</v>
      </c>
      <c r="B5763" s="30" t="s">
        <v>19</v>
      </c>
      <c r="C5763" s="39">
        <f>C5761*C5760</f>
        <v>148.858</v>
      </c>
    </row>
    <row r="5764" spans="1:3" ht="31.5" x14ac:dyDescent="0.25">
      <c r="A5764" s="33">
        <v>211</v>
      </c>
      <c r="B5764" s="28" t="s">
        <v>20</v>
      </c>
      <c r="C5764" s="40">
        <f>C5762*C5760</f>
        <v>0</v>
      </c>
    </row>
    <row r="5765" spans="1:3" ht="15.75" x14ac:dyDescent="0.25">
      <c r="A5765" s="33">
        <v>213</v>
      </c>
      <c r="B5765" s="28" t="s">
        <v>14</v>
      </c>
      <c r="C5765" s="40">
        <f>(C5763+C5764)*30.2%</f>
        <v>44.955115999999997</v>
      </c>
    </row>
    <row r="5766" spans="1:3" ht="15.75" x14ac:dyDescent="0.25">
      <c r="A5766" s="33">
        <v>212</v>
      </c>
      <c r="B5766" s="28" t="s">
        <v>3</v>
      </c>
      <c r="C5766" s="40">
        <f>(C5763+C5764)*$D$19</f>
        <v>0.23817280000000002</v>
      </c>
    </row>
    <row r="5767" spans="1:3" ht="15.75" x14ac:dyDescent="0.25">
      <c r="A5767" s="33">
        <v>221</v>
      </c>
      <c r="B5767" s="28" t="s">
        <v>4</v>
      </c>
      <c r="C5767" s="40">
        <f>(C5763+C5764)*$D$20</f>
        <v>1.2801788000000001</v>
      </c>
    </row>
    <row r="5768" spans="1:3" ht="15.75" x14ac:dyDescent="0.25">
      <c r="A5768" s="33">
        <v>222</v>
      </c>
      <c r="B5768" s="28" t="s">
        <v>15</v>
      </c>
      <c r="C5768" s="40">
        <f>(C5763+C5764)*$D$21</f>
        <v>0.23817280000000002</v>
      </c>
    </row>
    <row r="5769" spans="1:3" ht="15.75" x14ac:dyDescent="0.25">
      <c r="A5769" s="33">
        <v>223</v>
      </c>
      <c r="B5769" s="28" t="s">
        <v>5</v>
      </c>
      <c r="C5769" s="40">
        <f>(C5763+C5764)*$D$22</f>
        <v>6.3264650000000007</v>
      </c>
    </row>
    <row r="5770" spans="1:3" ht="15.75" x14ac:dyDescent="0.25">
      <c r="A5770" s="33">
        <v>224</v>
      </c>
      <c r="B5770" s="28" t="s">
        <v>21</v>
      </c>
      <c r="C5770" s="40">
        <f>(C5763+C5764)*$D$23</f>
        <v>2.0988978</v>
      </c>
    </row>
    <row r="5771" spans="1:3" ht="15.75" x14ac:dyDescent="0.25">
      <c r="A5771" s="33">
        <v>225</v>
      </c>
      <c r="B5771" s="28" t="s">
        <v>16</v>
      </c>
      <c r="C5771" s="40">
        <f>(C5763+C5764)*$D$24</f>
        <v>7.9192456</v>
      </c>
    </row>
    <row r="5772" spans="1:3" ht="15.75" x14ac:dyDescent="0.25">
      <c r="A5772" s="33">
        <v>226</v>
      </c>
      <c r="B5772" s="28" t="s">
        <v>22</v>
      </c>
      <c r="C5772" s="40">
        <f>(C5763+C5764)*$D$25</f>
        <v>53.306049799999997</v>
      </c>
    </row>
    <row r="5773" spans="1:3" ht="15.75" x14ac:dyDescent="0.25">
      <c r="A5773" s="33">
        <v>271</v>
      </c>
      <c r="B5773" s="28" t="s">
        <v>23</v>
      </c>
      <c r="C5773" s="40">
        <f>(C5763+C5764)*$D$26</f>
        <v>3.3195334000000001</v>
      </c>
    </row>
    <row r="5774" spans="1:3" ht="15.75" x14ac:dyDescent="0.25">
      <c r="A5774" s="33">
        <v>272</v>
      </c>
      <c r="B5774" s="28" t="s">
        <v>24</v>
      </c>
      <c r="C5774" s="40">
        <f>(C5763+C5764)*$D$27</f>
        <v>3.1111321999999997</v>
      </c>
    </row>
    <row r="5775" spans="1:3" ht="31.5" x14ac:dyDescent="0.25">
      <c r="A5775" s="33">
        <v>211</v>
      </c>
      <c r="B5775" s="28" t="s">
        <v>25</v>
      </c>
      <c r="C5775" s="40">
        <f>(C5763+C5764)*$D$28</f>
        <v>34.088481999999999</v>
      </c>
    </row>
    <row r="5776" spans="1:3" ht="31.5" x14ac:dyDescent="0.25">
      <c r="A5776" s="33">
        <v>213</v>
      </c>
      <c r="B5776" s="28" t="s">
        <v>26</v>
      </c>
      <c r="C5776" s="40">
        <f>(C5763+C5764)*$D$29</f>
        <v>10.286087799999999</v>
      </c>
    </row>
    <row r="5777" spans="1:3" ht="15.75" x14ac:dyDescent="0.25">
      <c r="A5777" s="33">
        <v>290</v>
      </c>
      <c r="B5777" s="28" t="s">
        <v>6</v>
      </c>
      <c r="C5777" s="40">
        <f>(C5763+C5764)*$D$30</f>
        <v>0.58054620000000001</v>
      </c>
    </row>
    <row r="5778" spans="1:3" ht="15.75" x14ac:dyDescent="0.25">
      <c r="A5778" s="33">
        <v>290</v>
      </c>
      <c r="B5778" s="28" t="s">
        <v>27</v>
      </c>
      <c r="C5778" s="40">
        <f>(C5763+C5764)*$D$31</f>
        <v>1.7416386000000001</v>
      </c>
    </row>
    <row r="5779" spans="1:3" ht="15.75" x14ac:dyDescent="0.25">
      <c r="A5779" s="33">
        <v>225</v>
      </c>
      <c r="B5779" s="28" t="s">
        <v>28</v>
      </c>
      <c r="C5779" s="40">
        <f>(C5763+C5764)*$D$32</f>
        <v>0</v>
      </c>
    </row>
    <row r="5780" spans="1:3" ht="15.75" x14ac:dyDescent="0.25">
      <c r="A5780" s="37">
        <v>310</v>
      </c>
      <c r="B5780" s="28" t="s">
        <v>7</v>
      </c>
      <c r="C5780" s="40">
        <f>(C5763+C5764)*$D$33</f>
        <v>3.4683914000000002</v>
      </c>
    </row>
    <row r="5781" spans="1:3" ht="16.5" thickBot="1" x14ac:dyDescent="0.3">
      <c r="A5781" s="38">
        <v>340</v>
      </c>
      <c r="B5781" s="36" t="s">
        <v>8</v>
      </c>
      <c r="C5781" s="41">
        <f>(C5763+C5764)*$D$34</f>
        <v>13.471648999999999</v>
      </c>
    </row>
    <row r="5782" spans="1:3" ht="16.5" thickBot="1" x14ac:dyDescent="0.3">
      <c r="A5782" s="15"/>
      <c r="B5782" s="42" t="s">
        <v>9</v>
      </c>
      <c r="C5782" s="88">
        <f>SUM(C5763:C5781)</f>
        <v>335.28775920000004</v>
      </c>
    </row>
    <row r="5783" spans="1:3" ht="16.5" thickBot="1" x14ac:dyDescent="0.3">
      <c r="A5783" s="15"/>
      <c r="B5783" s="43" t="s">
        <v>29</v>
      </c>
      <c r="C5783" s="90">
        <f>C5782*118%</f>
        <v>395.63955585600002</v>
      </c>
    </row>
    <row r="5784" spans="1:3" ht="15.75" x14ac:dyDescent="0.25">
      <c r="A5784" s="22"/>
      <c r="B5784" s="45"/>
      <c r="C5784" s="46"/>
    </row>
    <row r="5785" spans="1:3" ht="15.75" x14ac:dyDescent="0.25">
      <c r="A5785" s="22"/>
      <c r="B5785" s="45"/>
      <c r="C5785" s="46"/>
    </row>
    <row r="5786" spans="1:3" ht="15.75" x14ac:dyDescent="0.25">
      <c r="A5786" s="22"/>
      <c r="B5786" s="45"/>
      <c r="C5786" s="46"/>
    </row>
    <row r="5787" spans="1:3" ht="15.75" x14ac:dyDescent="0.25">
      <c r="A5787" s="22"/>
      <c r="B5787" s="45"/>
      <c r="C5787" s="46"/>
    </row>
    <row r="5788" spans="1:3" ht="15.75" x14ac:dyDescent="0.25">
      <c r="A5788" s="22"/>
      <c r="B5788" s="45"/>
      <c r="C5788" s="46"/>
    </row>
    <row r="5789" spans="1:3" ht="15.75" x14ac:dyDescent="0.25">
      <c r="A5789" s="22"/>
      <c r="B5789" s="45"/>
      <c r="C5789" s="46"/>
    </row>
    <row r="5790" spans="1:3" ht="15.75" x14ac:dyDescent="0.25">
      <c r="A5790" s="22"/>
      <c r="B5790" s="45"/>
      <c r="C5790" s="46"/>
    </row>
    <row r="5791" spans="1:3" ht="15.75" x14ac:dyDescent="0.25">
      <c r="A5791" s="22"/>
      <c r="B5791" s="45"/>
      <c r="C5791" s="46"/>
    </row>
    <row r="5792" spans="1:3" ht="15.75" x14ac:dyDescent="0.25">
      <c r="A5792" s="22"/>
      <c r="B5792" s="45"/>
      <c r="C5792" s="46"/>
    </row>
    <row r="5793" spans="1:3" ht="15.75" x14ac:dyDescent="0.25">
      <c r="A5793" s="22"/>
      <c r="B5793" s="45"/>
      <c r="C5793" s="46"/>
    </row>
    <row r="5794" spans="1:3" ht="15.75" x14ac:dyDescent="0.25">
      <c r="A5794" s="22"/>
      <c r="B5794" s="45"/>
      <c r="C5794" s="46"/>
    </row>
    <row r="5795" spans="1:3" ht="15.75" x14ac:dyDescent="0.25">
      <c r="A5795" s="22"/>
      <c r="B5795" s="45"/>
      <c r="C5795" s="46"/>
    </row>
    <row r="5796" spans="1:3" ht="15.75" x14ac:dyDescent="0.25">
      <c r="A5796" s="22"/>
      <c r="B5796" s="45"/>
      <c r="C5796" s="46"/>
    </row>
    <row r="5797" spans="1:3" ht="15.75" x14ac:dyDescent="0.25">
      <c r="A5797" s="22"/>
      <c r="B5797" s="45"/>
      <c r="C5797" s="46"/>
    </row>
    <row r="5798" spans="1:3" ht="15.75" x14ac:dyDescent="0.25">
      <c r="A5798" s="22"/>
      <c r="B5798" s="45"/>
      <c r="C5798" s="46"/>
    </row>
    <row r="5799" spans="1:3" ht="15.75" x14ac:dyDescent="0.25">
      <c r="A5799" s="22"/>
      <c r="B5799" s="45"/>
      <c r="C5799" s="46"/>
    </row>
    <row r="5800" spans="1:3" ht="15.75" x14ac:dyDescent="0.25">
      <c r="A5800" s="22"/>
      <c r="B5800" s="45"/>
      <c r="C5800" s="46"/>
    </row>
    <row r="5801" spans="1:3" ht="15.75" x14ac:dyDescent="0.25">
      <c r="A5801" s="22"/>
      <c r="B5801" s="45"/>
      <c r="C5801" s="46"/>
    </row>
    <row r="5802" spans="1:3" ht="15.75" x14ac:dyDescent="0.25">
      <c r="A5802" s="22"/>
      <c r="B5802" s="45"/>
      <c r="C5802" s="46"/>
    </row>
    <row r="5803" spans="1:3" ht="15.75" x14ac:dyDescent="0.25">
      <c r="A5803" s="22"/>
      <c r="B5803" s="45"/>
      <c r="C5803" s="46"/>
    </row>
    <row r="5804" spans="1:3" ht="15.75" x14ac:dyDescent="0.25">
      <c r="A5804" s="22"/>
      <c r="B5804" s="45"/>
      <c r="C5804" s="46"/>
    </row>
    <row r="5805" spans="1:3" ht="15.75" x14ac:dyDescent="0.25">
      <c r="A5805" s="22"/>
      <c r="B5805" s="45"/>
      <c r="C5805" s="46"/>
    </row>
    <row r="5806" spans="1:3" ht="15.75" x14ac:dyDescent="0.25">
      <c r="A5806" s="22"/>
      <c r="B5806" s="45"/>
      <c r="C5806" s="46"/>
    </row>
    <row r="5807" spans="1:3" ht="15.75" x14ac:dyDescent="0.25">
      <c r="A5807" s="22"/>
      <c r="B5807" s="45"/>
      <c r="C5807" s="46"/>
    </row>
    <row r="5808" spans="1:3" ht="15.75" x14ac:dyDescent="0.25">
      <c r="A5808" s="22"/>
      <c r="B5808" s="45"/>
      <c r="C5808" s="46"/>
    </row>
    <row r="5809" spans="1:3" ht="15.75" x14ac:dyDescent="0.25">
      <c r="A5809" s="22"/>
      <c r="B5809" s="45"/>
      <c r="C5809" s="46"/>
    </row>
    <row r="5810" spans="1:3" ht="15.75" x14ac:dyDescent="0.25">
      <c r="A5810" s="22"/>
      <c r="B5810" s="45"/>
      <c r="C5810" s="46"/>
    </row>
    <row r="5812" spans="1:3" ht="31.5" x14ac:dyDescent="0.25">
      <c r="B5812" s="57" t="s">
        <v>152</v>
      </c>
      <c r="C5812" s="70"/>
    </row>
    <row r="5813" spans="1:3" ht="15.75" thickBot="1" x14ac:dyDescent="0.3">
      <c r="C5813" s="71" t="s">
        <v>33</v>
      </c>
    </row>
    <row r="5814" spans="1:3" ht="32.25" thickBot="1" x14ac:dyDescent="0.3">
      <c r="A5814" s="7" t="s">
        <v>0</v>
      </c>
      <c r="B5814" s="8" t="s">
        <v>10</v>
      </c>
      <c r="C5814" s="65" t="s">
        <v>11</v>
      </c>
    </row>
    <row r="5815" spans="1:3" ht="15.75" x14ac:dyDescent="0.25">
      <c r="A5815" s="9"/>
      <c r="B5815" s="10" t="s">
        <v>12</v>
      </c>
      <c r="C5815" s="61">
        <v>1</v>
      </c>
    </row>
    <row r="5816" spans="1:3" ht="15.75" x14ac:dyDescent="0.25">
      <c r="A5816" s="9"/>
      <c r="B5816" s="10" t="s">
        <v>13</v>
      </c>
      <c r="C5816" s="16">
        <v>39.700000000000003</v>
      </c>
    </row>
    <row r="5817" spans="1:3" ht="31.5" x14ac:dyDescent="0.25">
      <c r="A5817" s="12"/>
      <c r="B5817" s="83" t="s">
        <v>360</v>
      </c>
      <c r="C5817" s="16">
        <f>$C$14</f>
        <v>2.83</v>
      </c>
    </row>
    <row r="5818" spans="1:3" ht="32.25" thickBot="1" x14ac:dyDescent="0.3">
      <c r="A5818" s="75"/>
      <c r="B5818" s="77" t="s">
        <v>361</v>
      </c>
      <c r="C5818" s="76">
        <v>0</v>
      </c>
    </row>
    <row r="5819" spans="1:3" ht="15.75" x14ac:dyDescent="0.25">
      <c r="A5819" s="29">
        <v>211</v>
      </c>
      <c r="B5819" s="30" t="s">
        <v>19</v>
      </c>
      <c r="C5819" s="39">
        <f>C5817*C5816</f>
        <v>112.35100000000001</v>
      </c>
    </row>
    <row r="5820" spans="1:3" ht="31.5" x14ac:dyDescent="0.25">
      <c r="A5820" s="33">
        <v>211</v>
      </c>
      <c r="B5820" s="28" t="s">
        <v>20</v>
      </c>
      <c r="C5820" s="40">
        <f>C5818*C5816</f>
        <v>0</v>
      </c>
    </row>
    <row r="5821" spans="1:3" ht="15.75" x14ac:dyDescent="0.25">
      <c r="A5821" s="33">
        <v>213</v>
      </c>
      <c r="B5821" s="28" t="s">
        <v>14</v>
      </c>
      <c r="C5821" s="40">
        <f>(C5819+C5820)*30.2%</f>
        <v>33.930002000000002</v>
      </c>
    </row>
    <row r="5822" spans="1:3" ht="15.75" x14ac:dyDescent="0.25">
      <c r="A5822" s="33">
        <v>212</v>
      </c>
      <c r="B5822" s="28" t="s">
        <v>3</v>
      </c>
      <c r="C5822" s="40">
        <f>(C5819+C5820)*$D$19</f>
        <v>0.17976160000000002</v>
      </c>
    </row>
    <row r="5823" spans="1:3" ht="15.75" x14ac:dyDescent="0.25">
      <c r="A5823" s="33">
        <v>221</v>
      </c>
      <c r="B5823" s="28" t="s">
        <v>4</v>
      </c>
      <c r="C5823" s="40">
        <f>(C5819+C5820)*$D$20</f>
        <v>0.96621860000000015</v>
      </c>
    </row>
    <row r="5824" spans="1:3" ht="15.75" x14ac:dyDescent="0.25">
      <c r="A5824" s="33">
        <v>222</v>
      </c>
      <c r="B5824" s="28" t="s">
        <v>15</v>
      </c>
      <c r="C5824" s="40">
        <f>(C5819+C5820)*$D$21</f>
        <v>0.17976160000000002</v>
      </c>
    </row>
    <row r="5825" spans="1:3" ht="15.75" x14ac:dyDescent="0.25">
      <c r="A5825" s="33">
        <v>223</v>
      </c>
      <c r="B5825" s="28" t="s">
        <v>5</v>
      </c>
      <c r="C5825" s="40">
        <f>(C5819+C5820)*$D$22</f>
        <v>4.7749175000000008</v>
      </c>
    </row>
    <row r="5826" spans="1:3" ht="15.75" x14ac:dyDescent="0.25">
      <c r="A5826" s="33">
        <v>224</v>
      </c>
      <c r="B5826" s="28" t="s">
        <v>21</v>
      </c>
      <c r="C5826" s="40">
        <f>(C5819+C5820)*$D$23</f>
        <v>1.5841491000000001</v>
      </c>
    </row>
    <row r="5827" spans="1:3" ht="15.75" x14ac:dyDescent="0.25">
      <c r="A5827" s="33">
        <v>225</v>
      </c>
      <c r="B5827" s="28" t="s">
        <v>16</v>
      </c>
      <c r="C5827" s="40">
        <f>(C5819+C5820)*$D$24</f>
        <v>5.9770732000000004</v>
      </c>
    </row>
    <row r="5828" spans="1:3" ht="15.75" x14ac:dyDescent="0.25">
      <c r="A5828" s="33">
        <v>226</v>
      </c>
      <c r="B5828" s="28" t="s">
        <v>22</v>
      </c>
      <c r="C5828" s="40">
        <f>(C5819+C5820)*$D$25</f>
        <v>40.232893099999998</v>
      </c>
    </row>
    <row r="5829" spans="1:3" ht="15.75" x14ac:dyDescent="0.25">
      <c r="A5829" s="33">
        <v>271</v>
      </c>
      <c r="B5829" s="28" t="s">
        <v>23</v>
      </c>
      <c r="C5829" s="40">
        <f>(C5819+C5820)*$D$26</f>
        <v>2.5054273000000005</v>
      </c>
    </row>
    <row r="5830" spans="1:3" ht="15.75" x14ac:dyDescent="0.25">
      <c r="A5830" s="33">
        <v>272</v>
      </c>
      <c r="B5830" s="28" t="s">
        <v>24</v>
      </c>
      <c r="C5830" s="40">
        <f>(C5819+C5820)*$D$27</f>
        <v>2.3481358999999999</v>
      </c>
    </row>
    <row r="5831" spans="1:3" ht="31.5" x14ac:dyDescent="0.25">
      <c r="A5831" s="33">
        <v>211</v>
      </c>
      <c r="B5831" s="28" t="s">
        <v>25</v>
      </c>
      <c r="C5831" s="40">
        <f>(C5819+C5820)*$D$28</f>
        <v>25.728379000000004</v>
      </c>
    </row>
    <row r="5832" spans="1:3" ht="31.5" x14ac:dyDescent="0.25">
      <c r="A5832" s="33">
        <v>213</v>
      </c>
      <c r="B5832" s="28" t="s">
        <v>26</v>
      </c>
      <c r="C5832" s="40">
        <f>(C5819+C5820)*$D$29</f>
        <v>7.7634541000000006</v>
      </c>
    </row>
    <row r="5833" spans="1:3" ht="15.75" x14ac:dyDescent="0.25">
      <c r="A5833" s="33">
        <v>290</v>
      </c>
      <c r="B5833" s="28" t="s">
        <v>6</v>
      </c>
      <c r="C5833" s="40">
        <f>(C5819+C5820)*$D$30</f>
        <v>0.43816890000000003</v>
      </c>
    </row>
    <row r="5834" spans="1:3" ht="15.75" x14ac:dyDescent="0.25">
      <c r="A5834" s="33">
        <v>290</v>
      </c>
      <c r="B5834" s="28" t="s">
        <v>27</v>
      </c>
      <c r="C5834" s="40">
        <f>(C5819+C5820)*$D$31</f>
        <v>1.3145067000000001</v>
      </c>
    </row>
    <row r="5835" spans="1:3" ht="15.75" x14ac:dyDescent="0.25">
      <c r="A5835" s="33">
        <v>225</v>
      </c>
      <c r="B5835" s="28" t="s">
        <v>28</v>
      </c>
      <c r="C5835" s="40">
        <f>(C5819+C5820)*$D$32</f>
        <v>0</v>
      </c>
    </row>
    <row r="5836" spans="1:3" ht="15.75" x14ac:dyDescent="0.25">
      <c r="A5836" s="37">
        <v>310</v>
      </c>
      <c r="B5836" s="28" t="s">
        <v>7</v>
      </c>
      <c r="C5836" s="40">
        <f>(C5819+C5820)*$D$33</f>
        <v>2.6177783000000003</v>
      </c>
    </row>
    <row r="5837" spans="1:3" ht="16.5" thickBot="1" x14ac:dyDescent="0.3">
      <c r="A5837" s="38">
        <v>340</v>
      </c>
      <c r="B5837" s="36" t="s">
        <v>8</v>
      </c>
      <c r="C5837" s="41">
        <f>(C5819+C5820)*$D$34</f>
        <v>10.167765500000002</v>
      </c>
    </row>
    <row r="5838" spans="1:3" ht="16.5" thickBot="1" x14ac:dyDescent="0.3">
      <c r="A5838" s="15"/>
      <c r="B5838" s="42" t="s">
        <v>9</v>
      </c>
      <c r="C5838" s="88">
        <f>SUM(C5819:C5837)</f>
        <v>253.05939240000004</v>
      </c>
    </row>
    <row r="5839" spans="1:3" ht="16.5" thickBot="1" x14ac:dyDescent="0.3">
      <c r="A5839" s="15"/>
      <c r="B5839" s="43" t="s">
        <v>29</v>
      </c>
      <c r="C5839" s="90">
        <f>C5838*118%</f>
        <v>298.61008303200003</v>
      </c>
    </row>
    <row r="5840" spans="1:3" ht="15.75" x14ac:dyDescent="0.25">
      <c r="A5840" s="22"/>
      <c r="B5840" s="45"/>
      <c r="C5840" s="46"/>
    </row>
    <row r="5841" spans="1:3" ht="15.75" x14ac:dyDescent="0.25">
      <c r="A5841" s="22"/>
      <c r="B5841" s="45"/>
      <c r="C5841" s="46"/>
    </row>
    <row r="5842" spans="1:3" ht="15.75" x14ac:dyDescent="0.25">
      <c r="A5842" s="22"/>
      <c r="B5842" s="45"/>
      <c r="C5842" s="46"/>
    </row>
    <row r="5843" spans="1:3" ht="15.75" x14ac:dyDescent="0.25">
      <c r="A5843" s="22"/>
      <c r="B5843" s="45"/>
      <c r="C5843" s="46"/>
    </row>
    <row r="5844" spans="1:3" ht="15.75" x14ac:dyDescent="0.25">
      <c r="A5844" s="22"/>
      <c r="B5844" s="45"/>
      <c r="C5844" s="46"/>
    </row>
    <row r="5845" spans="1:3" ht="15.75" x14ac:dyDescent="0.25">
      <c r="A5845" s="22"/>
      <c r="B5845" s="45"/>
      <c r="C5845" s="46"/>
    </row>
    <row r="5846" spans="1:3" ht="15.75" x14ac:dyDescent="0.25">
      <c r="A5846" s="22"/>
      <c r="B5846" s="45"/>
      <c r="C5846" s="46"/>
    </row>
    <row r="5847" spans="1:3" ht="15.75" x14ac:dyDescent="0.25">
      <c r="A5847" s="22"/>
      <c r="B5847" s="45"/>
      <c r="C5847" s="46"/>
    </row>
    <row r="5848" spans="1:3" ht="15.75" x14ac:dyDescent="0.25">
      <c r="A5848" s="22"/>
      <c r="B5848" s="45"/>
      <c r="C5848" s="46"/>
    </row>
    <row r="5849" spans="1:3" ht="15.75" x14ac:dyDescent="0.25">
      <c r="A5849" s="22"/>
      <c r="B5849" s="45"/>
      <c r="C5849" s="46"/>
    </row>
    <row r="5850" spans="1:3" ht="15.75" x14ac:dyDescent="0.25">
      <c r="A5850" s="22"/>
      <c r="B5850" s="45"/>
      <c r="C5850" s="46"/>
    </row>
    <row r="5851" spans="1:3" ht="15.75" x14ac:dyDescent="0.25">
      <c r="A5851" s="22"/>
      <c r="B5851" s="45"/>
      <c r="C5851" s="46"/>
    </row>
    <row r="5852" spans="1:3" ht="15.75" x14ac:dyDescent="0.25">
      <c r="A5852" s="22"/>
      <c r="B5852" s="45"/>
      <c r="C5852" s="46"/>
    </row>
    <row r="5853" spans="1:3" ht="15.75" x14ac:dyDescent="0.25">
      <c r="A5853" s="22"/>
      <c r="B5853" s="45"/>
      <c r="C5853" s="46"/>
    </row>
    <row r="5854" spans="1:3" ht="15.75" x14ac:dyDescent="0.25">
      <c r="A5854" s="22"/>
      <c r="B5854" s="45"/>
      <c r="C5854" s="46"/>
    </row>
    <row r="5855" spans="1:3" ht="15.75" x14ac:dyDescent="0.25">
      <c r="A5855" s="22"/>
      <c r="B5855" s="45"/>
      <c r="C5855" s="46"/>
    </row>
    <row r="5856" spans="1:3" ht="15.75" x14ac:dyDescent="0.25">
      <c r="A5856" s="22"/>
      <c r="B5856" s="45"/>
      <c r="C5856" s="46"/>
    </row>
    <row r="5857" spans="1:3" ht="15.75" x14ac:dyDescent="0.25">
      <c r="A5857" s="22"/>
      <c r="B5857" s="45"/>
      <c r="C5857" s="46"/>
    </row>
    <row r="5858" spans="1:3" ht="15.75" x14ac:dyDescent="0.25">
      <c r="A5858" s="22"/>
      <c r="B5858" s="45"/>
      <c r="C5858" s="46"/>
    </row>
    <row r="5859" spans="1:3" ht="15.75" x14ac:dyDescent="0.25">
      <c r="A5859" s="22"/>
      <c r="B5859" s="45"/>
      <c r="C5859" s="46"/>
    </row>
    <row r="5860" spans="1:3" ht="15.75" x14ac:dyDescent="0.25">
      <c r="A5860" s="22"/>
      <c r="B5860" s="45"/>
      <c r="C5860" s="46"/>
    </row>
    <row r="5861" spans="1:3" ht="15.75" x14ac:dyDescent="0.25">
      <c r="A5861" s="22"/>
      <c r="B5861" s="45"/>
      <c r="C5861" s="46"/>
    </row>
    <row r="5862" spans="1:3" ht="15.75" x14ac:dyDescent="0.25">
      <c r="A5862" s="22"/>
      <c r="B5862" s="45"/>
      <c r="C5862" s="46"/>
    </row>
    <row r="5863" spans="1:3" ht="15.75" x14ac:dyDescent="0.25">
      <c r="A5863" s="22"/>
      <c r="B5863" s="45"/>
      <c r="C5863" s="46"/>
    </row>
    <row r="5864" spans="1:3" ht="15.75" x14ac:dyDescent="0.25">
      <c r="A5864" s="22"/>
      <c r="B5864" s="45"/>
      <c r="C5864" s="46"/>
    </row>
    <row r="5865" spans="1:3" ht="15.75" x14ac:dyDescent="0.25">
      <c r="A5865" s="22"/>
      <c r="B5865" s="45"/>
      <c r="C5865" s="46"/>
    </row>
    <row r="5866" spans="1:3" ht="15.75" x14ac:dyDescent="0.25">
      <c r="A5866" s="22"/>
      <c r="B5866" s="45"/>
      <c r="C5866" s="46"/>
    </row>
    <row r="5868" spans="1:3" ht="31.5" x14ac:dyDescent="0.25">
      <c r="B5868" s="57" t="s">
        <v>153</v>
      </c>
      <c r="C5868" s="70"/>
    </row>
    <row r="5869" spans="1:3" ht="15.75" thickBot="1" x14ac:dyDescent="0.3">
      <c r="C5869" s="71" t="s">
        <v>33</v>
      </c>
    </row>
    <row r="5870" spans="1:3" ht="32.25" thickBot="1" x14ac:dyDescent="0.3">
      <c r="A5870" s="7" t="s">
        <v>0</v>
      </c>
      <c r="B5870" s="8" t="s">
        <v>10</v>
      </c>
      <c r="C5870" s="65" t="s">
        <v>11</v>
      </c>
    </row>
    <row r="5871" spans="1:3" ht="15.75" x14ac:dyDescent="0.25">
      <c r="A5871" s="9"/>
      <c r="B5871" s="10" t="s">
        <v>12</v>
      </c>
      <c r="C5871" s="61">
        <v>1</v>
      </c>
    </row>
    <row r="5872" spans="1:3" ht="15.75" x14ac:dyDescent="0.25">
      <c r="A5872" s="9"/>
      <c r="B5872" s="10" t="s">
        <v>13</v>
      </c>
      <c r="C5872" s="16">
        <v>36.4</v>
      </c>
    </row>
    <row r="5873" spans="1:3" ht="31.5" x14ac:dyDescent="0.25">
      <c r="A5873" s="12"/>
      <c r="B5873" s="83" t="s">
        <v>360</v>
      </c>
      <c r="C5873" s="16">
        <f>$C$14</f>
        <v>2.83</v>
      </c>
    </row>
    <row r="5874" spans="1:3" ht="32.25" thickBot="1" x14ac:dyDescent="0.3">
      <c r="A5874" s="75"/>
      <c r="B5874" s="77" t="s">
        <v>361</v>
      </c>
      <c r="C5874" s="76">
        <v>0</v>
      </c>
    </row>
    <row r="5875" spans="1:3" ht="15.75" x14ac:dyDescent="0.25">
      <c r="A5875" s="29">
        <v>211</v>
      </c>
      <c r="B5875" s="30" t="s">
        <v>19</v>
      </c>
      <c r="C5875" s="39">
        <f>C5873*C5872</f>
        <v>103.012</v>
      </c>
    </row>
    <row r="5876" spans="1:3" ht="31.5" x14ac:dyDescent="0.25">
      <c r="A5876" s="33">
        <v>211</v>
      </c>
      <c r="B5876" s="28" t="s">
        <v>20</v>
      </c>
      <c r="C5876" s="40">
        <f>C5874*C5872</f>
        <v>0</v>
      </c>
    </row>
    <row r="5877" spans="1:3" ht="15.75" x14ac:dyDescent="0.25">
      <c r="A5877" s="33">
        <v>213</v>
      </c>
      <c r="B5877" s="28" t="s">
        <v>14</v>
      </c>
      <c r="C5877" s="40">
        <f>(C5875+C5876)*30.2%</f>
        <v>31.109624</v>
      </c>
    </row>
    <row r="5878" spans="1:3" ht="15.75" x14ac:dyDescent="0.25">
      <c r="A5878" s="33">
        <v>212</v>
      </c>
      <c r="B5878" s="28" t="s">
        <v>3</v>
      </c>
      <c r="C5878" s="40">
        <f>(C5875+C5876)*$D$19</f>
        <v>0.1648192</v>
      </c>
    </row>
    <row r="5879" spans="1:3" ht="15.75" x14ac:dyDescent="0.25">
      <c r="A5879" s="33">
        <v>221</v>
      </c>
      <c r="B5879" s="28" t="s">
        <v>4</v>
      </c>
      <c r="C5879" s="40">
        <f>(C5875+C5876)*$D$20</f>
        <v>0.8859032</v>
      </c>
    </row>
    <row r="5880" spans="1:3" ht="15.75" x14ac:dyDescent="0.25">
      <c r="A5880" s="33">
        <v>222</v>
      </c>
      <c r="B5880" s="28" t="s">
        <v>15</v>
      </c>
      <c r="C5880" s="40">
        <f>(C5875+C5876)*$D$21</f>
        <v>0.1648192</v>
      </c>
    </row>
    <row r="5881" spans="1:3" ht="15.75" x14ac:dyDescent="0.25">
      <c r="A5881" s="33">
        <v>223</v>
      </c>
      <c r="B5881" s="28" t="s">
        <v>5</v>
      </c>
      <c r="C5881" s="40">
        <f>(C5875+C5876)*$D$22</f>
        <v>4.3780100000000006</v>
      </c>
    </row>
    <row r="5882" spans="1:3" ht="15.75" x14ac:dyDescent="0.25">
      <c r="A5882" s="33">
        <v>224</v>
      </c>
      <c r="B5882" s="28" t="s">
        <v>21</v>
      </c>
      <c r="C5882" s="40">
        <f>(C5875+C5876)*$D$23</f>
        <v>1.4524691999999999</v>
      </c>
    </row>
    <row r="5883" spans="1:3" ht="15.75" x14ac:dyDescent="0.25">
      <c r="A5883" s="33">
        <v>225</v>
      </c>
      <c r="B5883" s="28" t="s">
        <v>16</v>
      </c>
      <c r="C5883" s="40">
        <f>(C5875+C5876)*$D$24</f>
        <v>5.4802384000000002</v>
      </c>
    </row>
    <row r="5884" spans="1:3" ht="15.75" x14ac:dyDescent="0.25">
      <c r="A5884" s="33">
        <v>226</v>
      </c>
      <c r="B5884" s="28" t="s">
        <v>22</v>
      </c>
      <c r="C5884" s="40">
        <f>(C5875+C5876)*$D$25</f>
        <v>36.8885972</v>
      </c>
    </row>
    <row r="5885" spans="1:3" ht="15.75" x14ac:dyDescent="0.25">
      <c r="A5885" s="33">
        <v>271</v>
      </c>
      <c r="B5885" s="28" t="s">
        <v>23</v>
      </c>
      <c r="C5885" s="40">
        <f>(C5875+C5876)*$D$26</f>
        <v>2.2971675999999999</v>
      </c>
    </row>
    <row r="5886" spans="1:3" ht="15.75" x14ac:dyDescent="0.25">
      <c r="A5886" s="33">
        <v>272</v>
      </c>
      <c r="B5886" s="28" t="s">
        <v>24</v>
      </c>
      <c r="C5886" s="40">
        <f>(C5875+C5876)*$D$27</f>
        <v>2.1529507999999997</v>
      </c>
    </row>
    <row r="5887" spans="1:3" ht="31.5" x14ac:dyDescent="0.25">
      <c r="A5887" s="33">
        <v>211</v>
      </c>
      <c r="B5887" s="28" t="s">
        <v>25</v>
      </c>
      <c r="C5887" s="40">
        <f>(C5875+C5876)*$D$28</f>
        <v>23.589748</v>
      </c>
    </row>
    <row r="5888" spans="1:3" ht="31.5" x14ac:dyDescent="0.25">
      <c r="A5888" s="33">
        <v>213</v>
      </c>
      <c r="B5888" s="28" t="s">
        <v>26</v>
      </c>
      <c r="C5888" s="40">
        <f>(C5875+C5876)*$D$29</f>
        <v>7.1181291999999994</v>
      </c>
    </row>
    <row r="5889" spans="1:3" ht="15.75" x14ac:dyDescent="0.25">
      <c r="A5889" s="33">
        <v>290</v>
      </c>
      <c r="B5889" s="28" t="s">
        <v>6</v>
      </c>
      <c r="C5889" s="40">
        <f>(C5875+C5876)*$D$30</f>
        <v>0.40174679999999996</v>
      </c>
    </row>
    <row r="5890" spans="1:3" ht="15.75" x14ac:dyDescent="0.25">
      <c r="A5890" s="33">
        <v>290</v>
      </c>
      <c r="B5890" s="28" t="s">
        <v>27</v>
      </c>
      <c r="C5890" s="40">
        <f>(C5875+C5876)*$D$31</f>
        <v>1.2052404000000001</v>
      </c>
    </row>
    <row r="5891" spans="1:3" ht="15.75" x14ac:dyDescent="0.25">
      <c r="A5891" s="33">
        <v>225</v>
      </c>
      <c r="B5891" s="28" t="s">
        <v>28</v>
      </c>
      <c r="C5891" s="40">
        <f>(C5875+C5876)*$D$32</f>
        <v>0</v>
      </c>
    </row>
    <row r="5892" spans="1:3" ht="15.75" x14ac:dyDescent="0.25">
      <c r="A5892" s="37">
        <v>310</v>
      </c>
      <c r="B5892" s="28" t="s">
        <v>7</v>
      </c>
      <c r="C5892" s="40">
        <f>(C5875+C5876)*$D$33</f>
        <v>2.4001796</v>
      </c>
    </row>
    <row r="5893" spans="1:3" ht="16.5" thickBot="1" x14ac:dyDescent="0.3">
      <c r="A5893" s="38">
        <v>340</v>
      </c>
      <c r="B5893" s="36" t="s">
        <v>8</v>
      </c>
      <c r="C5893" s="41">
        <f>(C5875+C5876)*$D$34</f>
        <v>9.3225859999999994</v>
      </c>
    </row>
    <row r="5894" spans="1:3" ht="16.5" thickBot="1" x14ac:dyDescent="0.3">
      <c r="A5894" s="15"/>
      <c r="B5894" s="42" t="s">
        <v>9</v>
      </c>
      <c r="C5894" s="88">
        <f>SUM(C5875:C5893)</f>
        <v>232.02422880000003</v>
      </c>
    </row>
    <row r="5895" spans="1:3" ht="16.5" thickBot="1" x14ac:dyDescent="0.3">
      <c r="A5895" s="15"/>
      <c r="B5895" s="43" t="s">
        <v>29</v>
      </c>
      <c r="C5895" s="90">
        <f>C5894*118%</f>
        <v>273.788589984</v>
      </c>
    </row>
    <row r="5896" spans="1:3" ht="15.75" x14ac:dyDescent="0.25">
      <c r="A5896" s="22"/>
      <c r="B5896" s="45"/>
      <c r="C5896" s="46"/>
    </row>
    <row r="5897" spans="1:3" ht="15.75" x14ac:dyDescent="0.25">
      <c r="A5897" s="22"/>
      <c r="B5897" s="45"/>
      <c r="C5897" s="46"/>
    </row>
    <row r="5898" spans="1:3" ht="15.75" x14ac:dyDescent="0.25">
      <c r="A5898" s="22"/>
      <c r="B5898" s="45"/>
      <c r="C5898" s="46"/>
    </row>
    <row r="5899" spans="1:3" ht="15.75" x14ac:dyDescent="0.25">
      <c r="A5899" s="22"/>
      <c r="B5899" s="45"/>
      <c r="C5899" s="46"/>
    </row>
    <row r="5900" spans="1:3" ht="15.75" x14ac:dyDescent="0.25">
      <c r="A5900" s="22"/>
      <c r="B5900" s="45"/>
      <c r="C5900" s="46"/>
    </row>
    <row r="5901" spans="1:3" ht="15.75" x14ac:dyDescent="0.25">
      <c r="A5901" s="22"/>
      <c r="B5901" s="45"/>
      <c r="C5901" s="46"/>
    </row>
    <row r="5902" spans="1:3" ht="15.75" x14ac:dyDescent="0.25">
      <c r="A5902" s="22"/>
      <c r="B5902" s="45"/>
      <c r="C5902" s="46"/>
    </row>
    <row r="5903" spans="1:3" ht="15.75" x14ac:dyDescent="0.25">
      <c r="A5903" s="22"/>
      <c r="B5903" s="45"/>
      <c r="C5903" s="46"/>
    </row>
    <row r="5904" spans="1:3" ht="15.75" x14ac:dyDescent="0.25">
      <c r="A5904" s="22"/>
      <c r="B5904" s="45"/>
      <c r="C5904" s="46"/>
    </row>
    <row r="5905" spans="1:3" ht="15.75" x14ac:dyDescent="0.25">
      <c r="A5905" s="22"/>
      <c r="B5905" s="45"/>
      <c r="C5905" s="46"/>
    </row>
    <row r="5906" spans="1:3" ht="15.75" x14ac:dyDescent="0.25">
      <c r="A5906" s="22"/>
      <c r="B5906" s="45"/>
      <c r="C5906" s="46"/>
    </row>
    <row r="5907" spans="1:3" ht="15.75" x14ac:dyDescent="0.25">
      <c r="A5907" s="22"/>
      <c r="B5907" s="45"/>
      <c r="C5907" s="46"/>
    </row>
    <row r="5908" spans="1:3" ht="15.75" x14ac:dyDescent="0.25">
      <c r="A5908" s="22"/>
      <c r="B5908" s="45"/>
      <c r="C5908" s="46"/>
    </row>
    <row r="5909" spans="1:3" ht="15.75" x14ac:dyDescent="0.25">
      <c r="A5909" s="22"/>
      <c r="B5909" s="45"/>
      <c r="C5909" s="46"/>
    </row>
    <row r="5910" spans="1:3" ht="15.75" x14ac:dyDescent="0.25">
      <c r="A5910" s="22"/>
      <c r="B5910" s="45"/>
      <c r="C5910" s="46"/>
    </row>
    <row r="5911" spans="1:3" ht="15.75" x14ac:dyDescent="0.25">
      <c r="A5911" s="22"/>
      <c r="B5911" s="45"/>
      <c r="C5911" s="46"/>
    </row>
    <row r="5912" spans="1:3" ht="15.75" x14ac:dyDescent="0.25">
      <c r="A5912" s="22"/>
      <c r="B5912" s="45"/>
      <c r="C5912" s="46"/>
    </row>
    <row r="5913" spans="1:3" ht="15.75" x14ac:dyDescent="0.25">
      <c r="A5913" s="22"/>
      <c r="B5913" s="45"/>
      <c r="C5913" s="46"/>
    </row>
    <row r="5914" spans="1:3" ht="15.75" x14ac:dyDescent="0.25">
      <c r="A5914" s="22"/>
      <c r="B5914" s="45"/>
      <c r="C5914" s="46"/>
    </row>
    <row r="5915" spans="1:3" ht="15.75" x14ac:dyDescent="0.25">
      <c r="A5915" s="22"/>
      <c r="B5915" s="45"/>
      <c r="C5915" s="46"/>
    </row>
    <row r="5916" spans="1:3" ht="15.75" x14ac:dyDescent="0.25">
      <c r="A5916" s="22"/>
      <c r="B5916" s="45"/>
      <c r="C5916" s="46"/>
    </row>
    <row r="5917" spans="1:3" ht="15.75" x14ac:dyDescent="0.25">
      <c r="A5917" s="22"/>
      <c r="B5917" s="45"/>
      <c r="C5917" s="46"/>
    </row>
    <row r="5918" spans="1:3" ht="15.75" x14ac:dyDescent="0.25">
      <c r="A5918" s="22"/>
      <c r="B5918" s="45"/>
      <c r="C5918" s="46"/>
    </row>
    <row r="5919" spans="1:3" ht="15.75" x14ac:dyDescent="0.25">
      <c r="A5919" s="22"/>
      <c r="B5919" s="45"/>
      <c r="C5919" s="46"/>
    </row>
    <row r="5920" spans="1:3" ht="15.75" x14ac:dyDescent="0.25">
      <c r="A5920" s="22"/>
      <c r="B5920" s="45"/>
      <c r="C5920" s="46"/>
    </row>
    <row r="5921" spans="1:3" ht="15.75" x14ac:dyDescent="0.25">
      <c r="A5921" s="22"/>
      <c r="B5921" s="45"/>
      <c r="C5921" s="46"/>
    </row>
    <row r="5922" spans="1:3" ht="15.75" x14ac:dyDescent="0.25">
      <c r="A5922" s="22"/>
      <c r="B5922" s="45"/>
      <c r="C5922" s="46"/>
    </row>
    <row r="5924" spans="1:3" ht="31.5" x14ac:dyDescent="0.25">
      <c r="B5924" s="57" t="s">
        <v>154</v>
      </c>
      <c r="C5924" s="70"/>
    </row>
    <row r="5925" spans="1:3" ht="15.75" thickBot="1" x14ac:dyDescent="0.3">
      <c r="C5925" s="71" t="s">
        <v>33</v>
      </c>
    </row>
    <row r="5926" spans="1:3" ht="32.25" thickBot="1" x14ac:dyDescent="0.3">
      <c r="A5926" s="7" t="s">
        <v>0</v>
      </c>
      <c r="B5926" s="8" t="s">
        <v>10</v>
      </c>
      <c r="C5926" s="65" t="s">
        <v>11</v>
      </c>
    </row>
    <row r="5927" spans="1:3" ht="15.75" x14ac:dyDescent="0.25">
      <c r="A5927" s="9"/>
      <c r="B5927" s="10" t="s">
        <v>12</v>
      </c>
      <c r="C5927" s="61">
        <v>1</v>
      </c>
    </row>
    <row r="5928" spans="1:3" ht="15.75" x14ac:dyDescent="0.25">
      <c r="A5928" s="9"/>
      <c r="B5928" s="10" t="s">
        <v>13</v>
      </c>
      <c r="C5928" s="16">
        <v>26.7</v>
      </c>
    </row>
    <row r="5929" spans="1:3" ht="31.5" x14ac:dyDescent="0.25">
      <c r="A5929" s="12"/>
      <c r="B5929" s="83" t="s">
        <v>360</v>
      </c>
      <c r="C5929" s="16">
        <f>$C$14</f>
        <v>2.83</v>
      </c>
    </row>
    <row r="5930" spans="1:3" ht="32.25" thickBot="1" x14ac:dyDescent="0.3">
      <c r="A5930" s="75"/>
      <c r="B5930" s="77" t="s">
        <v>361</v>
      </c>
      <c r="C5930" s="76">
        <v>0</v>
      </c>
    </row>
    <row r="5931" spans="1:3" ht="15.75" x14ac:dyDescent="0.25">
      <c r="A5931" s="29">
        <v>211</v>
      </c>
      <c r="B5931" s="30" t="s">
        <v>19</v>
      </c>
      <c r="C5931" s="39">
        <f>C5929*C5928</f>
        <v>75.560999999999993</v>
      </c>
    </row>
    <row r="5932" spans="1:3" ht="31.5" x14ac:dyDescent="0.25">
      <c r="A5932" s="33">
        <v>211</v>
      </c>
      <c r="B5932" s="28" t="s">
        <v>20</v>
      </c>
      <c r="C5932" s="40">
        <f>C5930*C5928</f>
        <v>0</v>
      </c>
    </row>
    <row r="5933" spans="1:3" ht="15.75" x14ac:dyDescent="0.25">
      <c r="A5933" s="33">
        <v>213</v>
      </c>
      <c r="B5933" s="28" t="s">
        <v>14</v>
      </c>
      <c r="C5933" s="40">
        <f>(C5931+C5932)*30.2%</f>
        <v>22.819421999999996</v>
      </c>
    </row>
    <row r="5934" spans="1:3" ht="15.75" x14ac:dyDescent="0.25">
      <c r="A5934" s="33">
        <v>212</v>
      </c>
      <c r="B5934" s="28" t="s">
        <v>3</v>
      </c>
      <c r="C5934" s="40">
        <f>(C5931+C5932)*$D$19</f>
        <v>0.12089759999999999</v>
      </c>
    </row>
    <row r="5935" spans="1:3" ht="15.75" x14ac:dyDescent="0.25">
      <c r="A5935" s="33">
        <v>221</v>
      </c>
      <c r="B5935" s="28" t="s">
        <v>4</v>
      </c>
      <c r="C5935" s="40">
        <f>(C5931+C5932)*$D$20</f>
        <v>0.64982459999999997</v>
      </c>
    </row>
    <row r="5936" spans="1:3" ht="15.75" x14ac:dyDescent="0.25">
      <c r="A5936" s="33">
        <v>222</v>
      </c>
      <c r="B5936" s="28" t="s">
        <v>15</v>
      </c>
      <c r="C5936" s="40">
        <f>(C5931+C5932)*$D$21</f>
        <v>0.12089759999999999</v>
      </c>
    </row>
    <row r="5937" spans="1:3" ht="15.75" x14ac:dyDescent="0.25">
      <c r="A5937" s="33">
        <v>223</v>
      </c>
      <c r="B5937" s="28" t="s">
        <v>5</v>
      </c>
      <c r="C5937" s="40">
        <f>(C5931+C5932)*$D$22</f>
        <v>3.2113424999999998</v>
      </c>
    </row>
    <row r="5938" spans="1:3" ht="15.75" x14ac:dyDescent="0.25">
      <c r="A5938" s="33">
        <v>224</v>
      </c>
      <c r="B5938" s="28" t="s">
        <v>21</v>
      </c>
      <c r="C5938" s="40">
        <f>(C5931+C5932)*$D$23</f>
        <v>1.0654100999999998</v>
      </c>
    </row>
    <row r="5939" spans="1:3" ht="15.75" x14ac:dyDescent="0.25">
      <c r="A5939" s="33">
        <v>225</v>
      </c>
      <c r="B5939" s="28" t="s">
        <v>16</v>
      </c>
      <c r="C5939" s="40">
        <f>(C5931+C5932)*$D$24</f>
        <v>4.0198451999999998</v>
      </c>
    </row>
    <row r="5940" spans="1:3" ht="15.75" x14ac:dyDescent="0.25">
      <c r="A5940" s="33">
        <v>226</v>
      </c>
      <c r="B5940" s="28" t="s">
        <v>22</v>
      </c>
      <c r="C5940" s="40">
        <f>(C5931+C5932)*$D$25</f>
        <v>27.058394099999994</v>
      </c>
    </row>
    <row r="5941" spans="1:3" ht="15.75" x14ac:dyDescent="0.25">
      <c r="A5941" s="33">
        <v>271</v>
      </c>
      <c r="B5941" s="28" t="s">
        <v>23</v>
      </c>
      <c r="C5941" s="40">
        <f>(C5931+C5932)*$D$26</f>
        <v>1.6850102999999998</v>
      </c>
    </row>
    <row r="5942" spans="1:3" ht="15.75" x14ac:dyDescent="0.25">
      <c r="A5942" s="33">
        <v>272</v>
      </c>
      <c r="B5942" s="28" t="s">
        <v>24</v>
      </c>
      <c r="C5942" s="40">
        <f>(C5931+C5932)*$D$27</f>
        <v>1.5792248999999998</v>
      </c>
    </row>
    <row r="5943" spans="1:3" ht="31.5" x14ac:dyDescent="0.25">
      <c r="A5943" s="33">
        <v>211</v>
      </c>
      <c r="B5943" s="28" t="s">
        <v>25</v>
      </c>
      <c r="C5943" s="40">
        <f>(C5931+C5932)*$D$28</f>
        <v>17.303469</v>
      </c>
    </row>
    <row r="5944" spans="1:3" ht="31.5" x14ac:dyDescent="0.25">
      <c r="A5944" s="33">
        <v>213</v>
      </c>
      <c r="B5944" s="28" t="s">
        <v>26</v>
      </c>
      <c r="C5944" s="40">
        <f>(C5931+C5932)*$D$29</f>
        <v>5.2212650999999992</v>
      </c>
    </row>
    <row r="5945" spans="1:3" ht="15.75" x14ac:dyDescent="0.25">
      <c r="A5945" s="33">
        <v>290</v>
      </c>
      <c r="B5945" s="28" t="s">
        <v>6</v>
      </c>
      <c r="C5945" s="40">
        <f>(C5931+C5932)*$D$30</f>
        <v>0.29468789999999995</v>
      </c>
    </row>
    <row r="5946" spans="1:3" ht="15.75" x14ac:dyDescent="0.25">
      <c r="A5946" s="33">
        <v>290</v>
      </c>
      <c r="B5946" s="28" t="s">
        <v>27</v>
      </c>
      <c r="C5946" s="40">
        <f>(C5931+C5932)*$D$31</f>
        <v>0.8840636999999999</v>
      </c>
    </row>
    <row r="5947" spans="1:3" ht="15.75" x14ac:dyDescent="0.25">
      <c r="A5947" s="33">
        <v>225</v>
      </c>
      <c r="B5947" s="28" t="s">
        <v>28</v>
      </c>
      <c r="C5947" s="40">
        <f>(C5931+C5932)*$D$32</f>
        <v>0</v>
      </c>
    </row>
    <row r="5948" spans="1:3" ht="15.75" x14ac:dyDescent="0.25">
      <c r="A5948" s="37">
        <v>310</v>
      </c>
      <c r="B5948" s="28" t="s">
        <v>7</v>
      </c>
      <c r="C5948" s="40">
        <f>(C5931+C5932)*$D$33</f>
        <v>1.7605712999999998</v>
      </c>
    </row>
    <row r="5949" spans="1:3" ht="16.5" thickBot="1" x14ac:dyDescent="0.3">
      <c r="A5949" s="38">
        <v>340</v>
      </c>
      <c r="B5949" s="36" t="s">
        <v>8</v>
      </c>
      <c r="C5949" s="41">
        <f>(C5931+C5932)*$D$34</f>
        <v>6.8382704999999993</v>
      </c>
    </row>
    <row r="5950" spans="1:3" ht="16.5" thickBot="1" x14ac:dyDescent="0.3">
      <c r="A5950" s="15"/>
      <c r="B5950" s="42" t="s">
        <v>9</v>
      </c>
      <c r="C5950" s="88">
        <f>SUM(C5931:C5949)</f>
        <v>170.19359640000005</v>
      </c>
    </row>
    <row r="5951" spans="1:3" ht="16.5" thickBot="1" x14ac:dyDescent="0.3">
      <c r="A5951" s="15"/>
      <c r="B5951" s="43" t="s">
        <v>29</v>
      </c>
      <c r="C5951" s="90">
        <f>C5950*118%</f>
        <v>200.82844375200006</v>
      </c>
    </row>
    <row r="5952" spans="1:3" ht="15.75" x14ac:dyDescent="0.25">
      <c r="A5952" s="22"/>
      <c r="B5952" s="45"/>
      <c r="C5952" s="46"/>
    </row>
    <row r="5953" spans="1:3" ht="15.75" x14ac:dyDescent="0.25">
      <c r="A5953" s="22"/>
      <c r="B5953" s="45"/>
      <c r="C5953" s="46"/>
    </row>
    <row r="5954" spans="1:3" ht="15.75" x14ac:dyDescent="0.25">
      <c r="A5954" s="22"/>
      <c r="B5954" s="45"/>
      <c r="C5954" s="46"/>
    </row>
    <row r="5955" spans="1:3" ht="15.75" x14ac:dyDescent="0.25">
      <c r="A5955" s="22"/>
      <c r="B5955" s="45"/>
      <c r="C5955" s="46"/>
    </row>
    <row r="5956" spans="1:3" ht="15.75" x14ac:dyDescent="0.25">
      <c r="A5956" s="22"/>
      <c r="B5956" s="45"/>
      <c r="C5956" s="46"/>
    </row>
    <row r="5957" spans="1:3" ht="15.75" x14ac:dyDescent="0.25">
      <c r="A5957" s="22"/>
      <c r="B5957" s="45"/>
      <c r="C5957" s="46"/>
    </row>
    <row r="5958" spans="1:3" ht="15.75" x14ac:dyDescent="0.25">
      <c r="A5958" s="22"/>
      <c r="B5958" s="45"/>
      <c r="C5958" s="46"/>
    </row>
    <row r="5959" spans="1:3" ht="15.75" x14ac:dyDescent="0.25">
      <c r="A5959" s="22"/>
      <c r="B5959" s="45"/>
      <c r="C5959" s="46"/>
    </row>
    <row r="5960" spans="1:3" ht="15.75" x14ac:dyDescent="0.25">
      <c r="A5960" s="22"/>
      <c r="B5960" s="45"/>
      <c r="C5960" s="46"/>
    </row>
    <row r="5961" spans="1:3" ht="15.75" x14ac:dyDescent="0.25">
      <c r="A5961" s="22"/>
      <c r="B5961" s="45"/>
      <c r="C5961" s="46"/>
    </row>
    <row r="5962" spans="1:3" ht="15.75" x14ac:dyDescent="0.25">
      <c r="A5962" s="22"/>
      <c r="B5962" s="45"/>
      <c r="C5962" s="46"/>
    </row>
    <row r="5963" spans="1:3" ht="15.75" x14ac:dyDescent="0.25">
      <c r="A5963" s="22"/>
      <c r="B5963" s="45"/>
      <c r="C5963" s="46"/>
    </row>
    <row r="5964" spans="1:3" ht="15.75" x14ac:dyDescent="0.25">
      <c r="A5964" s="22"/>
      <c r="B5964" s="45"/>
      <c r="C5964" s="46"/>
    </row>
    <row r="5965" spans="1:3" ht="15.75" x14ac:dyDescent="0.25">
      <c r="A5965" s="22"/>
      <c r="B5965" s="45"/>
      <c r="C5965" s="46"/>
    </row>
    <row r="5966" spans="1:3" ht="15.75" x14ac:dyDescent="0.25">
      <c r="A5966" s="22"/>
      <c r="B5966" s="45"/>
      <c r="C5966" s="46"/>
    </row>
    <row r="5967" spans="1:3" ht="15.75" x14ac:dyDescent="0.25">
      <c r="A5967" s="22"/>
      <c r="B5967" s="45"/>
      <c r="C5967" s="46"/>
    </row>
    <row r="5968" spans="1:3" ht="15.75" x14ac:dyDescent="0.25">
      <c r="A5968" s="22"/>
      <c r="B5968" s="45"/>
      <c r="C5968" s="46"/>
    </row>
    <row r="5969" spans="1:3" ht="15.75" x14ac:dyDescent="0.25">
      <c r="A5969" s="22"/>
      <c r="B5969" s="45"/>
      <c r="C5969" s="46"/>
    </row>
    <row r="5970" spans="1:3" ht="15.75" x14ac:dyDescent="0.25">
      <c r="A5970" s="22"/>
      <c r="B5970" s="45"/>
      <c r="C5970" s="46"/>
    </row>
    <row r="5971" spans="1:3" ht="15.75" x14ac:dyDescent="0.25">
      <c r="A5971" s="22"/>
      <c r="B5971" s="45"/>
      <c r="C5971" s="46"/>
    </row>
    <row r="5972" spans="1:3" ht="15.75" x14ac:dyDescent="0.25">
      <c r="A5972" s="22"/>
      <c r="B5972" s="45"/>
      <c r="C5972" s="46"/>
    </row>
    <row r="5973" spans="1:3" ht="15.75" x14ac:dyDescent="0.25">
      <c r="A5973" s="22"/>
      <c r="B5973" s="45"/>
      <c r="C5973" s="46"/>
    </row>
    <row r="5974" spans="1:3" ht="15.75" x14ac:dyDescent="0.25">
      <c r="A5974" s="22"/>
      <c r="B5974" s="45"/>
      <c r="C5974" s="46"/>
    </row>
    <row r="5975" spans="1:3" ht="15.75" x14ac:dyDescent="0.25">
      <c r="A5975" s="22"/>
      <c r="B5975" s="45"/>
      <c r="C5975" s="46"/>
    </row>
    <row r="5976" spans="1:3" ht="15.75" x14ac:dyDescent="0.25">
      <c r="A5976" s="22"/>
      <c r="B5976" s="45"/>
      <c r="C5976" s="46"/>
    </row>
    <row r="5977" spans="1:3" ht="15.75" x14ac:dyDescent="0.25">
      <c r="A5977" s="22"/>
      <c r="B5977" s="45"/>
      <c r="C5977" s="46"/>
    </row>
    <row r="5978" spans="1:3" ht="15.75" x14ac:dyDescent="0.25">
      <c r="A5978" s="22"/>
      <c r="B5978" s="45"/>
      <c r="C5978" s="46"/>
    </row>
    <row r="5980" spans="1:3" ht="31.5" x14ac:dyDescent="0.25">
      <c r="B5980" s="57" t="s">
        <v>155</v>
      </c>
      <c r="C5980" s="70"/>
    </row>
    <row r="5981" spans="1:3" ht="15.75" thickBot="1" x14ac:dyDescent="0.3">
      <c r="C5981" s="71" t="s">
        <v>33</v>
      </c>
    </row>
    <row r="5982" spans="1:3" ht="32.25" thickBot="1" x14ac:dyDescent="0.3">
      <c r="A5982" s="7" t="s">
        <v>0</v>
      </c>
      <c r="B5982" s="8" t="s">
        <v>10</v>
      </c>
      <c r="C5982" s="65" t="s">
        <v>11</v>
      </c>
    </row>
    <row r="5983" spans="1:3" ht="15.75" x14ac:dyDescent="0.25">
      <c r="A5983" s="9"/>
      <c r="B5983" s="10" t="s">
        <v>12</v>
      </c>
      <c r="C5983" s="61">
        <v>1</v>
      </c>
    </row>
    <row r="5984" spans="1:3" ht="15.75" x14ac:dyDescent="0.25">
      <c r="A5984" s="9"/>
      <c r="B5984" s="10" t="s">
        <v>13</v>
      </c>
      <c r="C5984" s="16">
        <v>61.2</v>
      </c>
    </row>
    <row r="5985" spans="1:3" ht="31.5" x14ac:dyDescent="0.25">
      <c r="A5985" s="12"/>
      <c r="B5985" s="83" t="s">
        <v>360</v>
      </c>
      <c r="C5985" s="16">
        <f>$C$14</f>
        <v>2.83</v>
      </c>
    </row>
    <row r="5986" spans="1:3" ht="32.25" thickBot="1" x14ac:dyDescent="0.3">
      <c r="A5986" s="75"/>
      <c r="B5986" s="77" t="s">
        <v>361</v>
      </c>
      <c r="C5986" s="76">
        <v>0</v>
      </c>
    </row>
    <row r="5987" spans="1:3" ht="15.75" x14ac:dyDescent="0.25">
      <c r="A5987" s="29">
        <v>211</v>
      </c>
      <c r="B5987" s="30" t="s">
        <v>19</v>
      </c>
      <c r="C5987" s="39">
        <f>C5985*C5984</f>
        <v>173.19600000000003</v>
      </c>
    </row>
    <row r="5988" spans="1:3" ht="31.5" x14ac:dyDescent="0.25">
      <c r="A5988" s="33">
        <v>211</v>
      </c>
      <c r="B5988" s="28" t="s">
        <v>20</v>
      </c>
      <c r="C5988" s="40">
        <f>C5986*C5984</f>
        <v>0</v>
      </c>
    </row>
    <row r="5989" spans="1:3" ht="15.75" x14ac:dyDescent="0.25">
      <c r="A5989" s="33">
        <v>213</v>
      </c>
      <c r="B5989" s="28" t="s">
        <v>14</v>
      </c>
      <c r="C5989" s="40">
        <f>(C5987+C5988)*30.2%</f>
        <v>52.305192000000005</v>
      </c>
    </row>
    <row r="5990" spans="1:3" ht="15.75" x14ac:dyDescent="0.25">
      <c r="A5990" s="33">
        <v>212</v>
      </c>
      <c r="B5990" s="28" t="s">
        <v>3</v>
      </c>
      <c r="C5990" s="40">
        <f>(C5987+C5988)*$D$19</f>
        <v>0.27711360000000007</v>
      </c>
    </row>
    <row r="5991" spans="1:3" ht="15.75" x14ac:dyDescent="0.25">
      <c r="A5991" s="33">
        <v>221</v>
      </c>
      <c r="B5991" s="28" t="s">
        <v>4</v>
      </c>
      <c r="C5991" s="40">
        <f>(C5987+C5988)*$D$20</f>
        <v>1.4894856000000003</v>
      </c>
    </row>
    <row r="5992" spans="1:3" ht="15.75" x14ac:dyDescent="0.25">
      <c r="A5992" s="33">
        <v>222</v>
      </c>
      <c r="B5992" s="28" t="s">
        <v>15</v>
      </c>
      <c r="C5992" s="40">
        <f>(C5987+C5988)*$D$21</f>
        <v>0.27711360000000007</v>
      </c>
    </row>
    <row r="5993" spans="1:3" ht="15.75" x14ac:dyDescent="0.25">
      <c r="A5993" s="33">
        <v>223</v>
      </c>
      <c r="B5993" s="28" t="s">
        <v>5</v>
      </c>
      <c r="C5993" s="40">
        <f>(C5987+C5988)*$D$22</f>
        <v>7.3608300000000018</v>
      </c>
    </row>
    <row r="5994" spans="1:3" ht="15.75" x14ac:dyDescent="0.25">
      <c r="A5994" s="33">
        <v>224</v>
      </c>
      <c r="B5994" s="28" t="s">
        <v>21</v>
      </c>
      <c r="C5994" s="40">
        <f>(C5987+C5988)*$D$23</f>
        <v>2.4420636000000004</v>
      </c>
    </row>
    <row r="5995" spans="1:3" ht="15.75" x14ac:dyDescent="0.25">
      <c r="A5995" s="33">
        <v>225</v>
      </c>
      <c r="B5995" s="28" t="s">
        <v>16</v>
      </c>
      <c r="C5995" s="40">
        <f>(C5987+C5988)*$D$24</f>
        <v>9.2140272000000003</v>
      </c>
    </row>
    <row r="5996" spans="1:3" ht="15.75" x14ac:dyDescent="0.25">
      <c r="A5996" s="33">
        <v>226</v>
      </c>
      <c r="B5996" s="28" t="s">
        <v>22</v>
      </c>
      <c r="C5996" s="40">
        <f>(C5987+C5988)*$D$25</f>
        <v>62.021487600000007</v>
      </c>
    </row>
    <row r="5997" spans="1:3" ht="15.75" x14ac:dyDescent="0.25">
      <c r="A5997" s="33">
        <v>271</v>
      </c>
      <c r="B5997" s="28" t="s">
        <v>23</v>
      </c>
      <c r="C5997" s="40">
        <f>(C5987+C5988)*$D$26</f>
        <v>3.8622708000000006</v>
      </c>
    </row>
    <row r="5998" spans="1:3" ht="15.75" x14ac:dyDescent="0.25">
      <c r="A5998" s="33">
        <v>272</v>
      </c>
      <c r="B5998" s="28" t="s">
        <v>24</v>
      </c>
      <c r="C5998" s="40">
        <f>(C5987+C5988)*$D$27</f>
        <v>3.6197964000000002</v>
      </c>
    </row>
    <row r="5999" spans="1:3" ht="31.5" x14ac:dyDescent="0.25">
      <c r="A5999" s="33">
        <v>211</v>
      </c>
      <c r="B5999" s="28" t="s">
        <v>25</v>
      </c>
      <c r="C5999" s="40">
        <f>(C5987+C5988)*$D$28</f>
        <v>39.661884000000008</v>
      </c>
    </row>
    <row r="6000" spans="1:3" ht="31.5" x14ac:dyDescent="0.25">
      <c r="A6000" s="33">
        <v>213</v>
      </c>
      <c r="B6000" s="28" t="s">
        <v>26</v>
      </c>
      <c r="C6000" s="40">
        <f>(C5987+C5988)*$D$29</f>
        <v>11.9678436</v>
      </c>
    </row>
    <row r="6001" spans="1:3" ht="15.75" x14ac:dyDescent="0.25">
      <c r="A6001" s="33">
        <v>290</v>
      </c>
      <c r="B6001" s="28" t="s">
        <v>6</v>
      </c>
      <c r="C6001" s="40">
        <f>(C5987+C5988)*$D$30</f>
        <v>0.67546440000000008</v>
      </c>
    </row>
    <row r="6002" spans="1:3" ht="15.75" x14ac:dyDescent="0.25">
      <c r="A6002" s="33">
        <v>290</v>
      </c>
      <c r="B6002" s="28" t="s">
        <v>27</v>
      </c>
      <c r="C6002" s="40">
        <f>(C5987+C5988)*$D$31</f>
        <v>2.0263932000000002</v>
      </c>
    </row>
    <row r="6003" spans="1:3" ht="15.75" x14ac:dyDescent="0.25">
      <c r="A6003" s="33">
        <v>225</v>
      </c>
      <c r="B6003" s="28" t="s">
        <v>28</v>
      </c>
      <c r="C6003" s="40">
        <f>(C5987+C5988)*$D$32</f>
        <v>0</v>
      </c>
    </row>
    <row r="6004" spans="1:3" ht="15.75" x14ac:dyDescent="0.25">
      <c r="A6004" s="37">
        <v>310</v>
      </c>
      <c r="B6004" s="28" t="s">
        <v>7</v>
      </c>
      <c r="C6004" s="40">
        <f>(C5987+C5988)*$D$33</f>
        <v>4.0354668000000009</v>
      </c>
    </row>
    <row r="6005" spans="1:3" ht="16.5" thickBot="1" x14ac:dyDescent="0.3">
      <c r="A6005" s="38">
        <v>340</v>
      </c>
      <c r="B6005" s="36" t="s">
        <v>8</v>
      </c>
      <c r="C6005" s="41">
        <f>(C5987+C5988)*$D$34</f>
        <v>15.674238000000003</v>
      </c>
    </row>
    <row r="6006" spans="1:3" ht="16.5" thickBot="1" x14ac:dyDescent="0.3">
      <c r="A6006" s="15"/>
      <c r="B6006" s="42" t="s">
        <v>9</v>
      </c>
      <c r="C6006" s="88">
        <f>SUM(C5987:C6005)</f>
        <v>390.10667039999998</v>
      </c>
    </row>
    <row r="6007" spans="1:3" ht="16.5" thickBot="1" x14ac:dyDescent="0.3">
      <c r="A6007" s="15"/>
      <c r="B6007" s="43" t="s">
        <v>29</v>
      </c>
      <c r="C6007" s="90">
        <f>C6006*118%</f>
        <v>460.32587107199998</v>
      </c>
    </row>
    <row r="6008" spans="1:3" ht="15.75" x14ac:dyDescent="0.25">
      <c r="A6008" s="22"/>
      <c r="B6008" s="45"/>
      <c r="C6008" s="46"/>
    </row>
    <row r="6009" spans="1:3" ht="15.75" x14ac:dyDescent="0.25">
      <c r="A6009" s="22"/>
      <c r="B6009" s="45"/>
      <c r="C6009" s="46"/>
    </row>
    <row r="6010" spans="1:3" ht="15.75" x14ac:dyDescent="0.25">
      <c r="A6010" s="22"/>
      <c r="B6010" s="45"/>
      <c r="C6010" s="46"/>
    </row>
    <row r="6011" spans="1:3" ht="15.75" x14ac:dyDescent="0.25">
      <c r="A6011" s="22"/>
      <c r="B6011" s="45"/>
      <c r="C6011" s="46"/>
    </row>
    <row r="6012" spans="1:3" ht="15.75" x14ac:dyDescent="0.25">
      <c r="A6012" s="22"/>
      <c r="B6012" s="45"/>
      <c r="C6012" s="46"/>
    </row>
    <row r="6013" spans="1:3" ht="15.75" x14ac:dyDescent="0.25">
      <c r="A6013" s="22"/>
      <c r="B6013" s="45"/>
      <c r="C6013" s="46"/>
    </row>
    <row r="6014" spans="1:3" ht="15.75" x14ac:dyDescent="0.25">
      <c r="A6014" s="22"/>
      <c r="B6014" s="45"/>
      <c r="C6014" s="46"/>
    </row>
    <row r="6015" spans="1:3" ht="15.75" x14ac:dyDescent="0.25">
      <c r="A6015" s="22"/>
      <c r="B6015" s="45"/>
      <c r="C6015" s="46"/>
    </row>
    <row r="6016" spans="1:3" ht="15.75" x14ac:dyDescent="0.25">
      <c r="A6016" s="22"/>
      <c r="B6016" s="45"/>
      <c r="C6016" s="46"/>
    </row>
    <row r="6017" spans="1:3" ht="15.75" x14ac:dyDescent="0.25">
      <c r="A6017" s="22"/>
      <c r="B6017" s="45"/>
      <c r="C6017" s="46"/>
    </row>
    <row r="6018" spans="1:3" ht="15.75" x14ac:dyDescent="0.25">
      <c r="A6018" s="22"/>
      <c r="B6018" s="45"/>
      <c r="C6018" s="46"/>
    </row>
    <row r="6019" spans="1:3" ht="15.75" x14ac:dyDescent="0.25">
      <c r="A6019" s="22"/>
      <c r="B6019" s="45"/>
      <c r="C6019" s="46"/>
    </row>
    <row r="6020" spans="1:3" ht="15.75" x14ac:dyDescent="0.25">
      <c r="A6020" s="22"/>
      <c r="B6020" s="45"/>
      <c r="C6020" s="46"/>
    </row>
    <row r="6021" spans="1:3" ht="15.75" x14ac:dyDescent="0.25">
      <c r="A6021" s="22"/>
      <c r="B6021" s="45"/>
      <c r="C6021" s="46"/>
    </row>
    <row r="6022" spans="1:3" ht="15.75" x14ac:dyDescent="0.25">
      <c r="A6022" s="22"/>
      <c r="B6022" s="45"/>
      <c r="C6022" s="46"/>
    </row>
    <row r="6023" spans="1:3" ht="15.75" x14ac:dyDescent="0.25">
      <c r="A6023" s="22"/>
      <c r="B6023" s="45"/>
      <c r="C6023" s="46"/>
    </row>
    <row r="6024" spans="1:3" ht="15.75" x14ac:dyDescent="0.25">
      <c r="A6024" s="22"/>
      <c r="B6024" s="45"/>
      <c r="C6024" s="46"/>
    </row>
    <row r="6025" spans="1:3" ht="15.75" x14ac:dyDescent="0.25">
      <c r="A6025" s="22"/>
      <c r="B6025" s="45"/>
      <c r="C6025" s="46"/>
    </row>
    <row r="6026" spans="1:3" ht="15.75" x14ac:dyDescent="0.25">
      <c r="A6026" s="22"/>
      <c r="B6026" s="45"/>
      <c r="C6026" s="46"/>
    </row>
    <row r="6027" spans="1:3" ht="15.75" x14ac:dyDescent="0.25">
      <c r="A6027" s="22"/>
      <c r="B6027" s="45"/>
      <c r="C6027" s="46"/>
    </row>
    <row r="6028" spans="1:3" ht="15.75" x14ac:dyDescent="0.25">
      <c r="A6028" s="22"/>
      <c r="B6028" s="45"/>
      <c r="C6028" s="46"/>
    </row>
    <row r="6029" spans="1:3" ht="15.75" x14ac:dyDescent="0.25">
      <c r="A6029" s="22"/>
      <c r="B6029" s="45"/>
      <c r="C6029" s="46"/>
    </row>
    <row r="6030" spans="1:3" ht="15.75" x14ac:dyDescent="0.25">
      <c r="A6030" s="22"/>
      <c r="B6030" s="45"/>
      <c r="C6030" s="46"/>
    </row>
    <row r="6031" spans="1:3" ht="15.75" x14ac:dyDescent="0.25">
      <c r="A6031" s="22"/>
      <c r="B6031" s="45"/>
      <c r="C6031" s="46"/>
    </row>
    <row r="6032" spans="1:3" ht="15.75" x14ac:dyDescent="0.25">
      <c r="A6032" s="22"/>
      <c r="B6032" s="45"/>
      <c r="C6032" s="46"/>
    </row>
    <row r="6033" spans="1:3" ht="15.75" x14ac:dyDescent="0.25">
      <c r="A6033" s="22"/>
      <c r="B6033" s="45"/>
      <c r="C6033" s="46"/>
    </row>
    <row r="6034" spans="1:3" ht="15.75" x14ac:dyDescent="0.25">
      <c r="A6034" s="22"/>
      <c r="B6034" s="45"/>
      <c r="C6034" s="46"/>
    </row>
    <row r="6035" spans="1:3" ht="15.75" x14ac:dyDescent="0.25">
      <c r="A6035" s="22"/>
      <c r="B6035" s="45"/>
      <c r="C6035" s="46"/>
    </row>
    <row r="6036" spans="1:3" ht="31.5" x14ac:dyDescent="0.25">
      <c r="B6036" s="57" t="s">
        <v>156</v>
      </c>
      <c r="C6036" s="70"/>
    </row>
    <row r="6037" spans="1:3" ht="15.75" thickBot="1" x14ac:dyDescent="0.3">
      <c r="C6037" s="71" t="s">
        <v>33</v>
      </c>
    </row>
    <row r="6038" spans="1:3" ht="32.25" thickBot="1" x14ac:dyDescent="0.3">
      <c r="A6038" s="7" t="s">
        <v>0</v>
      </c>
      <c r="B6038" s="8" t="s">
        <v>10</v>
      </c>
      <c r="C6038" s="65" t="s">
        <v>11</v>
      </c>
    </row>
    <row r="6039" spans="1:3" ht="15.75" x14ac:dyDescent="0.25">
      <c r="A6039" s="9"/>
      <c r="B6039" s="10" t="s">
        <v>12</v>
      </c>
      <c r="C6039" s="61">
        <v>1</v>
      </c>
    </row>
    <row r="6040" spans="1:3" ht="15.75" x14ac:dyDescent="0.25">
      <c r="A6040" s="9"/>
      <c r="B6040" s="10" t="s">
        <v>13</v>
      </c>
      <c r="C6040" s="16">
        <v>59.4</v>
      </c>
    </row>
    <row r="6041" spans="1:3" ht="31.5" x14ac:dyDescent="0.25">
      <c r="A6041" s="12"/>
      <c r="B6041" s="83" t="s">
        <v>360</v>
      </c>
      <c r="C6041" s="16">
        <f>$C$14</f>
        <v>2.83</v>
      </c>
    </row>
    <row r="6042" spans="1:3" ht="32.25" thickBot="1" x14ac:dyDescent="0.3">
      <c r="A6042" s="75"/>
      <c r="B6042" s="77" t="s">
        <v>361</v>
      </c>
      <c r="C6042" s="76">
        <v>0</v>
      </c>
    </row>
    <row r="6043" spans="1:3" ht="15.75" x14ac:dyDescent="0.25">
      <c r="A6043" s="29">
        <v>211</v>
      </c>
      <c r="B6043" s="30" t="s">
        <v>19</v>
      </c>
      <c r="C6043" s="39">
        <f>C6041*C6040</f>
        <v>168.102</v>
      </c>
    </row>
    <row r="6044" spans="1:3" ht="31.5" x14ac:dyDescent="0.25">
      <c r="A6044" s="33">
        <v>211</v>
      </c>
      <c r="B6044" s="28" t="s">
        <v>20</v>
      </c>
      <c r="C6044" s="40">
        <f>C6042*C6040</f>
        <v>0</v>
      </c>
    </row>
    <row r="6045" spans="1:3" ht="15.75" x14ac:dyDescent="0.25">
      <c r="A6045" s="33">
        <v>213</v>
      </c>
      <c r="B6045" s="28" t="s">
        <v>14</v>
      </c>
      <c r="C6045" s="40">
        <f>(C6043+C6044)*30.2%</f>
        <v>50.766804</v>
      </c>
    </row>
    <row r="6046" spans="1:3" ht="15.75" x14ac:dyDescent="0.25">
      <c r="A6046" s="33">
        <v>212</v>
      </c>
      <c r="B6046" s="28" t="s">
        <v>3</v>
      </c>
      <c r="C6046" s="40">
        <f>(C6043+C6044)*$D$19</f>
        <v>0.26896320000000001</v>
      </c>
    </row>
    <row r="6047" spans="1:3" ht="15.75" x14ac:dyDescent="0.25">
      <c r="A6047" s="33">
        <v>221</v>
      </c>
      <c r="B6047" s="28" t="s">
        <v>4</v>
      </c>
      <c r="C6047" s="40">
        <f>(C6043+C6044)*$D$20</f>
        <v>1.4456772</v>
      </c>
    </row>
    <row r="6048" spans="1:3" ht="15.75" x14ac:dyDescent="0.25">
      <c r="A6048" s="33">
        <v>222</v>
      </c>
      <c r="B6048" s="28" t="s">
        <v>15</v>
      </c>
      <c r="C6048" s="40">
        <f>(C6043+C6044)*$D$21</f>
        <v>0.26896320000000001</v>
      </c>
    </row>
    <row r="6049" spans="1:3" ht="15.75" x14ac:dyDescent="0.25">
      <c r="A6049" s="33">
        <v>223</v>
      </c>
      <c r="B6049" s="28" t="s">
        <v>5</v>
      </c>
      <c r="C6049" s="40">
        <f>(C6043+C6044)*$D$22</f>
        <v>7.1443350000000008</v>
      </c>
    </row>
    <row r="6050" spans="1:3" ht="15.75" x14ac:dyDescent="0.25">
      <c r="A6050" s="33">
        <v>224</v>
      </c>
      <c r="B6050" s="28" t="s">
        <v>21</v>
      </c>
      <c r="C6050" s="40">
        <f>(C6043+C6044)*$D$23</f>
        <v>2.3702382000000002</v>
      </c>
    </row>
    <row r="6051" spans="1:3" ht="15.75" x14ac:dyDescent="0.25">
      <c r="A6051" s="33">
        <v>225</v>
      </c>
      <c r="B6051" s="28" t="s">
        <v>16</v>
      </c>
      <c r="C6051" s="40">
        <f>(C6043+C6044)*$D$24</f>
        <v>8.943026399999999</v>
      </c>
    </row>
    <row r="6052" spans="1:3" ht="15.75" x14ac:dyDescent="0.25">
      <c r="A6052" s="33">
        <v>226</v>
      </c>
      <c r="B6052" s="28" t="s">
        <v>22</v>
      </c>
      <c r="C6052" s="40">
        <f>(C6043+C6044)*$D$25</f>
        <v>60.197326199999999</v>
      </c>
    </row>
    <row r="6053" spans="1:3" ht="15.75" x14ac:dyDescent="0.25">
      <c r="A6053" s="33">
        <v>271</v>
      </c>
      <c r="B6053" s="28" t="s">
        <v>23</v>
      </c>
      <c r="C6053" s="40">
        <f>(C6043+C6044)*$D$26</f>
        <v>3.7486746000000002</v>
      </c>
    </row>
    <row r="6054" spans="1:3" ht="15.75" x14ac:dyDescent="0.25">
      <c r="A6054" s="33">
        <v>272</v>
      </c>
      <c r="B6054" s="28" t="s">
        <v>24</v>
      </c>
      <c r="C6054" s="40">
        <f>(C6043+C6044)*$D$27</f>
        <v>3.5133318</v>
      </c>
    </row>
    <row r="6055" spans="1:3" ht="31.5" x14ac:dyDescent="0.25">
      <c r="A6055" s="33">
        <v>211</v>
      </c>
      <c r="B6055" s="28" t="s">
        <v>25</v>
      </c>
      <c r="C6055" s="40">
        <f>(C6043+C6044)*$D$28</f>
        <v>38.495358000000003</v>
      </c>
    </row>
    <row r="6056" spans="1:3" ht="31.5" x14ac:dyDescent="0.25">
      <c r="A6056" s="33">
        <v>213</v>
      </c>
      <c r="B6056" s="28" t="s">
        <v>26</v>
      </c>
      <c r="C6056" s="40">
        <f>(C6043+C6044)*$D$29</f>
        <v>11.615848199999999</v>
      </c>
    </row>
    <row r="6057" spans="1:3" ht="15.75" x14ac:dyDescent="0.25">
      <c r="A6057" s="33">
        <v>290</v>
      </c>
      <c r="B6057" s="28" t="s">
        <v>6</v>
      </c>
      <c r="C6057" s="40">
        <f>(C6043+C6044)*$D$30</f>
        <v>0.65559780000000001</v>
      </c>
    </row>
    <row r="6058" spans="1:3" ht="15.75" x14ac:dyDescent="0.25">
      <c r="A6058" s="33">
        <v>290</v>
      </c>
      <c r="B6058" s="28" t="s">
        <v>27</v>
      </c>
      <c r="C6058" s="40">
        <f>(C6043+C6044)*$D$31</f>
        <v>1.9667934</v>
      </c>
    </row>
    <row r="6059" spans="1:3" ht="15.75" x14ac:dyDescent="0.25">
      <c r="A6059" s="33">
        <v>225</v>
      </c>
      <c r="B6059" s="28" t="s">
        <v>28</v>
      </c>
      <c r="C6059" s="40">
        <f>(C6043+C6044)*$D$32</f>
        <v>0</v>
      </c>
    </row>
    <row r="6060" spans="1:3" ht="15.75" x14ac:dyDescent="0.25">
      <c r="A6060" s="37">
        <v>310</v>
      </c>
      <c r="B6060" s="28" t="s">
        <v>7</v>
      </c>
      <c r="C6060" s="40">
        <f>(C6043+C6044)*$D$33</f>
        <v>3.9167766000000004</v>
      </c>
    </row>
    <row r="6061" spans="1:3" ht="16.5" thickBot="1" x14ac:dyDescent="0.3">
      <c r="A6061" s="38">
        <v>340</v>
      </c>
      <c r="B6061" s="36" t="s">
        <v>8</v>
      </c>
      <c r="C6061" s="41">
        <f>(C6043+C6044)*$D$34</f>
        <v>15.213231</v>
      </c>
    </row>
    <row r="6062" spans="1:3" ht="16.5" thickBot="1" x14ac:dyDescent="0.3">
      <c r="A6062" s="15"/>
      <c r="B6062" s="42" t="s">
        <v>9</v>
      </c>
      <c r="C6062" s="88">
        <f>SUM(C6043:C6061)</f>
        <v>378.63294480000008</v>
      </c>
    </row>
    <row r="6063" spans="1:3" ht="16.5" thickBot="1" x14ac:dyDescent="0.3">
      <c r="A6063" s="15"/>
      <c r="B6063" s="43" t="s">
        <v>29</v>
      </c>
      <c r="C6063" s="90">
        <f>C6062*118%</f>
        <v>446.78687486400008</v>
      </c>
    </row>
    <row r="6064" spans="1:3" ht="15.75" x14ac:dyDescent="0.25">
      <c r="A6064" s="22"/>
      <c r="B6064" s="45"/>
      <c r="C6064" s="46"/>
    </row>
    <row r="6065" spans="1:3" ht="15.75" x14ac:dyDescent="0.25">
      <c r="A6065" s="22"/>
      <c r="B6065" s="45"/>
      <c r="C6065" s="46"/>
    </row>
    <row r="6066" spans="1:3" ht="15.75" x14ac:dyDescent="0.25">
      <c r="A6066" s="22"/>
      <c r="B6066" s="45"/>
      <c r="C6066" s="46"/>
    </row>
    <row r="6067" spans="1:3" ht="15.75" x14ac:dyDescent="0.25">
      <c r="A6067" s="22"/>
      <c r="B6067" s="45"/>
      <c r="C6067" s="46"/>
    </row>
    <row r="6068" spans="1:3" ht="15.75" x14ac:dyDescent="0.25">
      <c r="A6068" s="22"/>
      <c r="B6068" s="45"/>
      <c r="C6068" s="46"/>
    </row>
    <row r="6069" spans="1:3" ht="15.75" x14ac:dyDescent="0.25">
      <c r="A6069" s="22"/>
      <c r="B6069" s="45"/>
      <c r="C6069" s="46"/>
    </row>
    <row r="6070" spans="1:3" ht="15.75" x14ac:dyDescent="0.25">
      <c r="A6070" s="22"/>
      <c r="B6070" s="45"/>
      <c r="C6070" s="46"/>
    </row>
    <row r="6071" spans="1:3" ht="15.75" x14ac:dyDescent="0.25">
      <c r="A6071" s="22"/>
      <c r="B6071" s="45"/>
      <c r="C6071" s="46"/>
    </row>
    <row r="6072" spans="1:3" ht="15.75" x14ac:dyDescent="0.25">
      <c r="A6072" s="22"/>
      <c r="B6072" s="45"/>
      <c r="C6072" s="46"/>
    </row>
    <row r="6073" spans="1:3" ht="15.75" x14ac:dyDescent="0.25">
      <c r="A6073" s="22"/>
      <c r="B6073" s="45"/>
      <c r="C6073" s="46"/>
    </row>
    <row r="6074" spans="1:3" ht="15.75" x14ac:dyDescent="0.25">
      <c r="A6074" s="22"/>
      <c r="B6074" s="45"/>
      <c r="C6074" s="46"/>
    </row>
    <row r="6075" spans="1:3" ht="15.75" x14ac:dyDescent="0.25">
      <c r="A6075" s="22"/>
      <c r="B6075" s="45"/>
      <c r="C6075" s="46"/>
    </row>
    <row r="6076" spans="1:3" ht="15.75" x14ac:dyDescent="0.25">
      <c r="A6076" s="22"/>
      <c r="B6076" s="45"/>
      <c r="C6076" s="46"/>
    </row>
    <row r="6077" spans="1:3" ht="15.75" x14ac:dyDescent="0.25">
      <c r="A6077" s="22"/>
      <c r="B6077" s="45"/>
      <c r="C6077" s="46"/>
    </row>
    <row r="6078" spans="1:3" ht="15.75" x14ac:dyDescent="0.25">
      <c r="A6078" s="22"/>
      <c r="B6078" s="45"/>
      <c r="C6078" s="46"/>
    </row>
    <row r="6079" spans="1:3" ht="15.75" x14ac:dyDescent="0.25">
      <c r="A6079" s="22"/>
      <c r="B6079" s="45"/>
      <c r="C6079" s="46"/>
    </row>
    <row r="6080" spans="1:3" ht="15.75" x14ac:dyDescent="0.25">
      <c r="A6080" s="22"/>
      <c r="B6080" s="45"/>
      <c r="C6080" s="46"/>
    </row>
    <row r="6081" spans="1:3" ht="15.75" x14ac:dyDescent="0.25">
      <c r="A6081" s="22"/>
      <c r="B6081" s="45"/>
      <c r="C6081" s="46"/>
    </row>
    <row r="6082" spans="1:3" ht="15.75" x14ac:dyDescent="0.25">
      <c r="A6082" s="22"/>
      <c r="B6082" s="45"/>
      <c r="C6082" s="46"/>
    </row>
    <row r="6083" spans="1:3" ht="15.75" x14ac:dyDescent="0.25">
      <c r="A6083" s="22"/>
      <c r="B6083" s="45"/>
      <c r="C6083" s="46"/>
    </row>
    <row r="6084" spans="1:3" ht="15.75" x14ac:dyDescent="0.25">
      <c r="A6084" s="22"/>
      <c r="B6084" s="45"/>
      <c r="C6084" s="46"/>
    </row>
    <row r="6085" spans="1:3" ht="15.75" x14ac:dyDescent="0.25">
      <c r="A6085" s="22"/>
      <c r="B6085" s="45"/>
      <c r="C6085" s="46"/>
    </row>
    <row r="6086" spans="1:3" ht="15.75" x14ac:dyDescent="0.25">
      <c r="A6086" s="22"/>
      <c r="B6086" s="45"/>
      <c r="C6086" s="46"/>
    </row>
    <row r="6087" spans="1:3" ht="15.75" x14ac:dyDescent="0.25">
      <c r="A6087" s="22"/>
      <c r="B6087" s="45"/>
      <c r="C6087" s="46"/>
    </row>
    <row r="6088" spans="1:3" ht="15.75" x14ac:dyDescent="0.25">
      <c r="A6088" s="22"/>
      <c r="B6088" s="45"/>
      <c r="C6088" s="46"/>
    </row>
    <row r="6089" spans="1:3" ht="15.75" x14ac:dyDescent="0.25">
      <c r="A6089" s="22"/>
      <c r="B6089" s="45"/>
      <c r="C6089" s="46"/>
    </row>
    <row r="6090" spans="1:3" ht="15.75" x14ac:dyDescent="0.25">
      <c r="A6090" s="22"/>
      <c r="B6090" s="45"/>
      <c r="C6090" s="46"/>
    </row>
    <row r="6092" spans="1:3" ht="31.5" x14ac:dyDescent="0.25">
      <c r="B6092" s="57" t="s">
        <v>157</v>
      </c>
      <c r="C6092" s="70"/>
    </row>
    <row r="6093" spans="1:3" ht="15.75" thickBot="1" x14ac:dyDescent="0.3">
      <c r="C6093" s="71" t="s">
        <v>33</v>
      </c>
    </row>
    <row r="6094" spans="1:3" ht="32.25" thickBot="1" x14ac:dyDescent="0.3">
      <c r="A6094" s="7" t="s">
        <v>0</v>
      </c>
      <c r="B6094" s="8" t="s">
        <v>10</v>
      </c>
      <c r="C6094" s="65" t="s">
        <v>11</v>
      </c>
    </row>
    <row r="6095" spans="1:3" ht="15.75" x14ac:dyDescent="0.25">
      <c r="A6095" s="9"/>
      <c r="B6095" s="10" t="s">
        <v>12</v>
      </c>
      <c r="C6095" s="61">
        <v>1</v>
      </c>
    </row>
    <row r="6096" spans="1:3" ht="15.75" x14ac:dyDescent="0.25">
      <c r="A6096" s="9"/>
      <c r="B6096" s="10" t="s">
        <v>13</v>
      </c>
      <c r="C6096" s="16">
        <v>49.5</v>
      </c>
    </row>
    <row r="6097" spans="1:3" ht="31.5" x14ac:dyDescent="0.25">
      <c r="A6097" s="12"/>
      <c r="B6097" s="83" t="s">
        <v>360</v>
      </c>
      <c r="C6097" s="16">
        <f>$C$14</f>
        <v>2.83</v>
      </c>
    </row>
    <row r="6098" spans="1:3" ht="32.25" thickBot="1" x14ac:dyDescent="0.3">
      <c r="A6098" s="75"/>
      <c r="B6098" s="77" t="s">
        <v>361</v>
      </c>
      <c r="C6098" s="76">
        <v>0</v>
      </c>
    </row>
    <row r="6099" spans="1:3" ht="15.75" x14ac:dyDescent="0.25">
      <c r="A6099" s="29">
        <v>211</v>
      </c>
      <c r="B6099" s="30" t="s">
        <v>19</v>
      </c>
      <c r="C6099" s="39">
        <f>C6097*C6096</f>
        <v>140.08500000000001</v>
      </c>
    </row>
    <row r="6100" spans="1:3" ht="31.5" x14ac:dyDescent="0.25">
      <c r="A6100" s="33">
        <v>211</v>
      </c>
      <c r="B6100" s="28" t="s">
        <v>20</v>
      </c>
      <c r="C6100" s="40">
        <f>C6098*C6096</f>
        <v>0</v>
      </c>
    </row>
    <row r="6101" spans="1:3" ht="15.75" x14ac:dyDescent="0.25">
      <c r="A6101" s="33">
        <v>213</v>
      </c>
      <c r="B6101" s="28" t="s">
        <v>14</v>
      </c>
      <c r="C6101" s="40">
        <f>(C6099+C6100)*30.2%</f>
        <v>42.305669999999999</v>
      </c>
    </row>
    <row r="6102" spans="1:3" ht="15.75" x14ac:dyDescent="0.25">
      <c r="A6102" s="33">
        <v>212</v>
      </c>
      <c r="B6102" s="28" t="s">
        <v>3</v>
      </c>
      <c r="C6102" s="40">
        <f>(C6099+C6100)*$D$19</f>
        <v>0.22413600000000003</v>
      </c>
    </row>
    <row r="6103" spans="1:3" ht="15.75" x14ac:dyDescent="0.25">
      <c r="A6103" s="33">
        <v>221</v>
      </c>
      <c r="B6103" s="28" t="s">
        <v>4</v>
      </c>
      <c r="C6103" s="40">
        <f>(C6099+C6100)*$D$20</f>
        <v>1.204731</v>
      </c>
    </row>
    <row r="6104" spans="1:3" ht="15.75" x14ac:dyDescent="0.25">
      <c r="A6104" s="33">
        <v>222</v>
      </c>
      <c r="B6104" s="28" t="s">
        <v>15</v>
      </c>
      <c r="C6104" s="40">
        <f>(C6099+C6100)*$D$21</f>
        <v>0.22413600000000003</v>
      </c>
    </row>
    <row r="6105" spans="1:3" ht="15.75" x14ac:dyDescent="0.25">
      <c r="A6105" s="33">
        <v>223</v>
      </c>
      <c r="B6105" s="28" t="s">
        <v>5</v>
      </c>
      <c r="C6105" s="40">
        <f>(C6099+C6100)*$D$22</f>
        <v>5.9536125000000011</v>
      </c>
    </row>
    <row r="6106" spans="1:3" ht="15.75" x14ac:dyDescent="0.25">
      <c r="A6106" s="33">
        <v>224</v>
      </c>
      <c r="B6106" s="28" t="s">
        <v>21</v>
      </c>
      <c r="C6106" s="40">
        <f>(C6099+C6100)*$D$23</f>
        <v>1.9751985000000001</v>
      </c>
    </row>
    <row r="6107" spans="1:3" ht="15.75" x14ac:dyDescent="0.25">
      <c r="A6107" s="33">
        <v>225</v>
      </c>
      <c r="B6107" s="28" t="s">
        <v>16</v>
      </c>
      <c r="C6107" s="40">
        <f>(C6099+C6100)*$D$24</f>
        <v>7.4525220000000001</v>
      </c>
    </row>
    <row r="6108" spans="1:3" ht="15.75" x14ac:dyDescent="0.25">
      <c r="A6108" s="33">
        <v>226</v>
      </c>
      <c r="B6108" s="28" t="s">
        <v>22</v>
      </c>
      <c r="C6108" s="40">
        <f>(C6099+C6100)*$D$25</f>
        <v>50.164438499999996</v>
      </c>
    </row>
    <row r="6109" spans="1:3" ht="15.75" x14ac:dyDescent="0.25">
      <c r="A6109" s="33">
        <v>271</v>
      </c>
      <c r="B6109" s="28" t="s">
        <v>23</v>
      </c>
      <c r="C6109" s="40">
        <f>(C6099+C6100)*$D$26</f>
        <v>3.1238955000000002</v>
      </c>
    </row>
    <row r="6110" spans="1:3" ht="15.75" x14ac:dyDescent="0.25">
      <c r="A6110" s="33">
        <v>272</v>
      </c>
      <c r="B6110" s="28" t="s">
        <v>24</v>
      </c>
      <c r="C6110" s="40">
        <f>(C6099+C6100)*$D$27</f>
        <v>2.9277764999999998</v>
      </c>
    </row>
    <row r="6111" spans="1:3" ht="31.5" x14ac:dyDescent="0.25">
      <c r="A6111" s="33">
        <v>211</v>
      </c>
      <c r="B6111" s="28" t="s">
        <v>25</v>
      </c>
      <c r="C6111" s="40">
        <f>(C6099+C6100)*$D$28</f>
        <v>32.079465000000006</v>
      </c>
    </row>
    <row r="6112" spans="1:3" ht="31.5" x14ac:dyDescent="0.25">
      <c r="A6112" s="33">
        <v>213</v>
      </c>
      <c r="B6112" s="28" t="s">
        <v>26</v>
      </c>
      <c r="C6112" s="40">
        <f>(C6099+C6100)*$D$29</f>
        <v>9.6798734999999994</v>
      </c>
    </row>
    <row r="6113" spans="1:3" ht="15.75" x14ac:dyDescent="0.25">
      <c r="A6113" s="33">
        <v>290</v>
      </c>
      <c r="B6113" s="28" t="s">
        <v>6</v>
      </c>
      <c r="C6113" s="40">
        <f>(C6099+C6100)*$D$30</f>
        <v>0.54633149999999997</v>
      </c>
    </row>
    <row r="6114" spans="1:3" ht="15.75" x14ac:dyDescent="0.25">
      <c r="A6114" s="33">
        <v>290</v>
      </c>
      <c r="B6114" s="28" t="s">
        <v>27</v>
      </c>
      <c r="C6114" s="40">
        <f>(C6099+C6100)*$D$31</f>
        <v>1.6389945000000001</v>
      </c>
    </row>
    <row r="6115" spans="1:3" ht="15.75" x14ac:dyDescent="0.25">
      <c r="A6115" s="33">
        <v>225</v>
      </c>
      <c r="B6115" s="28" t="s">
        <v>28</v>
      </c>
      <c r="C6115" s="40">
        <f>(C6099+C6100)*$D$32</f>
        <v>0</v>
      </c>
    </row>
    <row r="6116" spans="1:3" ht="15.75" x14ac:dyDescent="0.25">
      <c r="A6116" s="37">
        <v>310</v>
      </c>
      <c r="B6116" s="28" t="s">
        <v>7</v>
      </c>
      <c r="C6116" s="40">
        <f>(C6099+C6100)*$D$33</f>
        <v>3.2639805000000002</v>
      </c>
    </row>
    <row r="6117" spans="1:3" ht="16.5" thickBot="1" x14ac:dyDescent="0.3">
      <c r="A6117" s="38">
        <v>340</v>
      </c>
      <c r="B6117" s="36" t="s">
        <v>8</v>
      </c>
      <c r="C6117" s="41">
        <f>(C6099+C6100)*$D$34</f>
        <v>12.677692500000001</v>
      </c>
    </row>
    <row r="6118" spans="1:3" ht="16.5" thickBot="1" x14ac:dyDescent="0.3">
      <c r="A6118" s="15"/>
      <c r="B6118" s="42" t="s">
        <v>9</v>
      </c>
      <c r="C6118" s="88">
        <f>SUM(C6099:C6117)</f>
        <v>315.52745399999998</v>
      </c>
    </row>
    <row r="6119" spans="1:3" ht="16.5" thickBot="1" x14ac:dyDescent="0.3">
      <c r="A6119" s="15"/>
      <c r="B6119" s="43" t="s">
        <v>29</v>
      </c>
      <c r="C6119" s="90">
        <f>C6118*118%</f>
        <v>372.32239571999997</v>
      </c>
    </row>
    <row r="6120" spans="1:3" ht="15.75" x14ac:dyDescent="0.25">
      <c r="A6120" s="22"/>
      <c r="B6120" s="45"/>
      <c r="C6120" s="46"/>
    </row>
    <row r="6121" spans="1:3" ht="15.75" x14ac:dyDescent="0.25">
      <c r="A6121" s="22"/>
      <c r="B6121" s="45"/>
      <c r="C6121" s="46"/>
    </row>
    <row r="6122" spans="1:3" ht="15.75" x14ac:dyDescent="0.25">
      <c r="A6122" s="22"/>
      <c r="B6122" s="45"/>
      <c r="C6122" s="46"/>
    </row>
    <row r="6123" spans="1:3" ht="15.75" x14ac:dyDescent="0.25">
      <c r="A6123" s="22"/>
      <c r="B6123" s="45"/>
      <c r="C6123" s="46"/>
    </row>
    <row r="6124" spans="1:3" ht="15.75" x14ac:dyDescent="0.25">
      <c r="A6124" s="22"/>
      <c r="B6124" s="45"/>
      <c r="C6124" s="46"/>
    </row>
    <row r="6125" spans="1:3" ht="15.75" x14ac:dyDescent="0.25">
      <c r="A6125" s="22"/>
      <c r="B6125" s="45"/>
      <c r="C6125" s="46"/>
    </row>
    <row r="6126" spans="1:3" ht="15.75" x14ac:dyDescent="0.25">
      <c r="A6126" s="22"/>
      <c r="B6126" s="45"/>
      <c r="C6126" s="46"/>
    </row>
    <row r="6127" spans="1:3" ht="15.75" x14ac:dyDescent="0.25">
      <c r="A6127" s="22"/>
      <c r="B6127" s="45"/>
      <c r="C6127" s="46"/>
    </row>
    <row r="6128" spans="1:3" ht="15.75" x14ac:dyDescent="0.25">
      <c r="A6128" s="22"/>
      <c r="B6128" s="45"/>
      <c r="C6128" s="46"/>
    </row>
    <row r="6129" spans="1:3" ht="15.75" x14ac:dyDescent="0.25">
      <c r="A6129" s="22"/>
      <c r="B6129" s="45"/>
      <c r="C6129" s="46"/>
    </row>
    <row r="6130" spans="1:3" ht="15.75" x14ac:dyDescent="0.25">
      <c r="A6130" s="22"/>
      <c r="B6130" s="45"/>
      <c r="C6130" s="46"/>
    </row>
    <row r="6131" spans="1:3" ht="15.75" x14ac:dyDescent="0.25">
      <c r="A6131" s="22"/>
      <c r="B6131" s="45"/>
      <c r="C6131" s="46"/>
    </row>
    <row r="6132" spans="1:3" ht="15.75" x14ac:dyDescent="0.25">
      <c r="A6132" s="22"/>
      <c r="B6132" s="45"/>
      <c r="C6132" s="46"/>
    </row>
    <row r="6133" spans="1:3" ht="15.75" x14ac:dyDescent="0.25">
      <c r="A6133" s="22"/>
      <c r="B6133" s="45"/>
      <c r="C6133" s="46"/>
    </row>
    <row r="6134" spans="1:3" ht="15.75" x14ac:dyDescent="0.25">
      <c r="A6134" s="22"/>
      <c r="B6134" s="45"/>
      <c r="C6134" s="46"/>
    </row>
    <row r="6135" spans="1:3" ht="15.75" x14ac:dyDescent="0.25">
      <c r="A6135" s="22"/>
      <c r="B6135" s="45"/>
      <c r="C6135" s="46"/>
    </row>
    <row r="6136" spans="1:3" ht="15.75" x14ac:dyDescent="0.25">
      <c r="A6136" s="22"/>
      <c r="B6136" s="45"/>
      <c r="C6136" s="46"/>
    </row>
    <row r="6137" spans="1:3" ht="15.75" x14ac:dyDescent="0.25">
      <c r="A6137" s="22"/>
      <c r="B6137" s="45"/>
      <c r="C6137" s="46"/>
    </row>
    <row r="6138" spans="1:3" ht="15.75" x14ac:dyDescent="0.25">
      <c r="A6138" s="22"/>
      <c r="B6138" s="45"/>
      <c r="C6138" s="46"/>
    </row>
    <row r="6139" spans="1:3" ht="15.75" x14ac:dyDescent="0.25">
      <c r="A6139" s="22"/>
      <c r="B6139" s="45"/>
      <c r="C6139" s="46"/>
    </row>
    <row r="6140" spans="1:3" ht="15.75" x14ac:dyDescent="0.25">
      <c r="A6140" s="22"/>
      <c r="B6140" s="45"/>
      <c r="C6140" s="46"/>
    </row>
    <row r="6141" spans="1:3" ht="15.75" x14ac:dyDescent="0.25">
      <c r="A6141" s="22"/>
      <c r="B6141" s="45"/>
      <c r="C6141" s="46"/>
    </row>
    <row r="6142" spans="1:3" ht="15.75" x14ac:dyDescent="0.25">
      <c r="A6142" s="22"/>
      <c r="B6142" s="45"/>
      <c r="C6142" s="46"/>
    </row>
    <row r="6143" spans="1:3" ht="15.75" x14ac:dyDescent="0.25">
      <c r="A6143" s="22"/>
      <c r="B6143" s="45"/>
      <c r="C6143" s="46"/>
    </row>
    <row r="6144" spans="1:3" ht="15.75" x14ac:dyDescent="0.25">
      <c r="A6144" s="22"/>
      <c r="B6144" s="45"/>
      <c r="C6144" s="46"/>
    </row>
    <row r="6145" spans="1:3" ht="15.75" x14ac:dyDescent="0.25">
      <c r="A6145" s="22"/>
      <c r="B6145" s="45"/>
      <c r="C6145" s="46"/>
    </row>
    <row r="6147" spans="1:3" ht="31.5" x14ac:dyDescent="0.25">
      <c r="B6147" s="57" t="s">
        <v>158</v>
      </c>
      <c r="C6147" s="70"/>
    </row>
    <row r="6148" spans="1:3" ht="15.75" thickBot="1" x14ac:dyDescent="0.3">
      <c r="C6148" s="71" t="s">
        <v>33</v>
      </c>
    </row>
    <row r="6149" spans="1:3" ht="32.25" thickBot="1" x14ac:dyDescent="0.3">
      <c r="A6149" s="7" t="s">
        <v>0</v>
      </c>
      <c r="B6149" s="8" t="s">
        <v>10</v>
      </c>
      <c r="C6149" s="65" t="s">
        <v>11</v>
      </c>
    </row>
    <row r="6150" spans="1:3" ht="15.75" x14ac:dyDescent="0.25">
      <c r="A6150" s="9"/>
      <c r="B6150" s="10" t="s">
        <v>12</v>
      </c>
      <c r="C6150" s="61">
        <v>1</v>
      </c>
    </row>
    <row r="6151" spans="1:3" ht="15.75" x14ac:dyDescent="0.25">
      <c r="A6151" s="9"/>
      <c r="B6151" s="10" t="s">
        <v>13</v>
      </c>
      <c r="C6151" s="16">
        <v>36.299999999999997</v>
      </c>
    </row>
    <row r="6152" spans="1:3" ht="31.5" x14ac:dyDescent="0.25">
      <c r="A6152" s="12"/>
      <c r="B6152" s="83" t="s">
        <v>360</v>
      </c>
      <c r="C6152" s="16">
        <f>$C$14</f>
        <v>2.83</v>
      </c>
    </row>
    <row r="6153" spans="1:3" ht="32.25" thickBot="1" x14ac:dyDescent="0.3">
      <c r="A6153" s="75"/>
      <c r="B6153" s="77" t="s">
        <v>361</v>
      </c>
      <c r="C6153" s="76">
        <v>0</v>
      </c>
    </row>
    <row r="6154" spans="1:3" ht="15.75" x14ac:dyDescent="0.25">
      <c r="A6154" s="29">
        <v>211</v>
      </c>
      <c r="B6154" s="30" t="s">
        <v>19</v>
      </c>
      <c r="C6154" s="39">
        <f>C6152*C6151</f>
        <v>102.729</v>
      </c>
    </row>
    <row r="6155" spans="1:3" ht="31.5" x14ac:dyDescent="0.25">
      <c r="A6155" s="33">
        <v>211</v>
      </c>
      <c r="B6155" s="28" t="s">
        <v>20</v>
      </c>
      <c r="C6155" s="40">
        <f>C6153*C6151</f>
        <v>0</v>
      </c>
    </row>
    <row r="6156" spans="1:3" ht="15.75" x14ac:dyDescent="0.25">
      <c r="A6156" s="33">
        <v>213</v>
      </c>
      <c r="B6156" s="28" t="s">
        <v>14</v>
      </c>
      <c r="C6156" s="40">
        <f>(C6154+C6155)*30.2%</f>
        <v>31.024158</v>
      </c>
    </row>
    <row r="6157" spans="1:3" ht="15.75" x14ac:dyDescent="0.25">
      <c r="A6157" s="33">
        <v>212</v>
      </c>
      <c r="B6157" s="28" t="s">
        <v>3</v>
      </c>
      <c r="C6157" s="40">
        <f>(C6154+C6155)*$D$19</f>
        <v>0.1643664</v>
      </c>
    </row>
    <row r="6158" spans="1:3" ht="15.75" x14ac:dyDescent="0.25">
      <c r="A6158" s="33">
        <v>221</v>
      </c>
      <c r="B6158" s="28" t="s">
        <v>4</v>
      </c>
      <c r="C6158" s="40">
        <f>(C6154+C6155)*$D$20</f>
        <v>0.88346939999999996</v>
      </c>
    </row>
    <row r="6159" spans="1:3" ht="15.75" x14ac:dyDescent="0.25">
      <c r="A6159" s="33">
        <v>222</v>
      </c>
      <c r="B6159" s="28" t="s">
        <v>15</v>
      </c>
      <c r="C6159" s="40">
        <f>(C6154+C6155)*$D$21</f>
        <v>0.1643664</v>
      </c>
    </row>
    <row r="6160" spans="1:3" ht="15.75" x14ac:dyDescent="0.25">
      <c r="A6160" s="33">
        <v>223</v>
      </c>
      <c r="B6160" s="28" t="s">
        <v>5</v>
      </c>
      <c r="C6160" s="40">
        <f>(C6154+C6155)*$D$22</f>
        <v>4.3659825000000003</v>
      </c>
    </row>
    <row r="6161" spans="1:3" ht="15.75" x14ac:dyDescent="0.25">
      <c r="A6161" s="33">
        <v>224</v>
      </c>
      <c r="B6161" s="28" t="s">
        <v>21</v>
      </c>
      <c r="C6161" s="40">
        <f>(C6154+C6155)*$D$23</f>
        <v>1.4484789</v>
      </c>
    </row>
    <row r="6162" spans="1:3" ht="15.75" x14ac:dyDescent="0.25">
      <c r="A6162" s="33">
        <v>225</v>
      </c>
      <c r="B6162" s="28" t="s">
        <v>16</v>
      </c>
      <c r="C6162" s="40">
        <f>(C6154+C6155)*$D$24</f>
        <v>5.4651828</v>
      </c>
    </row>
    <row r="6163" spans="1:3" ht="15.75" x14ac:dyDescent="0.25">
      <c r="A6163" s="33">
        <v>226</v>
      </c>
      <c r="B6163" s="28" t="s">
        <v>22</v>
      </c>
      <c r="C6163" s="40">
        <f>(C6154+C6155)*$D$25</f>
        <v>36.787254899999994</v>
      </c>
    </row>
    <row r="6164" spans="1:3" ht="15.75" x14ac:dyDescent="0.25">
      <c r="A6164" s="33">
        <v>271</v>
      </c>
      <c r="B6164" s="28" t="s">
        <v>23</v>
      </c>
      <c r="C6164" s="40">
        <f>(C6154+C6155)*$D$26</f>
        <v>2.2908567</v>
      </c>
    </row>
    <row r="6165" spans="1:3" ht="15.75" x14ac:dyDescent="0.25">
      <c r="A6165" s="33">
        <v>272</v>
      </c>
      <c r="B6165" s="28" t="s">
        <v>24</v>
      </c>
      <c r="C6165" s="40">
        <f>(C6154+C6155)*$D$27</f>
        <v>2.1470360999999998</v>
      </c>
    </row>
    <row r="6166" spans="1:3" ht="31.5" x14ac:dyDescent="0.25">
      <c r="A6166" s="33">
        <v>211</v>
      </c>
      <c r="B6166" s="28" t="s">
        <v>25</v>
      </c>
      <c r="C6166" s="40">
        <f>(C6154+C6155)*$D$28</f>
        <v>23.524941000000002</v>
      </c>
    </row>
    <row r="6167" spans="1:3" ht="31.5" x14ac:dyDescent="0.25">
      <c r="A6167" s="33">
        <v>213</v>
      </c>
      <c r="B6167" s="28" t="s">
        <v>26</v>
      </c>
      <c r="C6167" s="40">
        <f>(C6154+C6155)*$D$29</f>
        <v>7.098573899999999</v>
      </c>
    </row>
    <row r="6168" spans="1:3" ht="15.75" x14ac:dyDescent="0.25">
      <c r="A6168" s="33">
        <v>290</v>
      </c>
      <c r="B6168" s="28" t="s">
        <v>6</v>
      </c>
      <c r="C6168" s="40">
        <f>(C6154+C6155)*$D$30</f>
        <v>0.40064309999999997</v>
      </c>
    </row>
    <row r="6169" spans="1:3" ht="15.75" x14ac:dyDescent="0.25">
      <c r="A6169" s="33">
        <v>290</v>
      </c>
      <c r="B6169" s="28" t="s">
        <v>27</v>
      </c>
      <c r="C6169" s="40">
        <f>(C6154+C6155)*$D$31</f>
        <v>1.2019293</v>
      </c>
    </row>
    <row r="6170" spans="1:3" ht="15.75" x14ac:dyDescent="0.25">
      <c r="A6170" s="33">
        <v>225</v>
      </c>
      <c r="B6170" s="28" t="s">
        <v>28</v>
      </c>
      <c r="C6170" s="40">
        <f>(C6154+C6155)*$D$32</f>
        <v>0</v>
      </c>
    </row>
    <row r="6171" spans="1:3" ht="15.75" x14ac:dyDescent="0.25">
      <c r="A6171" s="37">
        <v>310</v>
      </c>
      <c r="B6171" s="28" t="s">
        <v>7</v>
      </c>
      <c r="C6171" s="40">
        <f>(C6154+C6155)*$D$33</f>
        <v>2.3935857</v>
      </c>
    </row>
    <row r="6172" spans="1:3" ht="16.5" thickBot="1" x14ac:dyDescent="0.3">
      <c r="A6172" s="38">
        <v>340</v>
      </c>
      <c r="B6172" s="36" t="s">
        <v>8</v>
      </c>
      <c r="C6172" s="41">
        <f>(C6154+C6155)*$D$34</f>
        <v>9.2969744999999993</v>
      </c>
    </row>
    <row r="6173" spans="1:3" ht="16.5" thickBot="1" x14ac:dyDescent="0.3">
      <c r="A6173" s="15"/>
      <c r="B6173" s="42" t="s">
        <v>9</v>
      </c>
      <c r="C6173" s="88">
        <f>SUM(C6154:C6172)</f>
        <v>231.38679959999999</v>
      </c>
    </row>
    <row r="6174" spans="1:3" ht="16.5" thickBot="1" x14ac:dyDescent="0.3">
      <c r="A6174" s="15"/>
      <c r="B6174" s="43" t="s">
        <v>29</v>
      </c>
      <c r="C6174" s="90">
        <f>C6173*118%</f>
        <v>273.036423528</v>
      </c>
    </row>
    <row r="6175" spans="1:3" ht="15.75" x14ac:dyDescent="0.25">
      <c r="A6175" s="22"/>
      <c r="B6175" s="45"/>
      <c r="C6175" s="46"/>
    </row>
    <row r="6176" spans="1:3" ht="15.75" x14ac:dyDescent="0.25">
      <c r="A6176" s="22"/>
      <c r="B6176" s="45"/>
      <c r="C6176" s="46"/>
    </row>
    <row r="6177" spans="1:3" ht="15.75" x14ac:dyDescent="0.25">
      <c r="A6177" s="22"/>
      <c r="B6177" s="45"/>
      <c r="C6177" s="46"/>
    </row>
    <row r="6178" spans="1:3" ht="15.75" x14ac:dyDescent="0.25">
      <c r="A6178" s="22"/>
      <c r="B6178" s="45"/>
      <c r="C6178" s="46"/>
    </row>
    <row r="6179" spans="1:3" ht="15.75" x14ac:dyDescent="0.25">
      <c r="A6179" s="22"/>
      <c r="B6179" s="45"/>
      <c r="C6179" s="46"/>
    </row>
    <row r="6180" spans="1:3" ht="15.75" x14ac:dyDescent="0.25">
      <c r="A6180" s="22"/>
      <c r="B6180" s="45"/>
      <c r="C6180" s="46"/>
    </row>
    <row r="6181" spans="1:3" ht="15.75" x14ac:dyDescent="0.25">
      <c r="A6181" s="22"/>
      <c r="B6181" s="45"/>
      <c r="C6181" s="46"/>
    </row>
    <row r="6182" spans="1:3" ht="15.75" x14ac:dyDescent="0.25">
      <c r="A6182" s="22"/>
      <c r="B6182" s="45"/>
      <c r="C6182" s="46"/>
    </row>
    <row r="6183" spans="1:3" ht="15.75" x14ac:dyDescent="0.25">
      <c r="A6183" s="22"/>
      <c r="B6183" s="45"/>
      <c r="C6183" s="46"/>
    </row>
    <row r="6184" spans="1:3" ht="15.75" x14ac:dyDescent="0.25">
      <c r="A6184" s="22"/>
      <c r="B6184" s="45"/>
      <c r="C6184" s="46"/>
    </row>
    <row r="6185" spans="1:3" ht="15.75" x14ac:dyDescent="0.25">
      <c r="A6185" s="22"/>
      <c r="B6185" s="45"/>
      <c r="C6185" s="46"/>
    </row>
    <row r="6186" spans="1:3" ht="15.75" x14ac:dyDescent="0.25">
      <c r="A6186" s="22"/>
      <c r="B6186" s="45"/>
      <c r="C6186" s="46"/>
    </row>
    <row r="6187" spans="1:3" ht="15.75" x14ac:dyDescent="0.25">
      <c r="A6187" s="22"/>
      <c r="B6187" s="45"/>
      <c r="C6187" s="46"/>
    </row>
    <row r="6188" spans="1:3" ht="15.75" x14ac:dyDescent="0.25">
      <c r="A6188" s="22"/>
      <c r="B6188" s="45"/>
      <c r="C6188" s="46"/>
    </row>
    <row r="6189" spans="1:3" ht="15.75" x14ac:dyDescent="0.25">
      <c r="A6189" s="22"/>
      <c r="B6189" s="45"/>
      <c r="C6189" s="46"/>
    </row>
    <row r="6190" spans="1:3" ht="15.75" x14ac:dyDescent="0.25">
      <c r="A6190" s="22"/>
      <c r="B6190" s="45"/>
      <c r="C6190" s="46"/>
    </row>
    <row r="6191" spans="1:3" ht="15.75" x14ac:dyDescent="0.25">
      <c r="A6191" s="22"/>
      <c r="B6191" s="45"/>
      <c r="C6191" s="46"/>
    </row>
    <row r="6192" spans="1:3" ht="15.75" x14ac:dyDescent="0.25">
      <c r="A6192" s="22"/>
      <c r="B6192" s="45"/>
      <c r="C6192" s="46"/>
    </row>
    <row r="6193" spans="1:3" ht="15.75" x14ac:dyDescent="0.25">
      <c r="A6193" s="22"/>
      <c r="B6193" s="45"/>
      <c r="C6193" s="46"/>
    </row>
    <row r="6194" spans="1:3" ht="15.75" x14ac:dyDescent="0.25">
      <c r="A6194" s="22"/>
      <c r="B6194" s="45"/>
      <c r="C6194" s="46"/>
    </row>
    <row r="6195" spans="1:3" ht="15.75" x14ac:dyDescent="0.25">
      <c r="A6195" s="22"/>
      <c r="B6195" s="45"/>
      <c r="C6195" s="46"/>
    </row>
    <row r="6196" spans="1:3" ht="15.75" x14ac:dyDescent="0.25">
      <c r="A6196" s="22"/>
      <c r="B6196" s="45"/>
      <c r="C6196" s="46"/>
    </row>
    <row r="6197" spans="1:3" ht="15.75" x14ac:dyDescent="0.25">
      <c r="A6197" s="22"/>
      <c r="B6197" s="45"/>
      <c r="C6197" s="46"/>
    </row>
    <row r="6198" spans="1:3" ht="15.75" x14ac:dyDescent="0.25">
      <c r="A6198" s="22"/>
      <c r="B6198" s="45"/>
      <c r="C6198" s="46"/>
    </row>
    <row r="6199" spans="1:3" ht="15.75" x14ac:dyDescent="0.25">
      <c r="A6199" s="22"/>
      <c r="B6199" s="45"/>
      <c r="C6199" s="46"/>
    </row>
    <row r="6200" spans="1:3" ht="15.75" x14ac:dyDescent="0.25">
      <c r="A6200" s="22"/>
      <c r="B6200" s="45"/>
      <c r="C6200" s="46"/>
    </row>
    <row r="6202" spans="1:3" ht="31.5" x14ac:dyDescent="0.25">
      <c r="B6202" s="57" t="s">
        <v>159</v>
      </c>
      <c r="C6202" s="70"/>
    </row>
    <row r="6203" spans="1:3" ht="15.75" thickBot="1" x14ac:dyDescent="0.3">
      <c r="C6203" s="71" t="s">
        <v>33</v>
      </c>
    </row>
    <row r="6204" spans="1:3" ht="32.25" thickBot="1" x14ac:dyDescent="0.3">
      <c r="A6204" s="7" t="s">
        <v>0</v>
      </c>
      <c r="B6204" s="8" t="s">
        <v>10</v>
      </c>
      <c r="C6204" s="65" t="s">
        <v>11</v>
      </c>
    </row>
    <row r="6205" spans="1:3" ht="15.75" x14ac:dyDescent="0.25">
      <c r="A6205" s="9"/>
      <c r="B6205" s="10" t="s">
        <v>12</v>
      </c>
      <c r="C6205" s="61">
        <v>1</v>
      </c>
    </row>
    <row r="6206" spans="1:3" ht="15.75" x14ac:dyDescent="0.25">
      <c r="A6206" s="9"/>
      <c r="B6206" s="10" t="s">
        <v>13</v>
      </c>
      <c r="C6206" s="16">
        <v>71.2</v>
      </c>
    </row>
    <row r="6207" spans="1:3" ht="31.5" x14ac:dyDescent="0.25">
      <c r="A6207" s="12"/>
      <c r="B6207" s="83" t="s">
        <v>360</v>
      </c>
      <c r="C6207" s="16">
        <f>$C$14</f>
        <v>2.83</v>
      </c>
    </row>
    <row r="6208" spans="1:3" ht="32.25" thickBot="1" x14ac:dyDescent="0.3">
      <c r="A6208" s="75"/>
      <c r="B6208" s="77" t="s">
        <v>361</v>
      </c>
      <c r="C6208" s="76">
        <v>0</v>
      </c>
    </row>
    <row r="6209" spans="1:3" ht="15.75" x14ac:dyDescent="0.25">
      <c r="A6209" s="29">
        <v>211</v>
      </c>
      <c r="B6209" s="30" t="s">
        <v>19</v>
      </c>
      <c r="C6209" s="39">
        <f>C6207*C6206</f>
        <v>201.49600000000001</v>
      </c>
    </row>
    <row r="6210" spans="1:3" ht="31.5" x14ac:dyDescent="0.25">
      <c r="A6210" s="33">
        <v>211</v>
      </c>
      <c r="B6210" s="28" t="s">
        <v>20</v>
      </c>
      <c r="C6210" s="40">
        <f>C6208*C6206</f>
        <v>0</v>
      </c>
    </row>
    <row r="6211" spans="1:3" ht="15.75" x14ac:dyDescent="0.25">
      <c r="A6211" s="33">
        <v>213</v>
      </c>
      <c r="B6211" s="28" t="s">
        <v>14</v>
      </c>
      <c r="C6211" s="40">
        <f>(C6209+C6210)*30.2%</f>
        <v>60.851792000000003</v>
      </c>
    </row>
    <row r="6212" spans="1:3" ht="15.75" x14ac:dyDescent="0.25">
      <c r="A6212" s="33">
        <v>212</v>
      </c>
      <c r="B6212" s="28" t="s">
        <v>3</v>
      </c>
      <c r="C6212" s="40">
        <f>(C6209+C6210)*$D$19</f>
        <v>0.32239360000000006</v>
      </c>
    </row>
    <row r="6213" spans="1:3" ht="15.75" x14ac:dyDescent="0.25">
      <c r="A6213" s="33">
        <v>221</v>
      </c>
      <c r="B6213" s="28" t="s">
        <v>4</v>
      </c>
      <c r="C6213" s="40">
        <f>(C6209+C6210)*$D$20</f>
        <v>1.7328656</v>
      </c>
    </row>
    <row r="6214" spans="1:3" ht="15.75" x14ac:dyDescent="0.25">
      <c r="A6214" s="33">
        <v>222</v>
      </c>
      <c r="B6214" s="28" t="s">
        <v>15</v>
      </c>
      <c r="C6214" s="40">
        <f>(C6209+C6210)*$D$21</f>
        <v>0.32239360000000006</v>
      </c>
    </row>
    <row r="6215" spans="1:3" ht="15.75" x14ac:dyDescent="0.25">
      <c r="A6215" s="33">
        <v>223</v>
      </c>
      <c r="B6215" s="28" t="s">
        <v>5</v>
      </c>
      <c r="C6215" s="40">
        <f>(C6209+C6210)*$D$22</f>
        <v>8.5635800000000017</v>
      </c>
    </row>
    <row r="6216" spans="1:3" ht="15.75" x14ac:dyDescent="0.25">
      <c r="A6216" s="33">
        <v>224</v>
      </c>
      <c r="B6216" s="28" t="s">
        <v>21</v>
      </c>
      <c r="C6216" s="40">
        <f>(C6209+C6210)*$D$23</f>
        <v>2.8410936000000002</v>
      </c>
    </row>
    <row r="6217" spans="1:3" ht="15.75" x14ac:dyDescent="0.25">
      <c r="A6217" s="33">
        <v>225</v>
      </c>
      <c r="B6217" s="28" t="s">
        <v>16</v>
      </c>
      <c r="C6217" s="40">
        <f>(C6209+C6210)*$D$24</f>
        <v>10.719587199999999</v>
      </c>
    </row>
    <row r="6218" spans="1:3" ht="15.75" x14ac:dyDescent="0.25">
      <c r="A6218" s="33">
        <v>226</v>
      </c>
      <c r="B6218" s="28" t="s">
        <v>22</v>
      </c>
      <c r="C6218" s="40">
        <f>(C6209+C6210)*$D$25</f>
        <v>72.155717600000003</v>
      </c>
    </row>
    <row r="6219" spans="1:3" ht="15.75" x14ac:dyDescent="0.25">
      <c r="A6219" s="33">
        <v>271</v>
      </c>
      <c r="B6219" s="28" t="s">
        <v>23</v>
      </c>
      <c r="C6219" s="40">
        <f>(C6209+C6210)*$D$26</f>
        <v>4.4933608000000005</v>
      </c>
    </row>
    <row r="6220" spans="1:3" ht="15.75" x14ac:dyDescent="0.25">
      <c r="A6220" s="33">
        <v>272</v>
      </c>
      <c r="B6220" s="28" t="s">
        <v>24</v>
      </c>
      <c r="C6220" s="40">
        <f>(C6209+C6210)*$D$27</f>
        <v>4.2112663999999995</v>
      </c>
    </row>
    <row r="6221" spans="1:3" ht="31.5" x14ac:dyDescent="0.25">
      <c r="A6221" s="33">
        <v>211</v>
      </c>
      <c r="B6221" s="28" t="s">
        <v>25</v>
      </c>
      <c r="C6221" s="40">
        <f>(C6209+C6210)*$D$28</f>
        <v>46.142584000000006</v>
      </c>
    </row>
    <row r="6222" spans="1:3" ht="31.5" x14ac:dyDescent="0.25">
      <c r="A6222" s="33">
        <v>213</v>
      </c>
      <c r="B6222" s="28" t="s">
        <v>26</v>
      </c>
      <c r="C6222" s="40">
        <f>(C6209+C6210)*$D$29</f>
        <v>13.9233736</v>
      </c>
    </row>
    <row r="6223" spans="1:3" ht="15.75" x14ac:dyDescent="0.25">
      <c r="A6223" s="33">
        <v>290</v>
      </c>
      <c r="B6223" s="28" t="s">
        <v>6</v>
      </c>
      <c r="C6223" s="40">
        <f>(C6209+C6210)*$D$30</f>
        <v>0.78583440000000004</v>
      </c>
    </row>
    <row r="6224" spans="1:3" ht="15.75" x14ac:dyDescent="0.25">
      <c r="A6224" s="33">
        <v>290</v>
      </c>
      <c r="B6224" s="28" t="s">
        <v>27</v>
      </c>
      <c r="C6224" s="40">
        <f>(C6209+C6210)*$D$31</f>
        <v>2.3575032</v>
      </c>
    </row>
    <row r="6225" spans="1:3" ht="15.75" x14ac:dyDescent="0.25">
      <c r="A6225" s="33">
        <v>225</v>
      </c>
      <c r="B6225" s="28" t="s">
        <v>28</v>
      </c>
      <c r="C6225" s="40">
        <f>(C6209+C6210)*$D$32</f>
        <v>0</v>
      </c>
    </row>
    <row r="6226" spans="1:3" ht="15.75" x14ac:dyDescent="0.25">
      <c r="A6226" s="37">
        <v>310</v>
      </c>
      <c r="B6226" s="28" t="s">
        <v>7</v>
      </c>
      <c r="C6226" s="40">
        <f>(C6209+C6210)*$D$33</f>
        <v>4.6948568000000002</v>
      </c>
    </row>
    <row r="6227" spans="1:3" ht="16.5" thickBot="1" x14ac:dyDescent="0.3">
      <c r="A6227" s="38">
        <v>340</v>
      </c>
      <c r="B6227" s="36" t="s">
        <v>8</v>
      </c>
      <c r="C6227" s="41">
        <f>(C6209+C6210)*$D$34</f>
        <v>18.235388</v>
      </c>
    </row>
    <row r="6228" spans="1:3" ht="16.5" thickBot="1" x14ac:dyDescent="0.3">
      <c r="A6228" s="15"/>
      <c r="B6228" s="42" t="s">
        <v>9</v>
      </c>
      <c r="C6228" s="88">
        <f>SUM(C6209:C6227)</f>
        <v>453.84959040000007</v>
      </c>
    </row>
    <row r="6229" spans="1:3" ht="16.5" thickBot="1" x14ac:dyDescent="0.3">
      <c r="A6229" s="15"/>
      <c r="B6229" s="43" t="s">
        <v>29</v>
      </c>
      <c r="C6229" s="90">
        <f>C6228*118%</f>
        <v>535.54251667200003</v>
      </c>
    </row>
    <row r="6230" spans="1:3" ht="15.75" x14ac:dyDescent="0.25">
      <c r="A6230" s="22"/>
      <c r="B6230" s="45"/>
      <c r="C6230" s="46"/>
    </row>
    <row r="6231" spans="1:3" ht="15.75" x14ac:dyDescent="0.25">
      <c r="A6231" s="22"/>
      <c r="B6231" s="45"/>
      <c r="C6231" s="46"/>
    </row>
    <row r="6232" spans="1:3" ht="15.75" x14ac:dyDescent="0.25">
      <c r="A6232" s="22"/>
      <c r="B6232" s="45"/>
      <c r="C6232" s="46"/>
    </row>
    <row r="6233" spans="1:3" ht="15.75" x14ac:dyDescent="0.25">
      <c r="A6233" s="22"/>
      <c r="B6233" s="45"/>
      <c r="C6233" s="46"/>
    </row>
    <row r="6234" spans="1:3" ht="15.75" x14ac:dyDescent="0.25">
      <c r="A6234" s="22"/>
      <c r="B6234" s="45"/>
      <c r="C6234" s="46"/>
    </row>
    <row r="6235" spans="1:3" ht="15.75" x14ac:dyDescent="0.25">
      <c r="A6235" s="22"/>
      <c r="B6235" s="45"/>
      <c r="C6235" s="46"/>
    </row>
    <row r="6236" spans="1:3" ht="15.75" x14ac:dyDescent="0.25">
      <c r="A6236" s="22"/>
      <c r="B6236" s="45"/>
      <c r="C6236" s="46"/>
    </row>
    <row r="6237" spans="1:3" ht="15.75" x14ac:dyDescent="0.25">
      <c r="A6237" s="22"/>
      <c r="B6237" s="45"/>
      <c r="C6237" s="46"/>
    </row>
    <row r="6238" spans="1:3" ht="15.75" x14ac:dyDescent="0.25">
      <c r="A6238" s="22"/>
      <c r="B6238" s="45"/>
      <c r="C6238" s="46"/>
    </row>
    <row r="6239" spans="1:3" ht="15.75" x14ac:dyDescent="0.25">
      <c r="A6239" s="22"/>
      <c r="B6239" s="45"/>
      <c r="C6239" s="46"/>
    </row>
    <row r="6240" spans="1:3" ht="15.75" x14ac:dyDescent="0.25">
      <c r="A6240" s="22"/>
      <c r="B6240" s="45"/>
      <c r="C6240" s="46"/>
    </row>
    <row r="6241" spans="1:3" ht="15.75" x14ac:dyDescent="0.25">
      <c r="A6241" s="22"/>
      <c r="B6241" s="45"/>
      <c r="C6241" s="46"/>
    </row>
    <row r="6242" spans="1:3" ht="15.75" x14ac:dyDescent="0.25">
      <c r="A6242" s="22"/>
      <c r="B6242" s="45"/>
      <c r="C6242" s="46"/>
    </row>
    <row r="6243" spans="1:3" ht="15.75" x14ac:dyDescent="0.25">
      <c r="A6243" s="22"/>
      <c r="B6243" s="45"/>
      <c r="C6243" s="46"/>
    </row>
    <row r="6244" spans="1:3" ht="15.75" x14ac:dyDescent="0.25">
      <c r="A6244" s="22"/>
      <c r="B6244" s="45"/>
      <c r="C6244" s="46"/>
    </row>
    <row r="6245" spans="1:3" ht="15.75" x14ac:dyDescent="0.25">
      <c r="A6245" s="22"/>
      <c r="B6245" s="45"/>
      <c r="C6245" s="46"/>
    </row>
    <row r="6246" spans="1:3" ht="15.75" x14ac:dyDescent="0.25">
      <c r="A6246" s="22"/>
      <c r="B6246" s="45"/>
      <c r="C6246" s="46"/>
    </row>
    <row r="6247" spans="1:3" ht="15.75" x14ac:dyDescent="0.25">
      <c r="A6247" s="22"/>
      <c r="B6247" s="45"/>
      <c r="C6247" s="46"/>
    </row>
    <row r="6248" spans="1:3" ht="15.75" x14ac:dyDescent="0.25">
      <c r="A6248" s="22"/>
      <c r="B6248" s="45"/>
      <c r="C6248" s="46"/>
    </row>
    <row r="6249" spans="1:3" ht="15.75" x14ac:dyDescent="0.25">
      <c r="A6249" s="22"/>
      <c r="B6249" s="45"/>
      <c r="C6249" s="46"/>
    </row>
    <row r="6250" spans="1:3" ht="15.75" x14ac:dyDescent="0.25">
      <c r="A6250" s="22"/>
      <c r="B6250" s="45"/>
      <c r="C6250" s="46"/>
    </row>
    <row r="6251" spans="1:3" ht="15.75" x14ac:dyDescent="0.25">
      <c r="A6251" s="22"/>
      <c r="B6251" s="45"/>
      <c r="C6251" s="46"/>
    </row>
    <row r="6252" spans="1:3" ht="15.75" x14ac:dyDescent="0.25">
      <c r="A6252" s="22"/>
      <c r="B6252" s="45"/>
      <c r="C6252" s="46"/>
    </row>
    <row r="6253" spans="1:3" ht="15.75" x14ac:dyDescent="0.25">
      <c r="A6253" s="22"/>
      <c r="B6253" s="45"/>
      <c r="C6253" s="46"/>
    </row>
    <row r="6254" spans="1:3" ht="15.75" x14ac:dyDescent="0.25">
      <c r="A6254" s="22"/>
      <c r="B6254" s="45"/>
      <c r="C6254" s="46"/>
    </row>
    <row r="6255" spans="1:3" ht="15.75" x14ac:dyDescent="0.25">
      <c r="A6255" s="22"/>
      <c r="B6255" s="45"/>
      <c r="C6255" s="46"/>
    </row>
    <row r="6256" spans="1:3" ht="15.75" x14ac:dyDescent="0.25">
      <c r="A6256" s="22"/>
      <c r="B6256" s="45"/>
      <c r="C6256" s="46"/>
    </row>
    <row r="6257" spans="1:3" ht="15.75" x14ac:dyDescent="0.25">
      <c r="A6257" s="22"/>
      <c r="B6257" s="45"/>
      <c r="C6257" s="46"/>
    </row>
    <row r="6259" spans="1:3" ht="31.5" x14ac:dyDescent="0.25">
      <c r="B6259" s="57" t="s">
        <v>160</v>
      </c>
      <c r="C6259" s="70"/>
    </row>
    <row r="6260" spans="1:3" ht="15.75" thickBot="1" x14ac:dyDescent="0.3">
      <c r="C6260" s="71" t="s">
        <v>33</v>
      </c>
    </row>
    <row r="6261" spans="1:3" ht="32.25" thickBot="1" x14ac:dyDescent="0.3">
      <c r="A6261" s="7" t="s">
        <v>0</v>
      </c>
      <c r="B6261" s="8" t="s">
        <v>10</v>
      </c>
      <c r="C6261" s="65" t="s">
        <v>11</v>
      </c>
    </row>
    <row r="6262" spans="1:3" ht="15.75" x14ac:dyDescent="0.25">
      <c r="A6262" s="9"/>
      <c r="B6262" s="10" t="s">
        <v>12</v>
      </c>
      <c r="C6262" s="61">
        <v>1</v>
      </c>
    </row>
    <row r="6263" spans="1:3" ht="15.75" x14ac:dyDescent="0.25">
      <c r="A6263" s="9"/>
      <c r="B6263" s="10" t="s">
        <v>13</v>
      </c>
      <c r="C6263" s="16">
        <v>69.099999999999994</v>
      </c>
    </row>
    <row r="6264" spans="1:3" ht="31.5" x14ac:dyDescent="0.25">
      <c r="A6264" s="12"/>
      <c r="B6264" s="83" t="s">
        <v>360</v>
      </c>
      <c r="C6264" s="16">
        <f>$C$14</f>
        <v>2.83</v>
      </c>
    </row>
    <row r="6265" spans="1:3" ht="32.25" thickBot="1" x14ac:dyDescent="0.3">
      <c r="A6265" s="75"/>
      <c r="B6265" s="77" t="s">
        <v>361</v>
      </c>
      <c r="C6265" s="76">
        <v>0</v>
      </c>
    </row>
    <row r="6266" spans="1:3" ht="15.75" x14ac:dyDescent="0.25">
      <c r="A6266" s="29">
        <v>211</v>
      </c>
      <c r="B6266" s="30" t="s">
        <v>19</v>
      </c>
      <c r="C6266" s="39">
        <f>C6264*C6263</f>
        <v>195.553</v>
      </c>
    </row>
    <row r="6267" spans="1:3" ht="31.5" x14ac:dyDescent="0.25">
      <c r="A6267" s="33">
        <v>211</v>
      </c>
      <c r="B6267" s="28" t="s">
        <v>20</v>
      </c>
      <c r="C6267" s="40">
        <f>C6265*C6263</f>
        <v>0</v>
      </c>
    </row>
    <row r="6268" spans="1:3" ht="15.75" x14ac:dyDescent="0.25">
      <c r="A6268" s="33">
        <v>213</v>
      </c>
      <c r="B6268" s="28" t="s">
        <v>14</v>
      </c>
      <c r="C6268" s="40">
        <f>(C6266+C6267)*30.2%</f>
        <v>59.057005999999994</v>
      </c>
    </row>
    <row r="6269" spans="1:3" ht="15.75" x14ac:dyDescent="0.25">
      <c r="A6269" s="33">
        <v>212</v>
      </c>
      <c r="B6269" s="28" t="s">
        <v>3</v>
      </c>
      <c r="C6269" s="40">
        <f>(C6266+C6267)*$D$19</f>
        <v>0.31288480000000002</v>
      </c>
    </row>
    <row r="6270" spans="1:3" ht="15.75" x14ac:dyDescent="0.25">
      <c r="A6270" s="33">
        <v>221</v>
      </c>
      <c r="B6270" s="28" t="s">
        <v>4</v>
      </c>
      <c r="C6270" s="40">
        <f>(C6266+C6267)*$D$20</f>
        <v>1.6817557999999999</v>
      </c>
    </row>
    <row r="6271" spans="1:3" ht="15.75" x14ac:dyDescent="0.25">
      <c r="A6271" s="33">
        <v>222</v>
      </c>
      <c r="B6271" s="28" t="s">
        <v>15</v>
      </c>
      <c r="C6271" s="40">
        <f>(C6266+C6267)*$D$21</f>
        <v>0.31288480000000002</v>
      </c>
    </row>
    <row r="6272" spans="1:3" ht="15.75" x14ac:dyDescent="0.25">
      <c r="A6272" s="33">
        <v>223</v>
      </c>
      <c r="B6272" s="28" t="s">
        <v>5</v>
      </c>
      <c r="C6272" s="40">
        <f>(C6266+C6267)*$D$22</f>
        <v>8.3110025000000007</v>
      </c>
    </row>
    <row r="6273" spans="1:3" ht="15.75" x14ac:dyDescent="0.25">
      <c r="A6273" s="33">
        <v>224</v>
      </c>
      <c r="B6273" s="28" t="s">
        <v>21</v>
      </c>
      <c r="C6273" s="40">
        <f>(C6266+C6267)*$D$23</f>
        <v>2.7572972999999998</v>
      </c>
    </row>
    <row r="6274" spans="1:3" ht="15.75" x14ac:dyDescent="0.25">
      <c r="A6274" s="33">
        <v>225</v>
      </c>
      <c r="B6274" s="28" t="s">
        <v>16</v>
      </c>
      <c r="C6274" s="40">
        <f>(C6266+C6267)*$D$24</f>
        <v>10.403419599999999</v>
      </c>
    </row>
    <row r="6275" spans="1:3" ht="15.75" x14ac:dyDescent="0.25">
      <c r="A6275" s="33">
        <v>226</v>
      </c>
      <c r="B6275" s="28" t="s">
        <v>22</v>
      </c>
      <c r="C6275" s="40">
        <f>(C6266+C6267)*$D$25</f>
        <v>70.027529299999998</v>
      </c>
    </row>
    <row r="6276" spans="1:3" ht="15.75" x14ac:dyDescent="0.25">
      <c r="A6276" s="33">
        <v>271</v>
      </c>
      <c r="B6276" s="28" t="s">
        <v>23</v>
      </c>
      <c r="C6276" s="40">
        <f>(C6266+C6267)*$D$26</f>
        <v>4.3608319</v>
      </c>
    </row>
    <row r="6277" spans="1:3" ht="15.75" x14ac:dyDescent="0.25">
      <c r="A6277" s="33">
        <v>272</v>
      </c>
      <c r="B6277" s="28" t="s">
        <v>24</v>
      </c>
      <c r="C6277" s="40">
        <f>(C6266+C6267)*$D$27</f>
        <v>4.0870576999999999</v>
      </c>
    </row>
    <row r="6278" spans="1:3" ht="31.5" x14ac:dyDescent="0.25">
      <c r="A6278" s="33">
        <v>211</v>
      </c>
      <c r="B6278" s="28" t="s">
        <v>25</v>
      </c>
      <c r="C6278" s="40">
        <f>(C6266+C6267)*$D$28</f>
        <v>44.781637000000003</v>
      </c>
    </row>
    <row r="6279" spans="1:3" ht="31.5" x14ac:dyDescent="0.25">
      <c r="A6279" s="33">
        <v>213</v>
      </c>
      <c r="B6279" s="28" t="s">
        <v>26</v>
      </c>
      <c r="C6279" s="40">
        <f>(C6266+C6267)*$D$29</f>
        <v>13.512712299999999</v>
      </c>
    </row>
    <row r="6280" spans="1:3" ht="15.75" x14ac:dyDescent="0.25">
      <c r="A6280" s="33">
        <v>290</v>
      </c>
      <c r="B6280" s="28" t="s">
        <v>6</v>
      </c>
      <c r="C6280" s="40">
        <f>(C6266+C6267)*$D$30</f>
        <v>0.76265669999999997</v>
      </c>
    </row>
    <row r="6281" spans="1:3" ht="15.75" x14ac:dyDescent="0.25">
      <c r="A6281" s="33">
        <v>290</v>
      </c>
      <c r="B6281" s="28" t="s">
        <v>27</v>
      </c>
      <c r="C6281" s="40">
        <f>(C6266+C6267)*$D$31</f>
        <v>2.2879700999999999</v>
      </c>
    </row>
    <row r="6282" spans="1:3" ht="15.75" x14ac:dyDescent="0.25">
      <c r="A6282" s="33">
        <v>225</v>
      </c>
      <c r="B6282" s="28" t="s">
        <v>28</v>
      </c>
      <c r="C6282" s="40">
        <f>(C6266+C6267)*$D$32</f>
        <v>0</v>
      </c>
    </row>
    <row r="6283" spans="1:3" ht="15.75" x14ac:dyDescent="0.25">
      <c r="A6283" s="37">
        <v>310</v>
      </c>
      <c r="B6283" s="28" t="s">
        <v>7</v>
      </c>
      <c r="C6283" s="40">
        <f>(C6266+C6267)*$D$33</f>
        <v>4.5563849000000003</v>
      </c>
    </row>
    <row r="6284" spans="1:3" ht="16.5" thickBot="1" x14ac:dyDescent="0.3">
      <c r="A6284" s="38">
        <v>340</v>
      </c>
      <c r="B6284" s="36" t="s">
        <v>8</v>
      </c>
      <c r="C6284" s="41">
        <f>(C6266+C6267)*$D$34</f>
        <v>17.697546499999998</v>
      </c>
    </row>
    <row r="6285" spans="1:3" ht="16.5" thickBot="1" x14ac:dyDescent="0.3">
      <c r="A6285" s="15"/>
      <c r="B6285" s="42" t="s">
        <v>9</v>
      </c>
      <c r="C6285" s="88">
        <f>SUM(C6266:C6284)</f>
        <v>440.46357719999992</v>
      </c>
    </row>
    <row r="6286" spans="1:3" ht="16.5" thickBot="1" x14ac:dyDescent="0.3">
      <c r="A6286" s="15"/>
      <c r="B6286" s="43" t="s">
        <v>29</v>
      </c>
      <c r="C6286" s="90">
        <f>C6285*118%</f>
        <v>519.74702109599991</v>
      </c>
    </row>
    <row r="6287" spans="1:3" ht="15.75" x14ac:dyDescent="0.25">
      <c r="A6287" s="22"/>
      <c r="B6287" s="45"/>
      <c r="C6287" s="46"/>
    </row>
    <row r="6288" spans="1:3" ht="15.75" x14ac:dyDescent="0.25">
      <c r="A6288" s="22"/>
      <c r="B6288" s="45"/>
      <c r="C6288" s="46"/>
    </row>
    <row r="6289" spans="1:3" ht="15.75" x14ac:dyDescent="0.25">
      <c r="A6289" s="22"/>
      <c r="B6289" s="45"/>
      <c r="C6289" s="46"/>
    </row>
    <row r="6290" spans="1:3" ht="15.75" x14ac:dyDescent="0.25">
      <c r="A6290" s="22"/>
      <c r="B6290" s="45"/>
      <c r="C6290" s="46"/>
    </row>
    <row r="6291" spans="1:3" ht="15.75" x14ac:dyDescent="0.25">
      <c r="A6291" s="22"/>
      <c r="B6291" s="45"/>
      <c r="C6291" s="46"/>
    </row>
    <row r="6292" spans="1:3" ht="15.75" x14ac:dyDescent="0.25">
      <c r="A6292" s="22"/>
      <c r="B6292" s="45"/>
      <c r="C6292" s="46"/>
    </row>
    <row r="6293" spans="1:3" ht="15.75" x14ac:dyDescent="0.25">
      <c r="A6293" s="22"/>
      <c r="B6293" s="45"/>
      <c r="C6293" s="46"/>
    </row>
    <row r="6294" spans="1:3" ht="15.75" x14ac:dyDescent="0.25">
      <c r="A6294" s="22"/>
      <c r="B6294" s="45"/>
      <c r="C6294" s="46"/>
    </row>
    <row r="6295" spans="1:3" ht="15.75" x14ac:dyDescent="0.25">
      <c r="A6295" s="22"/>
      <c r="B6295" s="45"/>
      <c r="C6295" s="46"/>
    </row>
    <row r="6296" spans="1:3" ht="15.75" x14ac:dyDescent="0.25">
      <c r="A6296" s="22"/>
      <c r="B6296" s="45"/>
      <c r="C6296" s="46"/>
    </row>
    <row r="6297" spans="1:3" ht="15.75" x14ac:dyDescent="0.25">
      <c r="A6297" s="22"/>
      <c r="B6297" s="45"/>
      <c r="C6297" s="46"/>
    </row>
    <row r="6298" spans="1:3" ht="15.75" x14ac:dyDescent="0.25">
      <c r="A6298" s="22"/>
      <c r="B6298" s="45"/>
      <c r="C6298" s="46"/>
    </row>
    <row r="6299" spans="1:3" ht="15.75" x14ac:dyDescent="0.25">
      <c r="A6299" s="22"/>
      <c r="B6299" s="45"/>
      <c r="C6299" s="46"/>
    </row>
    <row r="6300" spans="1:3" ht="15.75" x14ac:dyDescent="0.25">
      <c r="A6300" s="22"/>
      <c r="B6300" s="45"/>
      <c r="C6300" s="46"/>
    </row>
    <row r="6301" spans="1:3" ht="15.75" x14ac:dyDescent="0.25">
      <c r="A6301" s="22"/>
      <c r="B6301" s="45"/>
      <c r="C6301" s="46"/>
    </row>
    <row r="6302" spans="1:3" ht="15.75" x14ac:dyDescent="0.25">
      <c r="A6302" s="22"/>
      <c r="B6302" s="45"/>
      <c r="C6302" s="46"/>
    </row>
    <row r="6303" spans="1:3" ht="15.75" x14ac:dyDescent="0.25">
      <c r="A6303" s="22"/>
      <c r="B6303" s="45"/>
      <c r="C6303" s="46"/>
    </row>
    <row r="6304" spans="1:3" ht="15.75" x14ac:dyDescent="0.25">
      <c r="A6304" s="22"/>
      <c r="B6304" s="45"/>
      <c r="C6304" s="46"/>
    </row>
    <row r="6305" spans="1:3" ht="15.75" x14ac:dyDescent="0.25">
      <c r="A6305" s="22"/>
      <c r="B6305" s="45"/>
      <c r="C6305" s="46"/>
    </row>
    <row r="6306" spans="1:3" ht="15.75" x14ac:dyDescent="0.25">
      <c r="A6306" s="22"/>
      <c r="B6306" s="45"/>
      <c r="C6306" s="46"/>
    </row>
    <row r="6307" spans="1:3" ht="15.75" x14ac:dyDescent="0.25">
      <c r="A6307" s="22"/>
      <c r="B6307" s="45"/>
      <c r="C6307" s="46"/>
    </row>
    <row r="6308" spans="1:3" ht="15.75" x14ac:dyDescent="0.25">
      <c r="A6308" s="22"/>
      <c r="B6308" s="45"/>
      <c r="C6308" s="46"/>
    </row>
    <row r="6309" spans="1:3" ht="15.75" x14ac:dyDescent="0.25">
      <c r="A6309" s="22"/>
      <c r="B6309" s="45"/>
      <c r="C6309" s="46"/>
    </row>
    <row r="6310" spans="1:3" ht="15.75" x14ac:dyDescent="0.25">
      <c r="A6310" s="22"/>
      <c r="B6310" s="45"/>
      <c r="C6310" s="46"/>
    </row>
    <row r="6311" spans="1:3" ht="15.75" x14ac:dyDescent="0.25">
      <c r="A6311" s="22"/>
      <c r="B6311" s="45"/>
      <c r="C6311" s="46"/>
    </row>
    <row r="6312" spans="1:3" ht="15.75" x14ac:dyDescent="0.25">
      <c r="A6312" s="22"/>
      <c r="B6312" s="45"/>
      <c r="C6312" s="46"/>
    </row>
    <row r="6313" spans="1:3" ht="15.75" x14ac:dyDescent="0.25">
      <c r="A6313" s="22"/>
      <c r="B6313" s="45"/>
      <c r="C6313" s="46"/>
    </row>
    <row r="6315" spans="1:3" ht="31.5" x14ac:dyDescent="0.25">
      <c r="B6315" s="57" t="s">
        <v>161</v>
      </c>
      <c r="C6315" s="70"/>
    </row>
    <row r="6316" spans="1:3" ht="15.75" thickBot="1" x14ac:dyDescent="0.3">
      <c r="C6316" s="71" t="s">
        <v>33</v>
      </c>
    </row>
    <row r="6317" spans="1:3" ht="32.25" thickBot="1" x14ac:dyDescent="0.3">
      <c r="A6317" s="7" t="s">
        <v>0</v>
      </c>
      <c r="B6317" s="8" t="s">
        <v>10</v>
      </c>
      <c r="C6317" s="65" t="s">
        <v>11</v>
      </c>
    </row>
    <row r="6318" spans="1:3" ht="15.75" x14ac:dyDescent="0.25">
      <c r="A6318" s="9"/>
      <c r="B6318" s="10" t="s">
        <v>12</v>
      </c>
      <c r="C6318" s="61">
        <v>1</v>
      </c>
    </row>
    <row r="6319" spans="1:3" ht="15.75" x14ac:dyDescent="0.25">
      <c r="A6319" s="9"/>
      <c r="B6319" s="10" t="s">
        <v>13</v>
      </c>
      <c r="C6319" s="16">
        <v>63.4</v>
      </c>
    </row>
    <row r="6320" spans="1:3" ht="31.5" x14ac:dyDescent="0.25">
      <c r="A6320" s="12"/>
      <c r="B6320" s="83" t="s">
        <v>360</v>
      </c>
      <c r="C6320" s="16">
        <f>$C$14</f>
        <v>2.83</v>
      </c>
    </row>
    <row r="6321" spans="1:3" ht="32.25" thickBot="1" x14ac:dyDescent="0.3">
      <c r="A6321" s="75"/>
      <c r="B6321" s="77" t="s">
        <v>361</v>
      </c>
      <c r="C6321" s="76">
        <v>0</v>
      </c>
    </row>
    <row r="6322" spans="1:3" ht="15.75" x14ac:dyDescent="0.25">
      <c r="A6322" s="29">
        <v>211</v>
      </c>
      <c r="B6322" s="30" t="s">
        <v>19</v>
      </c>
      <c r="C6322" s="39">
        <f>C6320*C6319</f>
        <v>179.422</v>
      </c>
    </row>
    <row r="6323" spans="1:3" ht="31.5" x14ac:dyDescent="0.25">
      <c r="A6323" s="33">
        <v>211</v>
      </c>
      <c r="B6323" s="28" t="s">
        <v>20</v>
      </c>
      <c r="C6323" s="40">
        <f>C6321*C6319</f>
        <v>0</v>
      </c>
    </row>
    <row r="6324" spans="1:3" ht="15.75" x14ac:dyDescent="0.25">
      <c r="A6324" s="33">
        <v>213</v>
      </c>
      <c r="B6324" s="28" t="s">
        <v>14</v>
      </c>
      <c r="C6324" s="40">
        <f>(C6322+C6323)*30.2%</f>
        <v>54.185443999999997</v>
      </c>
    </row>
    <row r="6325" spans="1:3" ht="15.75" x14ac:dyDescent="0.25">
      <c r="A6325" s="33">
        <v>212</v>
      </c>
      <c r="B6325" s="28" t="s">
        <v>3</v>
      </c>
      <c r="C6325" s="40">
        <f>(C6322+C6323)*$D$19</f>
        <v>0.28707520000000003</v>
      </c>
    </row>
    <row r="6326" spans="1:3" ht="15.75" x14ac:dyDescent="0.25">
      <c r="A6326" s="33">
        <v>221</v>
      </c>
      <c r="B6326" s="28" t="s">
        <v>4</v>
      </c>
      <c r="C6326" s="40">
        <f>(C6322+C6323)*$D$20</f>
        <v>1.5430291999999999</v>
      </c>
    </row>
    <row r="6327" spans="1:3" ht="15.75" x14ac:dyDescent="0.25">
      <c r="A6327" s="33">
        <v>222</v>
      </c>
      <c r="B6327" s="28" t="s">
        <v>15</v>
      </c>
      <c r="C6327" s="40">
        <f>(C6322+C6323)*$D$21</f>
        <v>0.28707520000000003</v>
      </c>
    </row>
    <row r="6328" spans="1:3" ht="15.75" x14ac:dyDescent="0.25">
      <c r="A6328" s="33">
        <v>223</v>
      </c>
      <c r="B6328" s="28" t="s">
        <v>5</v>
      </c>
      <c r="C6328" s="40">
        <f>(C6322+C6323)*$D$22</f>
        <v>7.6254350000000004</v>
      </c>
    </row>
    <row r="6329" spans="1:3" ht="15.75" x14ac:dyDescent="0.25">
      <c r="A6329" s="33">
        <v>224</v>
      </c>
      <c r="B6329" s="28" t="s">
        <v>21</v>
      </c>
      <c r="C6329" s="40">
        <f>(C6322+C6323)*$D$23</f>
        <v>2.5298501999999998</v>
      </c>
    </row>
    <row r="6330" spans="1:3" ht="15.75" x14ac:dyDescent="0.25">
      <c r="A6330" s="33">
        <v>225</v>
      </c>
      <c r="B6330" s="28" t="s">
        <v>16</v>
      </c>
      <c r="C6330" s="40">
        <f>(C6322+C6323)*$D$24</f>
        <v>9.5452503999999987</v>
      </c>
    </row>
    <row r="6331" spans="1:3" ht="15.75" x14ac:dyDescent="0.25">
      <c r="A6331" s="33">
        <v>226</v>
      </c>
      <c r="B6331" s="28" t="s">
        <v>22</v>
      </c>
      <c r="C6331" s="40">
        <f>(C6322+C6323)*$D$25</f>
        <v>64.25101819999999</v>
      </c>
    </row>
    <row r="6332" spans="1:3" ht="15.75" x14ac:dyDescent="0.25">
      <c r="A6332" s="33">
        <v>271</v>
      </c>
      <c r="B6332" s="28" t="s">
        <v>23</v>
      </c>
      <c r="C6332" s="40">
        <f>(C6322+C6323)*$D$26</f>
        <v>4.0011105999999996</v>
      </c>
    </row>
    <row r="6333" spans="1:3" ht="15.75" x14ac:dyDescent="0.25">
      <c r="A6333" s="33">
        <v>272</v>
      </c>
      <c r="B6333" s="28" t="s">
        <v>24</v>
      </c>
      <c r="C6333" s="40">
        <f>(C6322+C6323)*$D$27</f>
        <v>3.7499197999999998</v>
      </c>
    </row>
    <row r="6334" spans="1:3" ht="31.5" x14ac:dyDescent="0.25">
      <c r="A6334" s="33">
        <v>211</v>
      </c>
      <c r="B6334" s="28" t="s">
        <v>25</v>
      </c>
      <c r="C6334" s="40">
        <f>(C6322+C6323)*$D$28</f>
        <v>41.087637999999998</v>
      </c>
    </row>
    <row r="6335" spans="1:3" ht="31.5" x14ac:dyDescent="0.25">
      <c r="A6335" s="33">
        <v>213</v>
      </c>
      <c r="B6335" s="28" t="s">
        <v>26</v>
      </c>
      <c r="C6335" s="40">
        <f>(C6322+C6323)*$D$29</f>
        <v>12.398060199999998</v>
      </c>
    </row>
    <row r="6336" spans="1:3" ht="15.75" x14ac:dyDescent="0.25">
      <c r="A6336" s="33">
        <v>290</v>
      </c>
      <c r="B6336" s="28" t="s">
        <v>6</v>
      </c>
      <c r="C6336" s="40">
        <f>(C6322+C6323)*$D$30</f>
        <v>0.69974579999999997</v>
      </c>
    </row>
    <row r="6337" spans="1:3" ht="15.75" x14ac:dyDescent="0.25">
      <c r="A6337" s="33">
        <v>290</v>
      </c>
      <c r="B6337" s="28" t="s">
        <v>27</v>
      </c>
      <c r="C6337" s="40">
        <f>(C6322+C6323)*$D$31</f>
        <v>2.0992373999999998</v>
      </c>
    </row>
    <row r="6338" spans="1:3" ht="15.75" x14ac:dyDescent="0.25">
      <c r="A6338" s="33">
        <v>225</v>
      </c>
      <c r="B6338" s="28" t="s">
        <v>28</v>
      </c>
      <c r="C6338" s="40">
        <f>(C6322+C6323)*$D$32</f>
        <v>0</v>
      </c>
    </row>
    <row r="6339" spans="1:3" ht="15.75" x14ac:dyDescent="0.25">
      <c r="A6339" s="37">
        <v>310</v>
      </c>
      <c r="B6339" s="28" t="s">
        <v>7</v>
      </c>
      <c r="C6339" s="40">
        <f>(C6322+C6323)*$D$33</f>
        <v>4.1805326000000003</v>
      </c>
    </row>
    <row r="6340" spans="1:3" ht="16.5" thickBot="1" x14ac:dyDescent="0.3">
      <c r="A6340" s="38">
        <v>340</v>
      </c>
      <c r="B6340" s="36" t="s">
        <v>8</v>
      </c>
      <c r="C6340" s="41">
        <f>(C6322+C6323)*$D$34</f>
        <v>16.237690999999998</v>
      </c>
    </row>
    <row r="6341" spans="1:3" ht="16.5" thickBot="1" x14ac:dyDescent="0.3">
      <c r="A6341" s="15"/>
      <c r="B6341" s="42" t="s">
        <v>9</v>
      </c>
      <c r="C6341" s="88">
        <f>SUM(C6322:C6340)</f>
        <v>404.13011279999995</v>
      </c>
    </row>
    <row r="6342" spans="1:3" ht="16.5" thickBot="1" x14ac:dyDescent="0.3">
      <c r="A6342" s="15"/>
      <c r="B6342" s="43" t="s">
        <v>29</v>
      </c>
      <c r="C6342" s="90">
        <f>C6341*118%</f>
        <v>476.87353310399993</v>
      </c>
    </row>
    <row r="6343" spans="1:3" ht="15.75" x14ac:dyDescent="0.25">
      <c r="A6343" s="22"/>
      <c r="B6343" s="45"/>
      <c r="C6343" s="46"/>
    </row>
    <row r="6344" spans="1:3" ht="15.75" x14ac:dyDescent="0.25">
      <c r="A6344" s="22"/>
      <c r="B6344" s="45"/>
      <c r="C6344" s="46"/>
    </row>
    <row r="6345" spans="1:3" ht="15.75" x14ac:dyDescent="0.25">
      <c r="A6345" s="22"/>
      <c r="B6345" s="45"/>
      <c r="C6345" s="46"/>
    </row>
    <row r="6346" spans="1:3" ht="15.75" x14ac:dyDescent="0.25">
      <c r="A6346" s="22"/>
      <c r="B6346" s="45"/>
      <c r="C6346" s="46"/>
    </row>
    <row r="6347" spans="1:3" ht="15.75" x14ac:dyDescent="0.25">
      <c r="A6347" s="22"/>
      <c r="B6347" s="45"/>
      <c r="C6347" s="46"/>
    </row>
    <row r="6348" spans="1:3" ht="15.75" x14ac:dyDescent="0.25">
      <c r="A6348" s="22"/>
      <c r="B6348" s="45"/>
      <c r="C6348" s="46"/>
    </row>
    <row r="6349" spans="1:3" ht="15.75" x14ac:dyDescent="0.25">
      <c r="A6349" s="22"/>
      <c r="B6349" s="45"/>
      <c r="C6349" s="46"/>
    </row>
    <row r="6350" spans="1:3" ht="15.75" x14ac:dyDescent="0.25">
      <c r="A6350" s="22"/>
      <c r="B6350" s="45"/>
      <c r="C6350" s="46"/>
    </row>
    <row r="6351" spans="1:3" ht="15.75" x14ac:dyDescent="0.25">
      <c r="A6351" s="22"/>
      <c r="B6351" s="45"/>
      <c r="C6351" s="46"/>
    </row>
    <row r="6352" spans="1:3" ht="15.75" x14ac:dyDescent="0.25">
      <c r="A6352" s="22"/>
      <c r="B6352" s="45"/>
      <c r="C6352" s="46"/>
    </row>
    <row r="6353" spans="1:3" ht="15.75" x14ac:dyDescent="0.25">
      <c r="A6353" s="22"/>
      <c r="B6353" s="45"/>
      <c r="C6353" s="46"/>
    </row>
    <row r="6354" spans="1:3" ht="15.75" x14ac:dyDescent="0.25">
      <c r="A6354" s="22"/>
      <c r="B6354" s="45"/>
      <c r="C6354" s="46"/>
    </row>
    <row r="6355" spans="1:3" ht="15.75" x14ac:dyDescent="0.25">
      <c r="A6355" s="22"/>
      <c r="B6355" s="45"/>
      <c r="C6355" s="46"/>
    </row>
    <row r="6356" spans="1:3" ht="15.75" x14ac:dyDescent="0.25">
      <c r="A6356" s="22"/>
      <c r="B6356" s="45"/>
      <c r="C6356" s="46"/>
    </row>
    <row r="6357" spans="1:3" ht="15.75" x14ac:dyDescent="0.25">
      <c r="A6357" s="22"/>
      <c r="B6357" s="45"/>
      <c r="C6357" s="46"/>
    </row>
    <row r="6358" spans="1:3" ht="15.75" x14ac:dyDescent="0.25">
      <c r="A6358" s="22"/>
      <c r="B6358" s="45"/>
      <c r="C6358" s="46"/>
    </row>
    <row r="6359" spans="1:3" ht="15.75" x14ac:dyDescent="0.25">
      <c r="A6359" s="22"/>
      <c r="B6359" s="45"/>
      <c r="C6359" s="46"/>
    </row>
    <row r="6360" spans="1:3" ht="15.75" x14ac:dyDescent="0.25">
      <c r="A6360" s="22"/>
      <c r="B6360" s="45"/>
      <c r="C6360" s="46"/>
    </row>
    <row r="6361" spans="1:3" ht="15.75" x14ac:dyDescent="0.25">
      <c r="A6361" s="22"/>
      <c r="B6361" s="45"/>
      <c r="C6361" s="46"/>
    </row>
    <row r="6362" spans="1:3" ht="15.75" x14ac:dyDescent="0.25">
      <c r="A6362" s="22"/>
      <c r="B6362" s="45"/>
      <c r="C6362" s="46"/>
    </row>
    <row r="6363" spans="1:3" ht="15.75" x14ac:dyDescent="0.25">
      <c r="A6363" s="22"/>
      <c r="B6363" s="45"/>
      <c r="C6363" s="46"/>
    </row>
    <row r="6364" spans="1:3" ht="15.75" x14ac:dyDescent="0.25">
      <c r="A6364" s="22"/>
      <c r="B6364" s="45"/>
      <c r="C6364" s="46"/>
    </row>
    <row r="6365" spans="1:3" ht="15.75" x14ac:dyDescent="0.25">
      <c r="A6365" s="22"/>
      <c r="B6365" s="45"/>
      <c r="C6365" s="46"/>
    </row>
    <row r="6366" spans="1:3" ht="15.75" x14ac:dyDescent="0.25">
      <c r="A6366" s="22"/>
      <c r="B6366" s="45"/>
      <c r="C6366" s="46"/>
    </row>
    <row r="6367" spans="1:3" ht="15.75" x14ac:dyDescent="0.25">
      <c r="A6367" s="22"/>
      <c r="B6367" s="45"/>
      <c r="C6367" s="46"/>
    </row>
    <row r="6368" spans="1:3" ht="15.75" x14ac:dyDescent="0.25">
      <c r="A6368" s="22"/>
      <c r="B6368" s="45"/>
      <c r="C6368" s="46"/>
    </row>
    <row r="6369" spans="1:3" ht="15.75" x14ac:dyDescent="0.25">
      <c r="A6369" s="22"/>
      <c r="B6369" s="45"/>
      <c r="C6369" s="46"/>
    </row>
    <row r="6370" spans="1:3" ht="15.75" x14ac:dyDescent="0.25">
      <c r="A6370" s="22"/>
      <c r="B6370" s="45"/>
      <c r="C6370" s="46"/>
    </row>
    <row r="6371" spans="1:3" ht="31.5" x14ac:dyDescent="0.25">
      <c r="B6371" s="57" t="s">
        <v>162</v>
      </c>
      <c r="C6371" s="70"/>
    </row>
    <row r="6372" spans="1:3" ht="15.75" thickBot="1" x14ac:dyDescent="0.3">
      <c r="C6372" s="71" t="s">
        <v>33</v>
      </c>
    </row>
    <row r="6373" spans="1:3" ht="32.25" thickBot="1" x14ac:dyDescent="0.3">
      <c r="A6373" s="7" t="s">
        <v>0</v>
      </c>
      <c r="B6373" s="8" t="s">
        <v>10</v>
      </c>
      <c r="C6373" s="65" t="s">
        <v>11</v>
      </c>
    </row>
    <row r="6374" spans="1:3" ht="15.75" x14ac:dyDescent="0.25">
      <c r="A6374" s="9"/>
      <c r="B6374" s="10" t="s">
        <v>12</v>
      </c>
      <c r="C6374" s="61">
        <v>1</v>
      </c>
    </row>
    <row r="6375" spans="1:3" ht="15.75" x14ac:dyDescent="0.25">
      <c r="A6375" s="9"/>
      <c r="B6375" s="10" t="s">
        <v>13</v>
      </c>
      <c r="C6375" s="16">
        <v>46.5</v>
      </c>
    </row>
    <row r="6376" spans="1:3" ht="31.5" x14ac:dyDescent="0.25">
      <c r="A6376" s="12"/>
      <c r="B6376" s="83" t="s">
        <v>360</v>
      </c>
      <c r="C6376" s="16">
        <f>$C$14</f>
        <v>2.83</v>
      </c>
    </row>
    <row r="6377" spans="1:3" ht="32.25" thickBot="1" x14ac:dyDescent="0.3">
      <c r="A6377" s="75"/>
      <c r="B6377" s="77" t="s">
        <v>361</v>
      </c>
      <c r="C6377" s="76">
        <v>0</v>
      </c>
    </row>
    <row r="6378" spans="1:3" ht="15.75" x14ac:dyDescent="0.25">
      <c r="A6378" s="29">
        <v>211</v>
      </c>
      <c r="B6378" s="30" t="s">
        <v>19</v>
      </c>
      <c r="C6378" s="39">
        <f>C6376*C6375</f>
        <v>131.595</v>
      </c>
    </row>
    <row r="6379" spans="1:3" ht="31.5" x14ac:dyDescent="0.25">
      <c r="A6379" s="33">
        <v>211</v>
      </c>
      <c r="B6379" s="28" t="s">
        <v>20</v>
      </c>
      <c r="C6379" s="40">
        <f>C6377*C6375</f>
        <v>0</v>
      </c>
    </row>
    <row r="6380" spans="1:3" ht="15.75" x14ac:dyDescent="0.25">
      <c r="A6380" s="33">
        <v>213</v>
      </c>
      <c r="B6380" s="28" t="s">
        <v>14</v>
      </c>
      <c r="C6380" s="40">
        <f>(C6378+C6379)*30.2%</f>
        <v>39.741689999999998</v>
      </c>
    </row>
    <row r="6381" spans="1:3" ht="15.75" x14ac:dyDescent="0.25">
      <c r="A6381" s="33">
        <v>212</v>
      </c>
      <c r="B6381" s="28" t="s">
        <v>3</v>
      </c>
      <c r="C6381" s="40">
        <f>(C6378+C6379)*$D$19</f>
        <v>0.21055200000000002</v>
      </c>
    </row>
    <row r="6382" spans="1:3" ht="15.75" x14ac:dyDescent="0.25">
      <c r="A6382" s="33">
        <v>221</v>
      </c>
      <c r="B6382" s="28" t="s">
        <v>4</v>
      </c>
      <c r="C6382" s="40">
        <f>(C6378+C6379)*$D$20</f>
        <v>1.1317170000000001</v>
      </c>
    </row>
    <row r="6383" spans="1:3" ht="15.75" x14ac:dyDescent="0.25">
      <c r="A6383" s="33">
        <v>222</v>
      </c>
      <c r="B6383" s="28" t="s">
        <v>15</v>
      </c>
      <c r="C6383" s="40">
        <f>(C6378+C6379)*$D$21</f>
        <v>0.21055200000000002</v>
      </c>
    </row>
    <row r="6384" spans="1:3" ht="15.75" x14ac:dyDescent="0.25">
      <c r="A6384" s="33">
        <v>223</v>
      </c>
      <c r="B6384" s="28" t="s">
        <v>5</v>
      </c>
      <c r="C6384" s="40">
        <f>(C6378+C6379)*$D$22</f>
        <v>5.5927875</v>
      </c>
    </row>
    <row r="6385" spans="1:3" ht="15.75" x14ac:dyDescent="0.25">
      <c r="A6385" s="33">
        <v>224</v>
      </c>
      <c r="B6385" s="28" t="s">
        <v>21</v>
      </c>
      <c r="C6385" s="40">
        <f>(C6378+C6379)*$D$23</f>
        <v>1.8554895</v>
      </c>
    </row>
    <row r="6386" spans="1:3" ht="15.75" x14ac:dyDescent="0.25">
      <c r="A6386" s="33">
        <v>225</v>
      </c>
      <c r="B6386" s="28" t="s">
        <v>16</v>
      </c>
      <c r="C6386" s="40">
        <f>(C6378+C6379)*$D$24</f>
        <v>7.0008539999999995</v>
      </c>
    </row>
    <row r="6387" spans="1:3" ht="15.75" x14ac:dyDescent="0.25">
      <c r="A6387" s="33">
        <v>226</v>
      </c>
      <c r="B6387" s="28" t="s">
        <v>22</v>
      </c>
      <c r="C6387" s="40">
        <f>(C6378+C6379)*$D$25</f>
        <v>47.124169499999994</v>
      </c>
    </row>
    <row r="6388" spans="1:3" ht="15.75" x14ac:dyDescent="0.25">
      <c r="A6388" s="33">
        <v>271</v>
      </c>
      <c r="B6388" s="28" t="s">
        <v>23</v>
      </c>
      <c r="C6388" s="40">
        <f>(C6378+C6379)*$D$26</f>
        <v>2.9345685000000001</v>
      </c>
    </row>
    <row r="6389" spans="1:3" ht="15.75" x14ac:dyDescent="0.25">
      <c r="A6389" s="33">
        <v>272</v>
      </c>
      <c r="B6389" s="28" t="s">
        <v>24</v>
      </c>
      <c r="C6389" s="40">
        <f>(C6378+C6379)*$D$27</f>
        <v>2.7503354999999998</v>
      </c>
    </row>
    <row r="6390" spans="1:3" ht="31.5" x14ac:dyDescent="0.25">
      <c r="A6390" s="33">
        <v>211</v>
      </c>
      <c r="B6390" s="28" t="s">
        <v>25</v>
      </c>
      <c r="C6390" s="40">
        <f>(C6378+C6379)*$D$28</f>
        <v>30.135255000000001</v>
      </c>
    </row>
    <row r="6391" spans="1:3" ht="31.5" x14ac:dyDescent="0.25">
      <c r="A6391" s="33">
        <v>213</v>
      </c>
      <c r="B6391" s="28" t="s">
        <v>26</v>
      </c>
      <c r="C6391" s="40">
        <f>(C6378+C6379)*$D$29</f>
        <v>9.0932144999999984</v>
      </c>
    </row>
    <row r="6392" spans="1:3" ht="15.75" x14ac:dyDescent="0.25">
      <c r="A6392" s="33">
        <v>290</v>
      </c>
      <c r="B6392" s="28" t="s">
        <v>6</v>
      </c>
      <c r="C6392" s="40">
        <f>(C6378+C6379)*$D$30</f>
        <v>0.51322049999999997</v>
      </c>
    </row>
    <row r="6393" spans="1:3" ht="15.75" x14ac:dyDescent="0.25">
      <c r="A6393" s="33">
        <v>290</v>
      </c>
      <c r="B6393" s="28" t="s">
        <v>27</v>
      </c>
      <c r="C6393" s="40">
        <f>(C6378+C6379)*$D$31</f>
        <v>1.5396615</v>
      </c>
    </row>
    <row r="6394" spans="1:3" ht="15.75" x14ac:dyDescent="0.25">
      <c r="A6394" s="33">
        <v>225</v>
      </c>
      <c r="B6394" s="28" t="s">
        <v>28</v>
      </c>
      <c r="C6394" s="40">
        <f>(C6378+C6379)*$D$32</f>
        <v>0</v>
      </c>
    </row>
    <row r="6395" spans="1:3" ht="15.75" x14ac:dyDescent="0.25">
      <c r="A6395" s="37">
        <v>310</v>
      </c>
      <c r="B6395" s="28" t="s">
        <v>7</v>
      </c>
      <c r="C6395" s="40">
        <f>(C6378+C6379)*$D$33</f>
        <v>3.0661635</v>
      </c>
    </row>
    <row r="6396" spans="1:3" ht="16.5" thickBot="1" x14ac:dyDescent="0.3">
      <c r="A6396" s="38">
        <v>340</v>
      </c>
      <c r="B6396" s="36" t="s">
        <v>8</v>
      </c>
      <c r="C6396" s="41">
        <f>(C6378+C6379)*$D$34</f>
        <v>11.909347499999999</v>
      </c>
    </row>
    <row r="6397" spans="1:3" ht="16.5" thickBot="1" x14ac:dyDescent="0.3">
      <c r="A6397" s="15"/>
      <c r="B6397" s="42" t="s">
        <v>9</v>
      </c>
      <c r="C6397" s="88">
        <f>SUM(C6378:C6396)</f>
        <v>296.40457800000007</v>
      </c>
    </row>
    <row r="6398" spans="1:3" ht="16.5" thickBot="1" x14ac:dyDescent="0.3">
      <c r="A6398" s="15"/>
      <c r="B6398" s="43" t="s">
        <v>29</v>
      </c>
      <c r="C6398" s="90">
        <f>C6397*118%</f>
        <v>349.75740204000004</v>
      </c>
    </row>
    <row r="6399" spans="1:3" ht="15.75" x14ac:dyDescent="0.25">
      <c r="A6399" s="22"/>
      <c r="B6399" s="45"/>
      <c r="C6399" s="46"/>
    </row>
    <row r="6400" spans="1:3" ht="15.75" x14ac:dyDescent="0.25">
      <c r="A6400" s="22"/>
      <c r="B6400" s="45"/>
      <c r="C6400" s="46"/>
    </row>
    <row r="6401" spans="1:3" ht="15.75" x14ac:dyDescent="0.25">
      <c r="A6401" s="22"/>
      <c r="B6401" s="45"/>
      <c r="C6401" s="46"/>
    </row>
    <row r="6402" spans="1:3" ht="15.75" x14ac:dyDescent="0.25">
      <c r="A6402" s="22"/>
      <c r="B6402" s="45"/>
      <c r="C6402" s="46"/>
    </row>
    <row r="6403" spans="1:3" ht="15.75" x14ac:dyDescent="0.25">
      <c r="A6403" s="22"/>
      <c r="B6403" s="45"/>
      <c r="C6403" s="46"/>
    </row>
    <row r="6404" spans="1:3" ht="15.75" x14ac:dyDescent="0.25">
      <c r="A6404" s="22"/>
      <c r="B6404" s="45"/>
      <c r="C6404" s="46"/>
    </row>
    <row r="6405" spans="1:3" ht="15.75" x14ac:dyDescent="0.25">
      <c r="A6405" s="22"/>
      <c r="B6405" s="45"/>
      <c r="C6405" s="46"/>
    </row>
    <row r="6406" spans="1:3" ht="15.75" x14ac:dyDescent="0.25">
      <c r="A6406" s="22"/>
      <c r="B6406" s="45"/>
      <c r="C6406" s="46"/>
    </row>
    <row r="6407" spans="1:3" ht="15.75" x14ac:dyDescent="0.25">
      <c r="A6407" s="22"/>
      <c r="B6407" s="45"/>
      <c r="C6407" s="46"/>
    </row>
    <row r="6408" spans="1:3" ht="15.75" x14ac:dyDescent="0.25">
      <c r="A6408" s="22"/>
      <c r="B6408" s="45"/>
      <c r="C6408" s="46"/>
    </row>
    <row r="6409" spans="1:3" ht="15.75" x14ac:dyDescent="0.25">
      <c r="A6409" s="22"/>
      <c r="B6409" s="45"/>
      <c r="C6409" s="46"/>
    </row>
    <row r="6410" spans="1:3" ht="15.75" x14ac:dyDescent="0.25">
      <c r="A6410" s="22"/>
      <c r="B6410" s="45"/>
      <c r="C6410" s="46"/>
    </row>
    <row r="6411" spans="1:3" ht="15.75" x14ac:dyDescent="0.25">
      <c r="A6411" s="22"/>
      <c r="B6411" s="45"/>
      <c r="C6411" s="46"/>
    </row>
    <row r="6412" spans="1:3" ht="15.75" x14ac:dyDescent="0.25">
      <c r="A6412" s="22"/>
      <c r="B6412" s="45"/>
      <c r="C6412" s="46"/>
    </row>
    <row r="6413" spans="1:3" ht="15.75" x14ac:dyDescent="0.25">
      <c r="A6413" s="22"/>
      <c r="B6413" s="45"/>
      <c r="C6413" s="46"/>
    </row>
    <row r="6414" spans="1:3" ht="15.75" x14ac:dyDescent="0.25">
      <c r="A6414" s="22"/>
      <c r="B6414" s="45"/>
      <c r="C6414" s="46"/>
    </row>
    <row r="6415" spans="1:3" ht="15.75" x14ac:dyDescent="0.25">
      <c r="A6415" s="22"/>
      <c r="B6415" s="45"/>
      <c r="C6415" s="46"/>
    </row>
    <row r="6416" spans="1:3" ht="15.75" x14ac:dyDescent="0.25">
      <c r="A6416" s="22"/>
      <c r="B6416" s="45"/>
      <c r="C6416" s="46"/>
    </row>
    <row r="6417" spans="1:3" ht="15.75" x14ac:dyDescent="0.25">
      <c r="A6417" s="22"/>
      <c r="B6417" s="45"/>
      <c r="C6417" s="46"/>
    </row>
    <row r="6418" spans="1:3" ht="15.75" x14ac:dyDescent="0.25">
      <c r="A6418" s="22"/>
      <c r="B6418" s="45"/>
      <c r="C6418" s="46"/>
    </row>
    <row r="6419" spans="1:3" ht="15.75" x14ac:dyDescent="0.25">
      <c r="A6419" s="22"/>
      <c r="B6419" s="45"/>
      <c r="C6419" s="46"/>
    </row>
    <row r="6420" spans="1:3" ht="15.75" x14ac:dyDescent="0.25">
      <c r="A6420" s="22"/>
      <c r="B6420" s="45"/>
      <c r="C6420" s="46"/>
    </row>
    <row r="6421" spans="1:3" ht="15.75" x14ac:dyDescent="0.25">
      <c r="A6421" s="22"/>
      <c r="B6421" s="45"/>
      <c r="C6421" s="46"/>
    </row>
    <row r="6422" spans="1:3" ht="15.75" x14ac:dyDescent="0.25">
      <c r="A6422" s="22"/>
      <c r="B6422" s="45"/>
      <c r="C6422" s="46"/>
    </row>
    <row r="6423" spans="1:3" ht="15.75" x14ac:dyDescent="0.25">
      <c r="A6423" s="22"/>
      <c r="B6423" s="45"/>
      <c r="C6423" s="46"/>
    </row>
    <row r="6424" spans="1:3" ht="15.75" x14ac:dyDescent="0.25">
      <c r="A6424" s="22"/>
      <c r="B6424" s="45"/>
      <c r="C6424" s="46"/>
    </row>
    <row r="6425" spans="1:3" ht="15.75" x14ac:dyDescent="0.25">
      <c r="A6425" s="22"/>
      <c r="B6425" s="45"/>
      <c r="C6425" s="46"/>
    </row>
    <row r="6427" spans="1:3" ht="31.5" x14ac:dyDescent="0.25">
      <c r="B6427" s="57" t="s">
        <v>163</v>
      </c>
      <c r="C6427" s="70"/>
    </row>
    <row r="6428" spans="1:3" ht="15.75" thickBot="1" x14ac:dyDescent="0.3">
      <c r="C6428" s="71" t="s">
        <v>33</v>
      </c>
    </row>
    <row r="6429" spans="1:3" ht="32.25" thickBot="1" x14ac:dyDescent="0.3">
      <c r="A6429" s="7" t="s">
        <v>0</v>
      </c>
      <c r="B6429" s="8" t="s">
        <v>10</v>
      </c>
      <c r="C6429" s="65" t="s">
        <v>11</v>
      </c>
    </row>
    <row r="6430" spans="1:3" ht="15.75" x14ac:dyDescent="0.25">
      <c r="A6430" s="9"/>
      <c r="B6430" s="10" t="s">
        <v>12</v>
      </c>
      <c r="C6430" s="61">
        <v>1</v>
      </c>
    </row>
    <row r="6431" spans="1:3" ht="15.75" x14ac:dyDescent="0.25">
      <c r="A6431" s="9"/>
      <c r="B6431" s="10" t="s">
        <v>13</v>
      </c>
      <c r="C6431" s="16">
        <v>42</v>
      </c>
    </row>
    <row r="6432" spans="1:3" ht="31.5" x14ac:dyDescent="0.25">
      <c r="A6432" s="12"/>
      <c r="B6432" s="83" t="s">
        <v>360</v>
      </c>
      <c r="C6432" s="16">
        <f>$C$14</f>
        <v>2.83</v>
      </c>
    </row>
    <row r="6433" spans="1:3" ht="32.25" thickBot="1" x14ac:dyDescent="0.3">
      <c r="A6433" s="75"/>
      <c r="B6433" s="77" t="s">
        <v>361</v>
      </c>
      <c r="C6433" s="76">
        <v>0</v>
      </c>
    </row>
    <row r="6434" spans="1:3" ht="15.75" x14ac:dyDescent="0.25">
      <c r="A6434" s="29">
        <v>211</v>
      </c>
      <c r="B6434" s="30" t="s">
        <v>19</v>
      </c>
      <c r="C6434" s="39">
        <f>C6432*C6431</f>
        <v>118.86</v>
      </c>
    </row>
    <row r="6435" spans="1:3" ht="31.5" x14ac:dyDescent="0.25">
      <c r="A6435" s="33">
        <v>211</v>
      </c>
      <c r="B6435" s="28" t="s">
        <v>20</v>
      </c>
      <c r="C6435" s="40">
        <f>C6433*C6431</f>
        <v>0</v>
      </c>
    </row>
    <row r="6436" spans="1:3" ht="15.75" x14ac:dyDescent="0.25">
      <c r="A6436" s="33">
        <v>213</v>
      </c>
      <c r="B6436" s="28" t="s">
        <v>14</v>
      </c>
      <c r="C6436" s="40">
        <f>(C6434+C6435)*30.2%</f>
        <v>35.895719999999997</v>
      </c>
    </row>
    <row r="6437" spans="1:3" ht="15.75" x14ac:dyDescent="0.25">
      <c r="A6437" s="33">
        <v>212</v>
      </c>
      <c r="B6437" s="28" t="s">
        <v>3</v>
      </c>
      <c r="C6437" s="40">
        <f>(C6434+C6435)*$D$19</f>
        <v>0.19017600000000001</v>
      </c>
    </row>
    <row r="6438" spans="1:3" ht="15.75" x14ac:dyDescent="0.25">
      <c r="A6438" s="33">
        <v>221</v>
      </c>
      <c r="B6438" s="28" t="s">
        <v>4</v>
      </c>
      <c r="C6438" s="40">
        <f>(C6434+C6435)*$D$20</f>
        <v>1.0221960000000001</v>
      </c>
    </row>
    <row r="6439" spans="1:3" ht="15.75" x14ac:dyDescent="0.25">
      <c r="A6439" s="33">
        <v>222</v>
      </c>
      <c r="B6439" s="28" t="s">
        <v>15</v>
      </c>
      <c r="C6439" s="40">
        <f>(C6434+C6435)*$D$21</f>
        <v>0.19017600000000001</v>
      </c>
    </row>
    <row r="6440" spans="1:3" ht="15.75" x14ac:dyDescent="0.25">
      <c r="A6440" s="33">
        <v>223</v>
      </c>
      <c r="B6440" s="28" t="s">
        <v>5</v>
      </c>
      <c r="C6440" s="40">
        <f>(C6434+C6435)*$D$22</f>
        <v>5.0515500000000007</v>
      </c>
    </row>
    <row r="6441" spans="1:3" ht="15.75" x14ac:dyDescent="0.25">
      <c r="A6441" s="33">
        <v>224</v>
      </c>
      <c r="B6441" s="28" t="s">
        <v>21</v>
      </c>
      <c r="C6441" s="40">
        <f>(C6434+C6435)*$D$23</f>
        <v>1.675926</v>
      </c>
    </row>
    <row r="6442" spans="1:3" ht="15.75" x14ac:dyDescent="0.25">
      <c r="A6442" s="33">
        <v>225</v>
      </c>
      <c r="B6442" s="28" t="s">
        <v>16</v>
      </c>
      <c r="C6442" s="40">
        <f>(C6434+C6435)*$D$24</f>
        <v>6.3233519999999999</v>
      </c>
    </row>
    <row r="6443" spans="1:3" ht="15.75" x14ac:dyDescent="0.25">
      <c r="A6443" s="33">
        <v>226</v>
      </c>
      <c r="B6443" s="28" t="s">
        <v>22</v>
      </c>
      <c r="C6443" s="40">
        <f>(C6434+C6435)*$D$25</f>
        <v>42.563765999999994</v>
      </c>
    </row>
    <row r="6444" spans="1:3" ht="15.75" x14ac:dyDescent="0.25">
      <c r="A6444" s="33">
        <v>271</v>
      </c>
      <c r="B6444" s="28" t="s">
        <v>23</v>
      </c>
      <c r="C6444" s="40">
        <f>(C6434+C6435)*$D$26</f>
        <v>2.6505779999999999</v>
      </c>
    </row>
    <row r="6445" spans="1:3" ht="15.75" x14ac:dyDescent="0.25">
      <c r="A6445" s="33">
        <v>272</v>
      </c>
      <c r="B6445" s="28" t="s">
        <v>24</v>
      </c>
      <c r="C6445" s="40">
        <f>(C6434+C6435)*$D$27</f>
        <v>2.4841739999999999</v>
      </c>
    </row>
    <row r="6446" spans="1:3" ht="31.5" x14ac:dyDescent="0.25">
      <c r="A6446" s="33">
        <v>211</v>
      </c>
      <c r="B6446" s="28" t="s">
        <v>25</v>
      </c>
      <c r="C6446" s="40">
        <f>(C6434+C6435)*$D$28</f>
        <v>27.21894</v>
      </c>
    </row>
    <row r="6447" spans="1:3" ht="31.5" x14ac:dyDescent="0.25">
      <c r="A6447" s="33">
        <v>213</v>
      </c>
      <c r="B6447" s="28" t="s">
        <v>26</v>
      </c>
      <c r="C6447" s="40">
        <f>(C6434+C6435)*$D$29</f>
        <v>8.2132259999999988</v>
      </c>
    </row>
    <row r="6448" spans="1:3" ht="15.75" x14ac:dyDescent="0.25">
      <c r="A6448" s="33">
        <v>290</v>
      </c>
      <c r="B6448" s="28" t="s">
        <v>6</v>
      </c>
      <c r="C6448" s="40">
        <f>(C6434+C6435)*$D$30</f>
        <v>0.46355399999999997</v>
      </c>
    </row>
    <row r="6449" spans="1:3" ht="15.75" x14ac:dyDescent="0.25">
      <c r="A6449" s="33">
        <v>290</v>
      </c>
      <c r="B6449" s="28" t="s">
        <v>27</v>
      </c>
      <c r="C6449" s="40">
        <f>(C6434+C6435)*$D$31</f>
        <v>1.3906620000000001</v>
      </c>
    </row>
    <row r="6450" spans="1:3" ht="15.75" x14ac:dyDescent="0.25">
      <c r="A6450" s="33">
        <v>225</v>
      </c>
      <c r="B6450" s="28" t="s">
        <v>28</v>
      </c>
      <c r="C6450" s="40">
        <f>(C6434+C6435)*$D$32</f>
        <v>0</v>
      </c>
    </row>
    <row r="6451" spans="1:3" ht="15.75" x14ac:dyDescent="0.25">
      <c r="A6451" s="37">
        <v>310</v>
      </c>
      <c r="B6451" s="28" t="s">
        <v>7</v>
      </c>
      <c r="C6451" s="40">
        <f>(C6434+C6435)*$D$33</f>
        <v>2.7694380000000001</v>
      </c>
    </row>
    <row r="6452" spans="1:3" ht="16.5" thickBot="1" x14ac:dyDescent="0.3">
      <c r="A6452" s="38">
        <v>340</v>
      </c>
      <c r="B6452" s="36" t="s">
        <v>8</v>
      </c>
      <c r="C6452" s="41">
        <f>(C6434+C6435)*$D$34</f>
        <v>10.756829999999999</v>
      </c>
    </row>
    <row r="6453" spans="1:3" ht="16.5" thickBot="1" x14ac:dyDescent="0.3">
      <c r="A6453" s="15"/>
      <c r="B6453" s="42" t="s">
        <v>9</v>
      </c>
      <c r="C6453" s="88">
        <f>SUM(C6434:C6452)</f>
        <v>267.72026399999993</v>
      </c>
    </row>
    <row r="6454" spans="1:3" ht="16.5" thickBot="1" x14ac:dyDescent="0.3">
      <c r="A6454" s="15"/>
      <c r="B6454" s="43" t="s">
        <v>29</v>
      </c>
      <c r="C6454" s="90">
        <f>C6453*118%</f>
        <v>315.90991151999992</v>
      </c>
    </row>
    <row r="6455" spans="1:3" ht="15.75" x14ac:dyDescent="0.25">
      <c r="A6455" s="22"/>
      <c r="B6455" s="45"/>
      <c r="C6455" s="46"/>
    </row>
    <row r="6456" spans="1:3" ht="15.75" x14ac:dyDescent="0.25">
      <c r="A6456" s="22"/>
      <c r="B6456" s="45"/>
      <c r="C6456" s="46"/>
    </row>
    <row r="6457" spans="1:3" ht="15.75" x14ac:dyDescent="0.25">
      <c r="A6457" s="22"/>
      <c r="B6457" s="45"/>
      <c r="C6457" s="46"/>
    </row>
    <row r="6458" spans="1:3" ht="15.75" x14ac:dyDescent="0.25">
      <c r="A6458" s="22"/>
      <c r="B6458" s="45"/>
      <c r="C6458" s="46"/>
    </row>
    <row r="6459" spans="1:3" ht="15.75" x14ac:dyDescent="0.25">
      <c r="A6459" s="22"/>
      <c r="B6459" s="45"/>
      <c r="C6459" s="46"/>
    </row>
    <row r="6460" spans="1:3" ht="15.75" x14ac:dyDescent="0.25">
      <c r="A6460" s="22"/>
      <c r="B6460" s="45"/>
      <c r="C6460" s="46"/>
    </row>
    <row r="6461" spans="1:3" ht="15.75" x14ac:dyDescent="0.25">
      <c r="A6461" s="22"/>
      <c r="B6461" s="45"/>
      <c r="C6461" s="46"/>
    </row>
    <row r="6462" spans="1:3" ht="15.75" x14ac:dyDescent="0.25">
      <c r="A6462" s="22"/>
      <c r="B6462" s="45"/>
      <c r="C6462" s="46"/>
    </row>
    <row r="6463" spans="1:3" ht="15.75" x14ac:dyDescent="0.25">
      <c r="A6463" s="22"/>
      <c r="B6463" s="45"/>
      <c r="C6463" s="46"/>
    </row>
    <row r="6464" spans="1:3" ht="15.75" x14ac:dyDescent="0.25">
      <c r="A6464" s="22"/>
      <c r="B6464" s="45"/>
      <c r="C6464" s="46"/>
    </row>
    <row r="6465" spans="1:3" ht="15.75" x14ac:dyDescent="0.25">
      <c r="A6465" s="22"/>
      <c r="B6465" s="45"/>
      <c r="C6465" s="46"/>
    </row>
    <row r="6466" spans="1:3" ht="15.75" x14ac:dyDescent="0.25">
      <c r="A6466" s="22"/>
      <c r="B6466" s="45"/>
      <c r="C6466" s="46"/>
    </row>
    <row r="6467" spans="1:3" ht="15.75" x14ac:dyDescent="0.25">
      <c r="A6467" s="22"/>
      <c r="B6467" s="45"/>
      <c r="C6467" s="46"/>
    </row>
    <row r="6468" spans="1:3" ht="15.75" x14ac:dyDescent="0.25">
      <c r="A6468" s="22"/>
      <c r="B6468" s="45"/>
      <c r="C6468" s="46"/>
    </row>
    <row r="6469" spans="1:3" ht="15.75" x14ac:dyDescent="0.25">
      <c r="A6469" s="22"/>
      <c r="B6469" s="45"/>
      <c r="C6469" s="46"/>
    </row>
    <row r="6470" spans="1:3" ht="15.75" x14ac:dyDescent="0.25">
      <c r="A6470" s="22"/>
      <c r="B6470" s="45"/>
      <c r="C6470" s="46"/>
    </row>
    <row r="6471" spans="1:3" ht="15.75" x14ac:dyDescent="0.25">
      <c r="A6471" s="22"/>
      <c r="B6471" s="45"/>
      <c r="C6471" s="46"/>
    </row>
    <row r="6472" spans="1:3" ht="15.75" x14ac:dyDescent="0.25">
      <c r="A6472" s="22"/>
      <c r="B6472" s="45"/>
      <c r="C6472" s="46"/>
    </row>
    <row r="6473" spans="1:3" ht="15.75" x14ac:dyDescent="0.25">
      <c r="A6473" s="22"/>
      <c r="B6473" s="45"/>
      <c r="C6473" s="46"/>
    </row>
    <row r="6474" spans="1:3" ht="15.75" x14ac:dyDescent="0.25">
      <c r="A6474" s="22"/>
      <c r="B6474" s="45"/>
      <c r="C6474" s="46"/>
    </row>
    <row r="6475" spans="1:3" ht="15.75" x14ac:dyDescent="0.25">
      <c r="A6475" s="22"/>
      <c r="B6475" s="45"/>
      <c r="C6475" s="46"/>
    </row>
    <row r="6476" spans="1:3" ht="15.75" x14ac:dyDescent="0.25">
      <c r="A6476" s="22"/>
      <c r="B6476" s="45"/>
      <c r="C6476" s="46"/>
    </row>
    <row r="6477" spans="1:3" ht="15.75" x14ac:dyDescent="0.25">
      <c r="A6477" s="22"/>
      <c r="B6477" s="45"/>
      <c r="C6477" s="46"/>
    </row>
    <row r="6478" spans="1:3" ht="15.75" x14ac:dyDescent="0.25">
      <c r="A6478" s="22"/>
      <c r="B6478" s="45"/>
      <c r="C6478" s="46"/>
    </row>
    <row r="6479" spans="1:3" ht="15.75" x14ac:dyDescent="0.25">
      <c r="A6479" s="22"/>
      <c r="B6479" s="45"/>
      <c r="C6479" s="46"/>
    </row>
    <row r="6480" spans="1:3" ht="15.75" x14ac:dyDescent="0.25">
      <c r="A6480" s="22"/>
      <c r="B6480" s="45"/>
      <c r="C6480" s="46"/>
    </row>
    <row r="6482" spans="1:3" ht="31.5" x14ac:dyDescent="0.25">
      <c r="B6482" s="57" t="s">
        <v>164</v>
      </c>
      <c r="C6482" s="70"/>
    </row>
    <row r="6483" spans="1:3" ht="15.75" thickBot="1" x14ac:dyDescent="0.3">
      <c r="C6483" s="71" t="s">
        <v>33</v>
      </c>
    </row>
    <row r="6484" spans="1:3" ht="32.25" thickBot="1" x14ac:dyDescent="0.3">
      <c r="A6484" s="7" t="s">
        <v>0</v>
      </c>
      <c r="B6484" s="8" t="s">
        <v>10</v>
      </c>
      <c r="C6484" s="65" t="s">
        <v>11</v>
      </c>
    </row>
    <row r="6485" spans="1:3" ht="15.75" x14ac:dyDescent="0.25">
      <c r="A6485" s="9"/>
      <c r="B6485" s="10" t="s">
        <v>12</v>
      </c>
      <c r="C6485" s="61">
        <v>1</v>
      </c>
    </row>
    <row r="6486" spans="1:3" ht="15.75" x14ac:dyDescent="0.25">
      <c r="A6486" s="9"/>
      <c r="B6486" s="10" t="s">
        <v>13</v>
      </c>
      <c r="C6486" s="16">
        <v>31.7</v>
      </c>
    </row>
    <row r="6487" spans="1:3" ht="31.5" x14ac:dyDescent="0.25">
      <c r="A6487" s="12"/>
      <c r="B6487" s="83" t="s">
        <v>360</v>
      </c>
      <c r="C6487" s="16">
        <f>$C$14</f>
        <v>2.83</v>
      </c>
    </row>
    <row r="6488" spans="1:3" ht="32.25" thickBot="1" x14ac:dyDescent="0.3">
      <c r="A6488" s="75"/>
      <c r="B6488" s="77" t="s">
        <v>361</v>
      </c>
      <c r="C6488" s="76">
        <v>0</v>
      </c>
    </row>
    <row r="6489" spans="1:3" ht="15.75" x14ac:dyDescent="0.25">
      <c r="A6489" s="29">
        <v>211</v>
      </c>
      <c r="B6489" s="30" t="s">
        <v>19</v>
      </c>
      <c r="C6489" s="39">
        <f>C6487*C6486</f>
        <v>89.710999999999999</v>
      </c>
    </row>
    <row r="6490" spans="1:3" ht="31.5" x14ac:dyDescent="0.25">
      <c r="A6490" s="33">
        <v>211</v>
      </c>
      <c r="B6490" s="28" t="s">
        <v>20</v>
      </c>
      <c r="C6490" s="40">
        <f>C6488*C6486</f>
        <v>0</v>
      </c>
    </row>
    <row r="6491" spans="1:3" ht="15.75" x14ac:dyDescent="0.25">
      <c r="A6491" s="33">
        <v>213</v>
      </c>
      <c r="B6491" s="28" t="s">
        <v>14</v>
      </c>
      <c r="C6491" s="40">
        <f>(C6489+C6490)*30.2%</f>
        <v>27.092721999999998</v>
      </c>
    </row>
    <row r="6492" spans="1:3" ht="15.75" x14ac:dyDescent="0.25">
      <c r="A6492" s="33">
        <v>212</v>
      </c>
      <c r="B6492" s="28" t="s">
        <v>3</v>
      </c>
      <c r="C6492" s="40">
        <f>(C6489+C6490)*$D$19</f>
        <v>0.14353760000000002</v>
      </c>
    </row>
    <row r="6493" spans="1:3" ht="15.75" x14ac:dyDescent="0.25">
      <c r="A6493" s="33">
        <v>221</v>
      </c>
      <c r="B6493" s="28" t="s">
        <v>4</v>
      </c>
      <c r="C6493" s="40">
        <f>(C6489+C6490)*$D$20</f>
        <v>0.77151459999999994</v>
      </c>
    </row>
    <row r="6494" spans="1:3" ht="15.75" x14ac:dyDescent="0.25">
      <c r="A6494" s="33">
        <v>222</v>
      </c>
      <c r="B6494" s="28" t="s">
        <v>15</v>
      </c>
      <c r="C6494" s="40">
        <f>(C6489+C6490)*$D$21</f>
        <v>0.14353760000000002</v>
      </c>
    </row>
    <row r="6495" spans="1:3" ht="15.75" x14ac:dyDescent="0.25">
      <c r="A6495" s="33">
        <v>223</v>
      </c>
      <c r="B6495" s="28" t="s">
        <v>5</v>
      </c>
      <c r="C6495" s="40">
        <f>(C6489+C6490)*$D$22</f>
        <v>3.8127175000000002</v>
      </c>
    </row>
    <row r="6496" spans="1:3" ht="15.75" x14ac:dyDescent="0.25">
      <c r="A6496" s="33">
        <v>224</v>
      </c>
      <c r="B6496" s="28" t="s">
        <v>21</v>
      </c>
      <c r="C6496" s="40">
        <f>(C6489+C6490)*$D$23</f>
        <v>1.2649250999999999</v>
      </c>
    </row>
    <row r="6497" spans="1:3" ht="15.75" x14ac:dyDescent="0.25">
      <c r="A6497" s="33">
        <v>225</v>
      </c>
      <c r="B6497" s="28" t="s">
        <v>16</v>
      </c>
      <c r="C6497" s="40">
        <f>(C6489+C6490)*$D$24</f>
        <v>4.7726251999999993</v>
      </c>
    </row>
    <row r="6498" spans="1:3" ht="15.75" x14ac:dyDescent="0.25">
      <c r="A6498" s="33">
        <v>226</v>
      </c>
      <c r="B6498" s="28" t="s">
        <v>22</v>
      </c>
      <c r="C6498" s="40">
        <f>(C6489+C6490)*$D$25</f>
        <v>32.125509099999995</v>
      </c>
    </row>
    <row r="6499" spans="1:3" ht="15.75" x14ac:dyDescent="0.25">
      <c r="A6499" s="33">
        <v>271</v>
      </c>
      <c r="B6499" s="28" t="s">
        <v>23</v>
      </c>
      <c r="C6499" s="40">
        <f>(C6489+C6490)*$D$26</f>
        <v>2.0005552999999998</v>
      </c>
    </row>
    <row r="6500" spans="1:3" ht="15.75" x14ac:dyDescent="0.25">
      <c r="A6500" s="33">
        <v>272</v>
      </c>
      <c r="B6500" s="28" t="s">
        <v>24</v>
      </c>
      <c r="C6500" s="40">
        <f>(C6489+C6490)*$D$27</f>
        <v>1.8749598999999999</v>
      </c>
    </row>
    <row r="6501" spans="1:3" ht="31.5" x14ac:dyDescent="0.25">
      <c r="A6501" s="33">
        <v>211</v>
      </c>
      <c r="B6501" s="28" t="s">
        <v>25</v>
      </c>
      <c r="C6501" s="40">
        <f>(C6489+C6490)*$D$28</f>
        <v>20.543818999999999</v>
      </c>
    </row>
    <row r="6502" spans="1:3" ht="31.5" x14ac:dyDescent="0.25">
      <c r="A6502" s="33">
        <v>213</v>
      </c>
      <c r="B6502" s="28" t="s">
        <v>26</v>
      </c>
      <c r="C6502" s="40">
        <f>(C6489+C6490)*$D$29</f>
        <v>6.199030099999999</v>
      </c>
    </row>
    <row r="6503" spans="1:3" ht="15.75" x14ac:dyDescent="0.25">
      <c r="A6503" s="33">
        <v>290</v>
      </c>
      <c r="B6503" s="28" t="s">
        <v>6</v>
      </c>
      <c r="C6503" s="40">
        <f>(C6489+C6490)*$D$30</f>
        <v>0.34987289999999999</v>
      </c>
    </row>
    <row r="6504" spans="1:3" ht="15.75" x14ac:dyDescent="0.25">
      <c r="A6504" s="33">
        <v>290</v>
      </c>
      <c r="B6504" s="28" t="s">
        <v>27</v>
      </c>
      <c r="C6504" s="40">
        <f>(C6489+C6490)*$D$31</f>
        <v>1.0496186999999999</v>
      </c>
    </row>
    <row r="6505" spans="1:3" ht="15.75" x14ac:dyDescent="0.25">
      <c r="A6505" s="33">
        <v>225</v>
      </c>
      <c r="B6505" s="28" t="s">
        <v>28</v>
      </c>
      <c r="C6505" s="40">
        <f>(C6489+C6490)*$D$32</f>
        <v>0</v>
      </c>
    </row>
    <row r="6506" spans="1:3" ht="15.75" x14ac:dyDescent="0.25">
      <c r="A6506" s="37">
        <v>310</v>
      </c>
      <c r="B6506" s="28" t="s">
        <v>7</v>
      </c>
      <c r="C6506" s="40">
        <f>(C6489+C6490)*$D$33</f>
        <v>2.0902663000000001</v>
      </c>
    </row>
    <row r="6507" spans="1:3" ht="16.5" thickBot="1" x14ac:dyDescent="0.3">
      <c r="A6507" s="38">
        <v>340</v>
      </c>
      <c r="B6507" s="36" t="s">
        <v>8</v>
      </c>
      <c r="C6507" s="41">
        <f>(C6489+C6490)*$D$34</f>
        <v>8.118845499999999</v>
      </c>
    </row>
    <row r="6508" spans="1:3" ht="16.5" thickBot="1" x14ac:dyDescent="0.3">
      <c r="A6508" s="15"/>
      <c r="B6508" s="42" t="s">
        <v>9</v>
      </c>
      <c r="C6508" s="88">
        <f>SUM(C6489:C6507)</f>
        <v>202.06505639999997</v>
      </c>
    </row>
    <row r="6509" spans="1:3" ht="16.5" thickBot="1" x14ac:dyDescent="0.3">
      <c r="A6509" s="15"/>
      <c r="B6509" s="43" t="s">
        <v>29</v>
      </c>
      <c r="C6509" s="90">
        <f>C6508*118%</f>
        <v>238.43676655199997</v>
      </c>
    </row>
    <row r="6510" spans="1:3" ht="15.75" x14ac:dyDescent="0.25">
      <c r="A6510" s="22"/>
      <c r="B6510" s="45"/>
      <c r="C6510" s="46"/>
    </row>
    <row r="6511" spans="1:3" ht="15.75" x14ac:dyDescent="0.25">
      <c r="A6511" s="22"/>
      <c r="B6511" s="45"/>
      <c r="C6511" s="46"/>
    </row>
    <row r="6512" spans="1:3" ht="15.75" x14ac:dyDescent="0.25">
      <c r="A6512" s="22"/>
      <c r="B6512" s="45"/>
      <c r="C6512" s="46"/>
    </row>
    <row r="6513" spans="1:3" ht="15.75" x14ac:dyDescent="0.25">
      <c r="A6513" s="22"/>
      <c r="B6513" s="45"/>
      <c r="C6513" s="46"/>
    </row>
    <row r="6514" spans="1:3" ht="15.75" x14ac:dyDescent="0.25">
      <c r="A6514" s="22"/>
      <c r="B6514" s="45"/>
      <c r="C6514" s="46"/>
    </row>
    <row r="6515" spans="1:3" ht="15.75" x14ac:dyDescent="0.25">
      <c r="A6515" s="22"/>
      <c r="B6515" s="45"/>
      <c r="C6515" s="46"/>
    </row>
    <row r="6516" spans="1:3" ht="15.75" x14ac:dyDescent="0.25">
      <c r="A6516" s="22"/>
      <c r="B6516" s="45"/>
      <c r="C6516" s="46"/>
    </row>
    <row r="6517" spans="1:3" ht="15.75" x14ac:dyDescent="0.25">
      <c r="A6517" s="22"/>
      <c r="B6517" s="45"/>
      <c r="C6517" s="46"/>
    </row>
    <row r="6518" spans="1:3" ht="15.75" x14ac:dyDescent="0.25">
      <c r="A6518" s="22"/>
      <c r="B6518" s="45"/>
      <c r="C6518" s="46"/>
    </row>
    <row r="6519" spans="1:3" ht="15.75" x14ac:dyDescent="0.25">
      <c r="A6519" s="22"/>
      <c r="B6519" s="45"/>
      <c r="C6519" s="46"/>
    </row>
    <row r="6520" spans="1:3" ht="15.75" x14ac:dyDescent="0.25">
      <c r="A6520" s="22"/>
      <c r="B6520" s="45"/>
      <c r="C6520" s="46"/>
    </row>
    <row r="6521" spans="1:3" ht="15.75" x14ac:dyDescent="0.25">
      <c r="A6521" s="22"/>
      <c r="B6521" s="45"/>
      <c r="C6521" s="46"/>
    </row>
    <row r="6522" spans="1:3" ht="15.75" x14ac:dyDescent="0.25">
      <c r="A6522" s="22"/>
      <c r="B6522" s="45"/>
      <c r="C6522" s="46"/>
    </row>
    <row r="6523" spans="1:3" ht="15.75" x14ac:dyDescent="0.25">
      <c r="A6523" s="22"/>
      <c r="B6523" s="45"/>
      <c r="C6523" s="46"/>
    </row>
    <row r="6524" spans="1:3" ht="15.75" x14ac:dyDescent="0.25">
      <c r="A6524" s="22"/>
      <c r="B6524" s="45"/>
      <c r="C6524" s="46"/>
    </row>
    <row r="6525" spans="1:3" ht="15.75" x14ac:dyDescent="0.25">
      <c r="A6525" s="22"/>
      <c r="B6525" s="45"/>
      <c r="C6525" s="46"/>
    </row>
    <row r="6526" spans="1:3" ht="15.75" x14ac:dyDescent="0.25">
      <c r="A6526" s="22"/>
      <c r="B6526" s="45"/>
      <c r="C6526" s="46"/>
    </row>
    <row r="6527" spans="1:3" ht="15.75" x14ac:dyDescent="0.25">
      <c r="A6527" s="22"/>
      <c r="B6527" s="45"/>
      <c r="C6527" s="46"/>
    </row>
    <row r="6528" spans="1:3" ht="15.75" x14ac:dyDescent="0.25">
      <c r="A6528" s="22"/>
      <c r="B6528" s="45"/>
      <c r="C6528" s="46"/>
    </row>
    <row r="6529" spans="1:3" ht="15.75" x14ac:dyDescent="0.25">
      <c r="A6529" s="22"/>
      <c r="B6529" s="45"/>
      <c r="C6529" s="46"/>
    </row>
    <row r="6530" spans="1:3" ht="15.75" x14ac:dyDescent="0.25">
      <c r="A6530" s="22"/>
      <c r="B6530" s="45"/>
      <c r="C6530" s="46"/>
    </row>
    <row r="6531" spans="1:3" ht="15.75" x14ac:dyDescent="0.25">
      <c r="A6531" s="22"/>
      <c r="B6531" s="45"/>
      <c r="C6531" s="46"/>
    </row>
    <row r="6532" spans="1:3" ht="15.75" x14ac:dyDescent="0.25">
      <c r="A6532" s="22"/>
      <c r="B6532" s="45"/>
      <c r="C6532" s="46"/>
    </row>
    <row r="6533" spans="1:3" ht="15.75" x14ac:dyDescent="0.25">
      <c r="A6533" s="22"/>
      <c r="B6533" s="45"/>
      <c r="C6533" s="46"/>
    </row>
    <row r="6534" spans="1:3" ht="15.75" x14ac:dyDescent="0.25">
      <c r="A6534" s="22"/>
      <c r="B6534" s="45"/>
      <c r="C6534" s="46"/>
    </row>
    <row r="6535" spans="1:3" ht="15.75" x14ac:dyDescent="0.25">
      <c r="A6535" s="22"/>
      <c r="B6535" s="45"/>
      <c r="C6535" s="46"/>
    </row>
    <row r="6536" spans="1:3" ht="15.75" x14ac:dyDescent="0.25">
      <c r="A6536" s="22"/>
      <c r="B6536" s="45"/>
      <c r="C6536" s="46"/>
    </row>
    <row r="6537" spans="1:3" ht="15.75" x14ac:dyDescent="0.25">
      <c r="A6537" s="22"/>
      <c r="B6537" s="45"/>
      <c r="C6537" s="46"/>
    </row>
    <row r="6539" spans="1:3" ht="31.5" x14ac:dyDescent="0.25">
      <c r="B6539" s="57" t="s">
        <v>165</v>
      </c>
      <c r="C6539" s="70"/>
    </row>
    <row r="6540" spans="1:3" ht="15.75" thickBot="1" x14ac:dyDescent="0.3">
      <c r="C6540" s="71" t="s">
        <v>33</v>
      </c>
    </row>
    <row r="6541" spans="1:3" ht="32.25" thickBot="1" x14ac:dyDescent="0.3">
      <c r="A6541" s="7" t="s">
        <v>0</v>
      </c>
      <c r="B6541" s="8" t="s">
        <v>10</v>
      </c>
      <c r="C6541" s="65" t="s">
        <v>11</v>
      </c>
    </row>
    <row r="6542" spans="1:3" ht="15.75" x14ac:dyDescent="0.25">
      <c r="A6542" s="9"/>
      <c r="B6542" s="10" t="s">
        <v>12</v>
      </c>
      <c r="C6542" s="61">
        <v>1</v>
      </c>
    </row>
    <row r="6543" spans="1:3" ht="15.75" x14ac:dyDescent="0.25">
      <c r="A6543" s="9"/>
      <c r="B6543" s="10" t="s">
        <v>13</v>
      </c>
      <c r="C6543" s="16">
        <v>29</v>
      </c>
    </row>
    <row r="6544" spans="1:3" ht="31.5" x14ac:dyDescent="0.25">
      <c r="A6544" s="12"/>
      <c r="B6544" s="83" t="s">
        <v>360</v>
      </c>
      <c r="C6544" s="16">
        <f>$C$14</f>
        <v>2.83</v>
      </c>
    </row>
    <row r="6545" spans="1:3" ht="32.25" thickBot="1" x14ac:dyDescent="0.3">
      <c r="A6545" s="75"/>
      <c r="B6545" s="77" t="s">
        <v>361</v>
      </c>
      <c r="C6545" s="76">
        <v>0</v>
      </c>
    </row>
    <row r="6546" spans="1:3" ht="15.75" x14ac:dyDescent="0.25">
      <c r="A6546" s="29">
        <v>211</v>
      </c>
      <c r="B6546" s="30" t="s">
        <v>19</v>
      </c>
      <c r="C6546" s="39">
        <f>C6544*C6543</f>
        <v>82.070000000000007</v>
      </c>
    </row>
    <row r="6547" spans="1:3" ht="31.5" x14ac:dyDescent="0.25">
      <c r="A6547" s="33">
        <v>211</v>
      </c>
      <c r="B6547" s="28" t="s">
        <v>20</v>
      </c>
      <c r="C6547" s="40">
        <f>C6545*C6543</f>
        <v>0</v>
      </c>
    </row>
    <row r="6548" spans="1:3" ht="15.75" x14ac:dyDescent="0.25">
      <c r="A6548" s="33">
        <v>213</v>
      </c>
      <c r="B6548" s="28" t="s">
        <v>14</v>
      </c>
      <c r="C6548" s="40">
        <f>(C6546+C6547)*30.2%</f>
        <v>24.785140000000002</v>
      </c>
    </row>
    <row r="6549" spans="1:3" ht="15.75" x14ac:dyDescent="0.25">
      <c r="A6549" s="33">
        <v>212</v>
      </c>
      <c r="B6549" s="28" t="s">
        <v>3</v>
      </c>
      <c r="C6549" s="40">
        <f>(C6546+C6547)*$D$19</f>
        <v>0.13131200000000001</v>
      </c>
    </row>
    <row r="6550" spans="1:3" ht="15.75" x14ac:dyDescent="0.25">
      <c r="A6550" s="33">
        <v>221</v>
      </c>
      <c r="B6550" s="28" t="s">
        <v>4</v>
      </c>
      <c r="C6550" s="40">
        <f>(C6546+C6547)*$D$20</f>
        <v>0.70580200000000004</v>
      </c>
    </row>
    <row r="6551" spans="1:3" ht="15.75" x14ac:dyDescent="0.25">
      <c r="A6551" s="33">
        <v>222</v>
      </c>
      <c r="B6551" s="28" t="s">
        <v>15</v>
      </c>
      <c r="C6551" s="40">
        <f>(C6546+C6547)*$D$21</f>
        <v>0.13131200000000001</v>
      </c>
    </row>
    <row r="6552" spans="1:3" ht="15.75" x14ac:dyDescent="0.25">
      <c r="A6552" s="33">
        <v>223</v>
      </c>
      <c r="B6552" s="28" t="s">
        <v>5</v>
      </c>
      <c r="C6552" s="40">
        <f>(C6546+C6547)*$D$22</f>
        <v>3.4879750000000005</v>
      </c>
    </row>
    <row r="6553" spans="1:3" ht="15.75" x14ac:dyDescent="0.25">
      <c r="A6553" s="33">
        <v>224</v>
      </c>
      <c r="B6553" s="28" t="s">
        <v>21</v>
      </c>
      <c r="C6553" s="40">
        <f>(C6546+C6547)*$D$23</f>
        <v>1.1571870000000002</v>
      </c>
    </row>
    <row r="6554" spans="1:3" ht="15.75" x14ac:dyDescent="0.25">
      <c r="A6554" s="33">
        <v>225</v>
      </c>
      <c r="B6554" s="28" t="s">
        <v>16</v>
      </c>
      <c r="C6554" s="40">
        <f>(C6546+C6547)*$D$24</f>
        <v>4.3661240000000001</v>
      </c>
    </row>
    <row r="6555" spans="1:3" ht="15.75" x14ac:dyDescent="0.25">
      <c r="A6555" s="33">
        <v>226</v>
      </c>
      <c r="B6555" s="28" t="s">
        <v>22</v>
      </c>
      <c r="C6555" s="40">
        <f>(C6546+C6547)*$D$25</f>
        <v>29.389267</v>
      </c>
    </row>
    <row r="6556" spans="1:3" ht="15.75" x14ac:dyDescent="0.25">
      <c r="A6556" s="33">
        <v>271</v>
      </c>
      <c r="B6556" s="28" t="s">
        <v>23</v>
      </c>
      <c r="C6556" s="40">
        <f>(C6546+C6547)*$D$26</f>
        <v>1.8301610000000001</v>
      </c>
    </row>
    <row r="6557" spans="1:3" ht="15.75" x14ac:dyDescent="0.25">
      <c r="A6557" s="33">
        <v>272</v>
      </c>
      <c r="B6557" s="28" t="s">
        <v>24</v>
      </c>
      <c r="C6557" s="40">
        <f>(C6546+C6547)*$D$27</f>
        <v>1.715263</v>
      </c>
    </row>
    <row r="6558" spans="1:3" ht="31.5" x14ac:dyDescent="0.25">
      <c r="A6558" s="33">
        <v>211</v>
      </c>
      <c r="B6558" s="28" t="s">
        <v>25</v>
      </c>
      <c r="C6558" s="40">
        <f>(C6546+C6547)*$D$28</f>
        <v>18.794030000000003</v>
      </c>
    </row>
    <row r="6559" spans="1:3" ht="31.5" x14ac:dyDescent="0.25">
      <c r="A6559" s="33">
        <v>213</v>
      </c>
      <c r="B6559" s="28" t="s">
        <v>26</v>
      </c>
      <c r="C6559" s="40">
        <f>(C6546+C6547)*$D$29</f>
        <v>5.6710370000000001</v>
      </c>
    </row>
    <row r="6560" spans="1:3" ht="15.75" x14ac:dyDescent="0.25">
      <c r="A6560" s="33">
        <v>290</v>
      </c>
      <c r="B6560" s="28" t="s">
        <v>6</v>
      </c>
      <c r="C6560" s="40">
        <f>(C6546+C6547)*$D$30</f>
        <v>0.320073</v>
      </c>
    </row>
    <row r="6561" spans="1:3" ht="15.75" x14ac:dyDescent="0.25">
      <c r="A6561" s="33">
        <v>290</v>
      </c>
      <c r="B6561" s="28" t="s">
        <v>27</v>
      </c>
      <c r="C6561" s="40">
        <f>(C6546+C6547)*$D$31</f>
        <v>0.96021900000000016</v>
      </c>
    </row>
    <row r="6562" spans="1:3" ht="15.75" x14ac:dyDescent="0.25">
      <c r="A6562" s="33">
        <v>225</v>
      </c>
      <c r="B6562" s="28" t="s">
        <v>28</v>
      </c>
      <c r="C6562" s="40">
        <f>(C6546+C6547)*$D$32</f>
        <v>0</v>
      </c>
    </row>
    <row r="6563" spans="1:3" ht="15.75" x14ac:dyDescent="0.25">
      <c r="A6563" s="37">
        <v>310</v>
      </c>
      <c r="B6563" s="28" t="s">
        <v>7</v>
      </c>
      <c r="C6563" s="40">
        <f>(C6546+C6547)*$D$33</f>
        <v>1.9122310000000002</v>
      </c>
    </row>
    <row r="6564" spans="1:3" ht="16.5" thickBot="1" x14ac:dyDescent="0.3">
      <c r="A6564" s="38">
        <v>340</v>
      </c>
      <c r="B6564" s="36" t="s">
        <v>8</v>
      </c>
      <c r="C6564" s="41">
        <f>(C6546+C6547)*$D$34</f>
        <v>7.4273350000000002</v>
      </c>
    </row>
    <row r="6565" spans="1:3" ht="16.5" thickBot="1" x14ac:dyDescent="0.3">
      <c r="A6565" s="15"/>
      <c r="B6565" s="42" t="s">
        <v>9</v>
      </c>
      <c r="C6565" s="88">
        <f>SUM(C6546:C6564)</f>
        <v>184.854468</v>
      </c>
    </row>
    <row r="6566" spans="1:3" ht="16.5" thickBot="1" x14ac:dyDescent="0.3">
      <c r="A6566" s="15"/>
      <c r="B6566" s="43" t="s">
        <v>29</v>
      </c>
      <c r="C6566" s="90">
        <f>C6565*118%</f>
        <v>218.12827223999997</v>
      </c>
    </row>
    <row r="6567" spans="1:3" ht="15.75" x14ac:dyDescent="0.25">
      <c r="A6567" s="22"/>
      <c r="B6567" s="45"/>
      <c r="C6567" s="46"/>
    </row>
    <row r="6568" spans="1:3" ht="15.75" x14ac:dyDescent="0.25">
      <c r="A6568" s="22"/>
      <c r="B6568" s="45"/>
      <c r="C6568" s="46"/>
    </row>
    <row r="6569" spans="1:3" ht="15.75" x14ac:dyDescent="0.25">
      <c r="A6569" s="22"/>
      <c r="B6569" s="45"/>
      <c r="C6569" s="46"/>
    </row>
    <row r="6570" spans="1:3" ht="15.75" x14ac:dyDescent="0.25">
      <c r="A6570" s="22"/>
      <c r="B6570" s="45"/>
      <c r="C6570" s="46"/>
    </row>
    <row r="6571" spans="1:3" ht="15.75" x14ac:dyDescent="0.25">
      <c r="A6571" s="22"/>
      <c r="B6571" s="45"/>
      <c r="C6571" s="46"/>
    </row>
    <row r="6572" spans="1:3" ht="15.75" x14ac:dyDescent="0.25">
      <c r="A6572" s="22"/>
      <c r="B6572" s="45"/>
      <c r="C6572" s="46"/>
    </row>
    <row r="6573" spans="1:3" ht="15.75" x14ac:dyDescent="0.25">
      <c r="A6573" s="22"/>
      <c r="B6573" s="45"/>
      <c r="C6573" s="46"/>
    </row>
    <row r="6574" spans="1:3" ht="15.75" x14ac:dyDescent="0.25">
      <c r="A6574" s="22"/>
      <c r="B6574" s="45"/>
      <c r="C6574" s="46"/>
    </row>
    <row r="6575" spans="1:3" ht="15.75" x14ac:dyDescent="0.25">
      <c r="A6575" s="22"/>
      <c r="B6575" s="45"/>
      <c r="C6575" s="46"/>
    </row>
    <row r="6576" spans="1:3" ht="15.75" x14ac:dyDescent="0.25">
      <c r="A6576" s="22"/>
      <c r="B6576" s="45"/>
      <c r="C6576" s="46"/>
    </row>
    <row r="6577" spans="1:3" ht="15.75" x14ac:dyDescent="0.25">
      <c r="A6577" s="22"/>
      <c r="B6577" s="45"/>
      <c r="C6577" s="46"/>
    </row>
    <row r="6578" spans="1:3" ht="15.75" x14ac:dyDescent="0.25">
      <c r="A6578" s="22"/>
      <c r="B6578" s="45"/>
      <c r="C6578" s="46"/>
    </row>
    <row r="6579" spans="1:3" ht="15.75" x14ac:dyDescent="0.25">
      <c r="A6579" s="22"/>
      <c r="B6579" s="45"/>
      <c r="C6579" s="46"/>
    </row>
    <row r="6580" spans="1:3" ht="15.75" x14ac:dyDescent="0.25">
      <c r="A6580" s="22"/>
      <c r="B6580" s="45"/>
      <c r="C6580" s="46"/>
    </row>
    <row r="6581" spans="1:3" ht="15.75" x14ac:dyDescent="0.25">
      <c r="A6581" s="22"/>
      <c r="B6581" s="45"/>
      <c r="C6581" s="46"/>
    </row>
    <row r="6582" spans="1:3" ht="15.75" x14ac:dyDescent="0.25">
      <c r="A6582" s="22"/>
      <c r="B6582" s="45"/>
      <c r="C6582" s="46"/>
    </row>
    <row r="6583" spans="1:3" ht="15.75" x14ac:dyDescent="0.25">
      <c r="A6583" s="22"/>
      <c r="B6583" s="45"/>
      <c r="C6583" s="46"/>
    </row>
    <row r="6584" spans="1:3" ht="15.75" x14ac:dyDescent="0.25">
      <c r="A6584" s="22"/>
      <c r="B6584" s="45"/>
      <c r="C6584" s="46"/>
    </row>
    <row r="6585" spans="1:3" ht="15.75" x14ac:dyDescent="0.25">
      <c r="A6585" s="22"/>
      <c r="B6585" s="45"/>
      <c r="C6585" s="46"/>
    </row>
    <row r="6586" spans="1:3" ht="15.75" x14ac:dyDescent="0.25">
      <c r="A6586" s="22"/>
      <c r="B6586" s="45"/>
      <c r="C6586" s="46"/>
    </row>
    <row r="6587" spans="1:3" ht="15.75" x14ac:dyDescent="0.25">
      <c r="A6587" s="22"/>
      <c r="B6587" s="45"/>
      <c r="C6587" s="46"/>
    </row>
    <row r="6588" spans="1:3" ht="15.75" x14ac:dyDescent="0.25">
      <c r="A6588" s="22"/>
      <c r="B6588" s="45"/>
      <c r="C6588" s="46"/>
    </row>
    <row r="6589" spans="1:3" ht="15.75" x14ac:dyDescent="0.25">
      <c r="A6589" s="22"/>
      <c r="B6589" s="45"/>
      <c r="C6589" s="46"/>
    </row>
    <row r="6590" spans="1:3" ht="15.75" x14ac:dyDescent="0.25">
      <c r="A6590" s="22"/>
      <c r="B6590" s="45"/>
      <c r="C6590" s="46"/>
    </row>
    <row r="6591" spans="1:3" ht="15.75" x14ac:dyDescent="0.25">
      <c r="A6591" s="22"/>
      <c r="B6591" s="45"/>
      <c r="C6591" s="46"/>
    </row>
    <row r="6592" spans="1:3" ht="15.75" x14ac:dyDescent="0.25">
      <c r="A6592" s="22"/>
      <c r="B6592" s="45"/>
      <c r="C6592" s="46"/>
    </row>
    <row r="6593" spans="1:3" ht="15.75" x14ac:dyDescent="0.25">
      <c r="A6593" s="22"/>
      <c r="B6593" s="45"/>
      <c r="C6593" s="46"/>
    </row>
    <row r="6595" spans="1:3" ht="31.5" x14ac:dyDescent="0.25">
      <c r="B6595" s="57" t="s">
        <v>166</v>
      </c>
      <c r="C6595" s="70"/>
    </row>
    <row r="6596" spans="1:3" ht="15.75" thickBot="1" x14ac:dyDescent="0.3">
      <c r="C6596" s="71" t="s">
        <v>33</v>
      </c>
    </row>
    <row r="6597" spans="1:3" ht="32.25" thickBot="1" x14ac:dyDescent="0.3">
      <c r="A6597" s="7" t="s">
        <v>0</v>
      </c>
      <c r="B6597" s="8" t="s">
        <v>10</v>
      </c>
      <c r="C6597" s="65" t="s">
        <v>11</v>
      </c>
    </row>
    <row r="6598" spans="1:3" ht="15.75" x14ac:dyDescent="0.25">
      <c r="A6598" s="9"/>
      <c r="B6598" s="10" t="s">
        <v>12</v>
      </c>
      <c r="C6598" s="61">
        <v>1</v>
      </c>
    </row>
    <row r="6599" spans="1:3" ht="15.75" x14ac:dyDescent="0.25">
      <c r="A6599" s="9"/>
      <c r="B6599" s="10" t="s">
        <v>13</v>
      </c>
      <c r="C6599" s="16">
        <v>21.3</v>
      </c>
    </row>
    <row r="6600" spans="1:3" ht="31.5" x14ac:dyDescent="0.25">
      <c r="A6600" s="12"/>
      <c r="B6600" s="83" t="s">
        <v>360</v>
      </c>
      <c r="C6600" s="16">
        <f>$C$14</f>
        <v>2.83</v>
      </c>
    </row>
    <row r="6601" spans="1:3" ht="32.25" thickBot="1" x14ac:dyDescent="0.3">
      <c r="A6601" s="75"/>
      <c r="B6601" s="77" t="s">
        <v>361</v>
      </c>
      <c r="C6601" s="76">
        <v>0</v>
      </c>
    </row>
    <row r="6602" spans="1:3" ht="15.75" x14ac:dyDescent="0.25">
      <c r="A6602" s="29">
        <v>211</v>
      </c>
      <c r="B6602" s="30" t="s">
        <v>19</v>
      </c>
      <c r="C6602" s="39">
        <f>C6600*C6599</f>
        <v>60.279000000000003</v>
      </c>
    </row>
    <row r="6603" spans="1:3" ht="31.5" x14ac:dyDescent="0.25">
      <c r="A6603" s="33">
        <v>211</v>
      </c>
      <c r="B6603" s="28" t="s">
        <v>20</v>
      </c>
      <c r="C6603" s="40">
        <f>C6601*C6599</f>
        <v>0</v>
      </c>
    </row>
    <row r="6604" spans="1:3" ht="15.75" x14ac:dyDescent="0.25">
      <c r="A6604" s="33">
        <v>213</v>
      </c>
      <c r="B6604" s="28" t="s">
        <v>14</v>
      </c>
      <c r="C6604" s="40">
        <f>(C6602+C6603)*30.2%</f>
        <v>18.204257999999999</v>
      </c>
    </row>
    <row r="6605" spans="1:3" ht="15.75" x14ac:dyDescent="0.25">
      <c r="A6605" s="33">
        <v>212</v>
      </c>
      <c r="B6605" s="28" t="s">
        <v>3</v>
      </c>
      <c r="C6605" s="40">
        <f>(C6602+C6603)*$D$19</f>
        <v>9.6446400000000015E-2</v>
      </c>
    </row>
    <row r="6606" spans="1:3" ht="15.75" x14ac:dyDescent="0.25">
      <c r="A6606" s="33">
        <v>221</v>
      </c>
      <c r="B6606" s="28" t="s">
        <v>4</v>
      </c>
      <c r="C6606" s="40">
        <f>(C6602+C6603)*$D$20</f>
        <v>0.51839940000000007</v>
      </c>
    </row>
    <row r="6607" spans="1:3" ht="15.75" x14ac:dyDescent="0.25">
      <c r="A6607" s="33">
        <v>222</v>
      </c>
      <c r="B6607" s="28" t="s">
        <v>15</v>
      </c>
      <c r="C6607" s="40">
        <f>(C6602+C6603)*$D$21</f>
        <v>9.6446400000000015E-2</v>
      </c>
    </row>
    <row r="6608" spans="1:3" ht="15.75" x14ac:dyDescent="0.25">
      <c r="A6608" s="33">
        <v>223</v>
      </c>
      <c r="B6608" s="28" t="s">
        <v>5</v>
      </c>
      <c r="C6608" s="40">
        <f>(C6602+C6603)*$D$22</f>
        <v>2.5618575000000003</v>
      </c>
    </row>
    <row r="6609" spans="1:3" ht="15.75" x14ac:dyDescent="0.25">
      <c r="A6609" s="33">
        <v>224</v>
      </c>
      <c r="B6609" s="28" t="s">
        <v>21</v>
      </c>
      <c r="C6609" s="40">
        <f>(C6602+C6603)*$D$23</f>
        <v>0.84993390000000002</v>
      </c>
    </row>
    <row r="6610" spans="1:3" ht="15.75" x14ac:dyDescent="0.25">
      <c r="A6610" s="33">
        <v>225</v>
      </c>
      <c r="B6610" s="28" t="s">
        <v>16</v>
      </c>
      <c r="C6610" s="40">
        <f>(C6602+C6603)*$D$24</f>
        <v>3.2068428</v>
      </c>
    </row>
    <row r="6611" spans="1:3" ht="15.75" x14ac:dyDescent="0.25">
      <c r="A6611" s="33">
        <v>226</v>
      </c>
      <c r="B6611" s="28" t="s">
        <v>22</v>
      </c>
      <c r="C6611" s="40">
        <f>(C6602+C6603)*$D$25</f>
        <v>21.585909900000001</v>
      </c>
    </row>
    <row r="6612" spans="1:3" ht="15.75" x14ac:dyDescent="0.25">
      <c r="A6612" s="33">
        <v>271</v>
      </c>
      <c r="B6612" s="28" t="s">
        <v>23</v>
      </c>
      <c r="C6612" s="40">
        <f>(C6602+C6603)*$D$26</f>
        <v>1.3442217000000001</v>
      </c>
    </row>
    <row r="6613" spans="1:3" ht="15.75" x14ac:dyDescent="0.25">
      <c r="A6613" s="33">
        <v>272</v>
      </c>
      <c r="B6613" s="28" t="s">
        <v>24</v>
      </c>
      <c r="C6613" s="40">
        <f>(C6602+C6603)*$D$27</f>
        <v>1.2598311</v>
      </c>
    </row>
    <row r="6614" spans="1:3" ht="31.5" x14ac:dyDescent="0.25">
      <c r="A6614" s="33">
        <v>211</v>
      </c>
      <c r="B6614" s="28" t="s">
        <v>25</v>
      </c>
      <c r="C6614" s="40">
        <f>(C6602+C6603)*$D$28</f>
        <v>13.803891000000002</v>
      </c>
    </row>
    <row r="6615" spans="1:3" ht="31.5" x14ac:dyDescent="0.25">
      <c r="A6615" s="33">
        <v>213</v>
      </c>
      <c r="B6615" s="28" t="s">
        <v>26</v>
      </c>
      <c r="C6615" s="40">
        <f>(C6602+C6603)*$D$29</f>
        <v>4.1652788999999997</v>
      </c>
    </row>
    <row r="6616" spans="1:3" ht="15.75" x14ac:dyDescent="0.25">
      <c r="A6616" s="33">
        <v>290</v>
      </c>
      <c r="B6616" s="28" t="s">
        <v>6</v>
      </c>
      <c r="C6616" s="40">
        <f>(C6602+C6603)*$D$30</f>
        <v>0.23508809999999999</v>
      </c>
    </row>
    <row r="6617" spans="1:3" ht="15.75" x14ac:dyDescent="0.25">
      <c r="A6617" s="33">
        <v>290</v>
      </c>
      <c r="B6617" s="28" t="s">
        <v>27</v>
      </c>
      <c r="C6617" s="40">
        <f>(C6602+C6603)*$D$31</f>
        <v>0.70526430000000007</v>
      </c>
    </row>
    <row r="6618" spans="1:3" ht="15.75" x14ac:dyDescent="0.25">
      <c r="A6618" s="33">
        <v>225</v>
      </c>
      <c r="B6618" s="28" t="s">
        <v>28</v>
      </c>
      <c r="C6618" s="40">
        <f>(C6602+C6603)*$D$32</f>
        <v>0</v>
      </c>
    </row>
    <row r="6619" spans="1:3" ht="15.75" x14ac:dyDescent="0.25">
      <c r="A6619" s="37">
        <v>310</v>
      </c>
      <c r="B6619" s="28" t="s">
        <v>7</v>
      </c>
      <c r="C6619" s="40">
        <f>(C6602+C6603)*$D$33</f>
        <v>1.4045007</v>
      </c>
    </row>
    <row r="6620" spans="1:3" ht="16.5" thickBot="1" x14ac:dyDescent="0.3">
      <c r="A6620" s="38">
        <v>340</v>
      </c>
      <c r="B6620" s="36" t="s">
        <v>8</v>
      </c>
      <c r="C6620" s="41">
        <f>(C6602+C6603)*$D$34</f>
        <v>5.4552494999999999</v>
      </c>
    </row>
    <row r="6621" spans="1:3" ht="16.5" thickBot="1" x14ac:dyDescent="0.3">
      <c r="A6621" s="15"/>
      <c r="B6621" s="42" t="s">
        <v>9</v>
      </c>
      <c r="C6621" s="88">
        <f>SUM(C6602:C6620)</f>
        <v>135.77241960000006</v>
      </c>
    </row>
    <row r="6622" spans="1:3" ht="16.5" thickBot="1" x14ac:dyDescent="0.3">
      <c r="A6622" s="15"/>
      <c r="B6622" s="43" t="s">
        <v>29</v>
      </c>
      <c r="C6622" s="90">
        <f>C6621*118%</f>
        <v>160.21145512800007</v>
      </c>
    </row>
    <row r="6623" spans="1:3" ht="15.75" x14ac:dyDescent="0.25">
      <c r="A6623" s="22"/>
      <c r="B6623" s="45"/>
      <c r="C6623" s="46"/>
    </row>
    <row r="6624" spans="1:3" ht="15.75" x14ac:dyDescent="0.25">
      <c r="A6624" s="22"/>
      <c r="B6624" s="45"/>
      <c r="C6624" s="46"/>
    </row>
    <row r="6625" spans="1:3" ht="15.75" x14ac:dyDescent="0.25">
      <c r="A6625" s="22"/>
      <c r="B6625" s="45"/>
      <c r="C6625" s="46"/>
    </row>
    <row r="6626" spans="1:3" ht="15.75" x14ac:dyDescent="0.25">
      <c r="A6626" s="22"/>
      <c r="B6626" s="45"/>
      <c r="C6626" s="46"/>
    </row>
    <row r="6627" spans="1:3" ht="15.75" x14ac:dyDescent="0.25">
      <c r="A6627" s="22"/>
      <c r="B6627" s="45"/>
      <c r="C6627" s="46"/>
    </row>
    <row r="6628" spans="1:3" ht="15.75" x14ac:dyDescent="0.25">
      <c r="A6628" s="22"/>
      <c r="B6628" s="45"/>
      <c r="C6628" s="46"/>
    </row>
    <row r="6629" spans="1:3" ht="15.75" x14ac:dyDescent="0.25">
      <c r="A6629" s="22"/>
      <c r="B6629" s="45"/>
      <c r="C6629" s="46"/>
    </row>
    <row r="6630" spans="1:3" ht="15.75" x14ac:dyDescent="0.25">
      <c r="A6630" s="22"/>
      <c r="B6630" s="45"/>
      <c r="C6630" s="46"/>
    </row>
    <row r="6631" spans="1:3" ht="15.75" x14ac:dyDescent="0.25">
      <c r="A6631" s="22"/>
      <c r="B6631" s="45"/>
      <c r="C6631" s="46"/>
    </row>
    <row r="6632" spans="1:3" ht="15.75" x14ac:dyDescent="0.25">
      <c r="A6632" s="22"/>
      <c r="B6632" s="45"/>
      <c r="C6632" s="46"/>
    </row>
    <row r="6633" spans="1:3" ht="15.75" x14ac:dyDescent="0.25">
      <c r="A6633" s="22"/>
      <c r="B6633" s="45"/>
      <c r="C6633" s="46"/>
    </row>
    <row r="6634" spans="1:3" ht="15.75" x14ac:dyDescent="0.25">
      <c r="A6634" s="22"/>
      <c r="B6634" s="45"/>
      <c r="C6634" s="46"/>
    </row>
    <row r="6635" spans="1:3" ht="15.75" x14ac:dyDescent="0.25">
      <c r="A6635" s="22"/>
      <c r="B6635" s="45"/>
      <c r="C6635" s="46"/>
    </row>
    <row r="6636" spans="1:3" ht="15.75" x14ac:dyDescent="0.25">
      <c r="A6636" s="22"/>
      <c r="B6636" s="45"/>
      <c r="C6636" s="46"/>
    </row>
    <row r="6637" spans="1:3" ht="15.75" x14ac:dyDescent="0.25">
      <c r="A6637" s="22"/>
      <c r="B6637" s="45"/>
      <c r="C6637" s="46"/>
    </row>
    <row r="6638" spans="1:3" ht="15.75" x14ac:dyDescent="0.25">
      <c r="A6638" s="22"/>
      <c r="B6638" s="45"/>
      <c r="C6638" s="46"/>
    </row>
    <row r="6639" spans="1:3" ht="15.75" x14ac:dyDescent="0.25">
      <c r="A6639" s="22"/>
      <c r="B6639" s="45"/>
      <c r="C6639" s="46"/>
    </row>
    <row r="6640" spans="1:3" ht="15.75" x14ac:dyDescent="0.25">
      <c r="A6640" s="22"/>
      <c r="B6640" s="45"/>
      <c r="C6640" s="46"/>
    </row>
    <row r="6641" spans="1:3" ht="15.75" x14ac:dyDescent="0.25">
      <c r="A6641" s="22"/>
      <c r="B6641" s="45"/>
      <c r="C6641" s="46"/>
    </row>
    <row r="6642" spans="1:3" ht="15.75" x14ac:dyDescent="0.25">
      <c r="A6642" s="22"/>
      <c r="B6642" s="45"/>
      <c r="C6642" s="46"/>
    </row>
    <row r="6643" spans="1:3" ht="15.75" x14ac:dyDescent="0.25">
      <c r="A6643" s="22"/>
      <c r="B6643" s="45"/>
      <c r="C6643" s="46"/>
    </row>
    <row r="6644" spans="1:3" ht="15.75" x14ac:dyDescent="0.25">
      <c r="A6644" s="22"/>
      <c r="B6644" s="45"/>
      <c r="C6644" s="46"/>
    </row>
    <row r="6645" spans="1:3" ht="15.75" x14ac:dyDescent="0.25">
      <c r="A6645" s="22"/>
      <c r="B6645" s="45"/>
      <c r="C6645" s="46"/>
    </row>
    <row r="6646" spans="1:3" ht="15.75" x14ac:dyDescent="0.25">
      <c r="A6646" s="22"/>
      <c r="B6646" s="45"/>
      <c r="C6646" s="46"/>
    </row>
    <row r="6647" spans="1:3" ht="15.75" x14ac:dyDescent="0.25">
      <c r="A6647" s="22"/>
      <c r="B6647" s="45"/>
      <c r="C6647" s="46"/>
    </row>
    <row r="6648" spans="1:3" ht="15.75" x14ac:dyDescent="0.25">
      <c r="A6648" s="22"/>
      <c r="B6648" s="45"/>
      <c r="C6648" s="46"/>
    </row>
    <row r="6649" spans="1:3" ht="15.75" x14ac:dyDescent="0.25">
      <c r="A6649" s="22"/>
      <c r="B6649" s="45"/>
      <c r="C6649" s="46"/>
    </row>
    <row r="6651" spans="1:3" ht="31.5" x14ac:dyDescent="0.25">
      <c r="B6651" s="57" t="s">
        <v>167</v>
      </c>
      <c r="C6651" s="70"/>
    </row>
    <row r="6652" spans="1:3" ht="15.75" thickBot="1" x14ac:dyDescent="0.3">
      <c r="C6652" s="71" t="s">
        <v>33</v>
      </c>
    </row>
    <row r="6653" spans="1:3" ht="32.25" thickBot="1" x14ac:dyDescent="0.3">
      <c r="A6653" s="7" t="s">
        <v>0</v>
      </c>
      <c r="B6653" s="8" t="s">
        <v>10</v>
      </c>
      <c r="C6653" s="65" t="s">
        <v>11</v>
      </c>
    </row>
    <row r="6654" spans="1:3" ht="15.75" x14ac:dyDescent="0.25">
      <c r="A6654" s="9"/>
      <c r="B6654" s="10" t="s">
        <v>12</v>
      </c>
      <c r="C6654" s="61">
        <v>1</v>
      </c>
    </row>
    <row r="6655" spans="1:3" ht="15.75" x14ac:dyDescent="0.25">
      <c r="A6655" s="9"/>
      <c r="B6655" s="10" t="s">
        <v>13</v>
      </c>
      <c r="C6655" s="16">
        <v>49</v>
      </c>
    </row>
    <row r="6656" spans="1:3" ht="31.5" x14ac:dyDescent="0.25">
      <c r="A6656" s="12"/>
      <c r="B6656" s="83" t="s">
        <v>360</v>
      </c>
      <c r="C6656" s="16">
        <f>$C$14</f>
        <v>2.83</v>
      </c>
    </row>
    <row r="6657" spans="1:3" ht="32.25" thickBot="1" x14ac:dyDescent="0.3">
      <c r="A6657" s="75"/>
      <c r="B6657" s="77" t="s">
        <v>361</v>
      </c>
      <c r="C6657" s="76">
        <v>0</v>
      </c>
    </row>
    <row r="6658" spans="1:3" ht="15.75" x14ac:dyDescent="0.25">
      <c r="A6658" s="29">
        <v>211</v>
      </c>
      <c r="B6658" s="30" t="s">
        <v>19</v>
      </c>
      <c r="C6658" s="39">
        <f>C6656*C6655</f>
        <v>138.67000000000002</v>
      </c>
    </row>
    <row r="6659" spans="1:3" ht="31.5" x14ac:dyDescent="0.25">
      <c r="A6659" s="33">
        <v>211</v>
      </c>
      <c r="B6659" s="28" t="s">
        <v>20</v>
      </c>
      <c r="C6659" s="40">
        <f>C6657*C6655</f>
        <v>0</v>
      </c>
    </row>
    <row r="6660" spans="1:3" ht="15.75" x14ac:dyDescent="0.25">
      <c r="A6660" s="33">
        <v>213</v>
      </c>
      <c r="B6660" s="28" t="s">
        <v>14</v>
      </c>
      <c r="C6660" s="40">
        <f>(C6658+C6659)*30.2%</f>
        <v>41.878340000000001</v>
      </c>
    </row>
    <row r="6661" spans="1:3" ht="15.75" x14ac:dyDescent="0.25">
      <c r="A6661" s="33">
        <v>212</v>
      </c>
      <c r="B6661" s="28" t="s">
        <v>3</v>
      </c>
      <c r="C6661" s="40">
        <f>(C6658+C6659)*$D$19</f>
        <v>0.22187200000000004</v>
      </c>
    </row>
    <row r="6662" spans="1:3" ht="15.75" x14ac:dyDescent="0.25">
      <c r="A6662" s="33">
        <v>221</v>
      </c>
      <c r="B6662" s="28" t="s">
        <v>4</v>
      </c>
      <c r="C6662" s="40">
        <f>(C6658+C6659)*$D$20</f>
        <v>1.1925620000000001</v>
      </c>
    </row>
    <row r="6663" spans="1:3" ht="15.75" x14ac:dyDescent="0.25">
      <c r="A6663" s="33">
        <v>222</v>
      </c>
      <c r="B6663" s="28" t="s">
        <v>15</v>
      </c>
      <c r="C6663" s="40">
        <f>(C6658+C6659)*$D$21</f>
        <v>0.22187200000000004</v>
      </c>
    </row>
    <row r="6664" spans="1:3" ht="15.75" x14ac:dyDescent="0.25">
      <c r="A6664" s="33">
        <v>223</v>
      </c>
      <c r="B6664" s="28" t="s">
        <v>5</v>
      </c>
      <c r="C6664" s="40">
        <f>(C6658+C6659)*$D$22</f>
        <v>5.8934750000000014</v>
      </c>
    </row>
    <row r="6665" spans="1:3" ht="15.75" x14ac:dyDescent="0.25">
      <c r="A6665" s="33">
        <v>224</v>
      </c>
      <c r="B6665" s="28" t="s">
        <v>21</v>
      </c>
      <c r="C6665" s="40">
        <f>(C6658+C6659)*$D$23</f>
        <v>1.9552470000000002</v>
      </c>
    </row>
    <row r="6666" spans="1:3" ht="15.75" x14ac:dyDescent="0.25">
      <c r="A6666" s="33">
        <v>225</v>
      </c>
      <c r="B6666" s="28" t="s">
        <v>16</v>
      </c>
      <c r="C6666" s="40">
        <f>(C6658+C6659)*$D$24</f>
        <v>7.3772440000000001</v>
      </c>
    </row>
    <row r="6667" spans="1:3" ht="15.75" x14ac:dyDescent="0.25">
      <c r="A6667" s="33">
        <v>226</v>
      </c>
      <c r="B6667" s="28" t="s">
        <v>22</v>
      </c>
      <c r="C6667" s="40">
        <f>(C6658+C6659)*$D$25</f>
        <v>49.657727000000001</v>
      </c>
    </row>
    <row r="6668" spans="1:3" ht="15.75" x14ac:dyDescent="0.25">
      <c r="A6668" s="33">
        <v>271</v>
      </c>
      <c r="B6668" s="28" t="s">
        <v>23</v>
      </c>
      <c r="C6668" s="40">
        <f>(C6658+C6659)*$D$26</f>
        <v>3.0923410000000002</v>
      </c>
    </row>
    <row r="6669" spans="1:3" ht="15.75" x14ac:dyDescent="0.25">
      <c r="A6669" s="33">
        <v>272</v>
      </c>
      <c r="B6669" s="28" t="s">
        <v>24</v>
      </c>
      <c r="C6669" s="40">
        <f>(C6658+C6659)*$D$27</f>
        <v>2.8982030000000001</v>
      </c>
    </row>
    <row r="6670" spans="1:3" ht="31.5" x14ac:dyDescent="0.25">
      <c r="A6670" s="33">
        <v>211</v>
      </c>
      <c r="B6670" s="28" t="s">
        <v>25</v>
      </c>
      <c r="C6670" s="40">
        <f>(C6658+C6659)*$D$28</f>
        <v>31.755430000000004</v>
      </c>
    </row>
    <row r="6671" spans="1:3" ht="31.5" x14ac:dyDescent="0.25">
      <c r="A6671" s="33">
        <v>213</v>
      </c>
      <c r="B6671" s="28" t="s">
        <v>26</v>
      </c>
      <c r="C6671" s="40">
        <f>(C6658+C6659)*$D$29</f>
        <v>9.582097000000001</v>
      </c>
    </row>
    <row r="6672" spans="1:3" ht="15.75" x14ac:dyDescent="0.25">
      <c r="A6672" s="33">
        <v>290</v>
      </c>
      <c r="B6672" s="28" t="s">
        <v>6</v>
      </c>
      <c r="C6672" s="40">
        <f>(C6658+C6659)*$D$30</f>
        <v>0.54081299999999999</v>
      </c>
    </row>
    <row r="6673" spans="1:3" ht="15.75" x14ac:dyDescent="0.25">
      <c r="A6673" s="33">
        <v>290</v>
      </c>
      <c r="B6673" s="28" t="s">
        <v>27</v>
      </c>
      <c r="C6673" s="40">
        <f>(C6658+C6659)*$D$31</f>
        <v>1.6224390000000002</v>
      </c>
    </row>
    <row r="6674" spans="1:3" ht="15.75" x14ac:dyDescent="0.25">
      <c r="A6674" s="33">
        <v>225</v>
      </c>
      <c r="B6674" s="28" t="s">
        <v>28</v>
      </c>
      <c r="C6674" s="40">
        <f>(C6658+C6659)*$D$32</f>
        <v>0</v>
      </c>
    </row>
    <row r="6675" spans="1:3" ht="15.75" x14ac:dyDescent="0.25">
      <c r="A6675" s="37">
        <v>310</v>
      </c>
      <c r="B6675" s="28" t="s">
        <v>7</v>
      </c>
      <c r="C6675" s="40">
        <f>(C6658+C6659)*$D$33</f>
        <v>3.2310110000000005</v>
      </c>
    </row>
    <row r="6676" spans="1:3" ht="16.5" thickBot="1" x14ac:dyDescent="0.3">
      <c r="A6676" s="38">
        <v>340</v>
      </c>
      <c r="B6676" s="36" t="s">
        <v>8</v>
      </c>
      <c r="C6676" s="41">
        <f>(C6658+C6659)*$D$34</f>
        <v>12.549635</v>
      </c>
    </row>
    <row r="6677" spans="1:3" ht="16.5" thickBot="1" x14ac:dyDescent="0.3">
      <c r="A6677" s="15"/>
      <c r="B6677" s="42" t="s">
        <v>9</v>
      </c>
      <c r="C6677" s="88">
        <f>SUM(C6658:C6676)</f>
        <v>312.34030800000005</v>
      </c>
    </row>
    <row r="6678" spans="1:3" ht="16.5" thickBot="1" x14ac:dyDescent="0.3">
      <c r="A6678" s="15"/>
      <c r="B6678" s="43" t="s">
        <v>29</v>
      </c>
      <c r="C6678" s="90">
        <f>C6677*118%</f>
        <v>368.56156344000004</v>
      </c>
    </row>
    <row r="6679" spans="1:3" ht="15.75" x14ac:dyDescent="0.25">
      <c r="A6679" s="22"/>
      <c r="B6679" s="45"/>
      <c r="C6679" s="46"/>
    </row>
    <row r="6680" spans="1:3" ht="15.75" x14ac:dyDescent="0.25">
      <c r="A6680" s="22"/>
      <c r="B6680" s="45"/>
      <c r="C6680" s="46"/>
    </row>
    <row r="6681" spans="1:3" ht="15.75" x14ac:dyDescent="0.25">
      <c r="A6681" s="22"/>
      <c r="B6681" s="45"/>
      <c r="C6681" s="46"/>
    </row>
    <row r="6682" spans="1:3" ht="15.75" x14ac:dyDescent="0.25">
      <c r="A6682" s="22"/>
      <c r="B6682" s="45"/>
      <c r="C6682" s="46"/>
    </row>
    <row r="6683" spans="1:3" ht="15.75" x14ac:dyDescent="0.25">
      <c r="A6683" s="22"/>
      <c r="B6683" s="45"/>
      <c r="C6683" s="46"/>
    </row>
    <row r="6684" spans="1:3" ht="15.75" x14ac:dyDescent="0.25">
      <c r="A6684" s="22"/>
      <c r="B6684" s="45"/>
      <c r="C6684" s="46"/>
    </row>
    <row r="6685" spans="1:3" ht="15.75" x14ac:dyDescent="0.25">
      <c r="A6685" s="22"/>
      <c r="B6685" s="45"/>
      <c r="C6685" s="46"/>
    </row>
    <row r="6686" spans="1:3" ht="15.75" x14ac:dyDescent="0.25">
      <c r="A6686" s="22"/>
      <c r="B6686" s="45"/>
      <c r="C6686" s="46"/>
    </row>
    <row r="6687" spans="1:3" ht="15.75" x14ac:dyDescent="0.25">
      <c r="A6687" s="22"/>
      <c r="B6687" s="45"/>
      <c r="C6687" s="46"/>
    </row>
    <row r="6688" spans="1:3" ht="15.75" x14ac:dyDescent="0.25">
      <c r="A6688" s="22"/>
      <c r="B6688" s="45"/>
      <c r="C6688" s="46"/>
    </row>
    <row r="6689" spans="1:3" ht="15.75" x14ac:dyDescent="0.25">
      <c r="A6689" s="22"/>
      <c r="B6689" s="45"/>
      <c r="C6689" s="46"/>
    </row>
    <row r="6690" spans="1:3" ht="15.75" x14ac:dyDescent="0.25">
      <c r="A6690" s="22"/>
      <c r="B6690" s="45"/>
      <c r="C6690" s="46"/>
    </row>
    <row r="6691" spans="1:3" ht="15.75" x14ac:dyDescent="0.25">
      <c r="A6691" s="22"/>
      <c r="B6691" s="45"/>
      <c r="C6691" s="46"/>
    </row>
    <row r="6692" spans="1:3" ht="15.75" x14ac:dyDescent="0.25">
      <c r="A6692" s="22"/>
      <c r="B6692" s="45"/>
      <c r="C6692" s="46"/>
    </row>
    <row r="6693" spans="1:3" ht="15.75" x14ac:dyDescent="0.25">
      <c r="A6693" s="22"/>
      <c r="B6693" s="45"/>
      <c r="C6693" s="46"/>
    </row>
    <row r="6694" spans="1:3" ht="15.75" x14ac:dyDescent="0.25">
      <c r="A6694" s="22"/>
      <c r="B6694" s="45"/>
      <c r="C6694" s="46"/>
    </row>
    <row r="6695" spans="1:3" ht="15.75" x14ac:dyDescent="0.25">
      <c r="A6695" s="22"/>
      <c r="B6695" s="45"/>
      <c r="C6695" s="46"/>
    </row>
    <row r="6696" spans="1:3" ht="15.75" x14ac:dyDescent="0.25">
      <c r="A6696" s="22"/>
      <c r="B6696" s="45"/>
      <c r="C6696" s="46"/>
    </row>
    <row r="6697" spans="1:3" ht="15.75" x14ac:dyDescent="0.25">
      <c r="A6697" s="22"/>
      <c r="B6697" s="45"/>
      <c r="C6697" s="46"/>
    </row>
    <row r="6698" spans="1:3" ht="15.75" x14ac:dyDescent="0.25">
      <c r="A6698" s="22"/>
      <c r="B6698" s="45"/>
      <c r="C6698" s="46"/>
    </row>
    <row r="6699" spans="1:3" ht="15.75" x14ac:dyDescent="0.25">
      <c r="A6699" s="22"/>
      <c r="B6699" s="45"/>
      <c r="C6699" s="46"/>
    </row>
    <row r="6700" spans="1:3" ht="15.75" x14ac:dyDescent="0.25">
      <c r="A6700" s="22"/>
      <c r="B6700" s="45"/>
      <c r="C6700" s="46"/>
    </row>
    <row r="6701" spans="1:3" ht="15.75" x14ac:dyDescent="0.25">
      <c r="A6701" s="22"/>
      <c r="B6701" s="45"/>
      <c r="C6701" s="46"/>
    </row>
    <row r="6702" spans="1:3" ht="15.75" x14ac:dyDescent="0.25">
      <c r="A6702" s="22"/>
      <c r="B6702" s="45"/>
      <c r="C6702" s="46"/>
    </row>
    <row r="6703" spans="1:3" ht="15.75" x14ac:dyDescent="0.25">
      <c r="A6703" s="22"/>
      <c r="B6703" s="45"/>
      <c r="C6703" s="46"/>
    </row>
    <row r="6704" spans="1:3" ht="15.75" x14ac:dyDescent="0.25">
      <c r="A6704" s="22"/>
      <c r="B6704" s="45"/>
      <c r="C6704" s="46"/>
    </row>
    <row r="6706" spans="1:3" ht="31.5" x14ac:dyDescent="0.25">
      <c r="B6706" s="57" t="s">
        <v>168</v>
      </c>
      <c r="C6706" s="70"/>
    </row>
    <row r="6707" spans="1:3" ht="15.75" thickBot="1" x14ac:dyDescent="0.3">
      <c r="C6707" s="71" t="s">
        <v>33</v>
      </c>
    </row>
    <row r="6708" spans="1:3" ht="32.25" thickBot="1" x14ac:dyDescent="0.3">
      <c r="A6708" s="7" t="s">
        <v>0</v>
      </c>
      <c r="B6708" s="8" t="s">
        <v>10</v>
      </c>
      <c r="C6708" s="65" t="s">
        <v>11</v>
      </c>
    </row>
    <row r="6709" spans="1:3" ht="15.75" x14ac:dyDescent="0.25">
      <c r="A6709" s="9"/>
      <c r="B6709" s="10" t="s">
        <v>12</v>
      </c>
      <c r="C6709" s="61">
        <v>1</v>
      </c>
    </row>
    <row r="6710" spans="1:3" ht="15.75" x14ac:dyDescent="0.25">
      <c r="A6710" s="9"/>
      <c r="B6710" s="10" t="s">
        <v>13</v>
      </c>
      <c r="C6710" s="16">
        <v>37</v>
      </c>
    </row>
    <row r="6711" spans="1:3" ht="31.5" x14ac:dyDescent="0.25">
      <c r="A6711" s="12"/>
      <c r="B6711" s="83" t="s">
        <v>360</v>
      </c>
      <c r="C6711" s="16">
        <f>$C$14</f>
        <v>2.83</v>
      </c>
    </row>
    <row r="6712" spans="1:3" ht="32.25" thickBot="1" x14ac:dyDescent="0.3">
      <c r="A6712" s="75"/>
      <c r="B6712" s="77" t="s">
        <v>361</v>
      </c>
      <c r="C6712" s="76">
        <v>0</v>
      </c>
    </row>
    <row r="6713" spans="1:3" ht="15.75" x14ac:dyDescent="0.25">
      <c r="A6713" s="29">
        <v>211</v>
      </c>
      <c r="B6713" s="30" t="s">
        <v>19</v>
      </c>
      <c r="C6713" s="39">
        <f>C6711*C6710</f>
        <v>104.71000000000001</v>
      </c>
    </row>
    <row r="6714" spans="1:3" ht="31.5" x14ac:dyDescent="0.25">
      <c r="A6714" s="33">
        <v>211</v>
      </c>
      <c r="B6714" s="28" t="s">
        <v>20</v>
      </c>
      <c r="C6714" s="40">
        <f>C6712*C6710</f>
        <v>0</v>
      </c>
    </row>
    <row r="6715" spans="1:3" ht="15.75" x14ac:dyDescent="0.25">
      <c r="A6715" s="33">
        <v>213</v>
      </c>
      <c r="B6715" s="28" t="s">
        <v>14</v>
      </c>
      <c r="C6715" s="40">
        <f>(C6713+C6714)*30.2%</f>
        <v>31.622420000000002</v>
      </c>
    </row>
    <row r="6716" spans="1:3" ht="15.75" x14ac:dyDescent="0.25">
      <c r="A6716" s="33">
        <v>212</v>
      </c>
      <c r="B6716" s="28" t="s">
        <v>3</v>
      </c>
      <c r="C6716" s="40">
        <f>(C6713+C6714)*$D$19</f>
        <v>0.16753600000000002</v>
      </c>
    </row>
    <row r="6717" spans="1:3" ht="15.75" x14ac:dyDescent="0.25">
      <c r="A6717" s="33">
        <v>221</v>
      </c>
      <c r="B6717" s="28" t="s">
        <v>4</v>
      </c>
      <c r="C6717" s="40">
        <f>(C6713+C6714)*$D$20</f>
        <v>0.90050600000000003</v>
      </c>
    </row>
    <row r="6718" spans="1:3" ht="15.75" x14ac:dyDescent="0.25">
      <c r="A6718" s="33">
        <v>222</v>
      </c>
      <c r="B6718" s="28" t="s">
        <v>15</v>
      </c>
      <c r="C6718" s="40">
        <f>(C6713+C6714)*$D$21</f>
        <v>0.16753600000000002</v>
      </c>
    </row>
    <row r="6719" spans="1:3" ht="15.75" x14ac:dyDescent="0.25">
      <c r="A6719" s="33">
        <v>223</v>
      </c>
      <c r="B6719" s="28" t="s">
        <v>5</v>
      </c>
      <c r="C6719" s="40">
        <f>(C6713+C6714)*$D$22</f>
        <v>4.4501750000000007</v>
      </c>
    </row>
    <row r="6720" spans="1:3" ht="15.75" x14ac:dyDescent="0.25">
      <c r="A6720" s="33">
        <v>224</v>
      </c>
      <c r="B6720" s="28" t="s">
        <v>21</v>
      </c>
      <c r="C6720" s="40">
        <f>(C6713+C6714)*$D$23</f>
        <v>1.4764110000000001</v>
      </c>
    </row>
    <row r="6721" spans="1:3" ht="15.75" x14ac:dyDescent="0.25">
      <c r="A6721" s="33">
        <v>225</v>
      </c>
      <c r="B6721" s="28" t="s">
        <v>16</v>
      </c>
      <c r="C6721" s="40">
        <f>(C6713+C6714)*$D$24</f>
        <v>5.5705720000000003</v>
      </c>
    </row>
    <row r="6722" spans="1:3" ht="15.75" x14ac:dyDescent="0.25">
      <c r="A6722" s="33">
        <v>226</v>
      </c>
      <c r="B6722" s="28" t="s">
        <v>22</v>
      </c>
      <c r="C6722" s="40">
        <f>(C6713+C6714)*$D$25</f>
        <v>37.496651</v>
      </c>
    </row>
    <row r="6723" spans="1:3" ht="15.75" x14ac:dyDescent="0.25">
      <c r="A6723" s="33">
        <v>271</v>
      </c>
      <c r="B6723" s="28" t="s">
        <v>23</v>
      </c>
      <c r="C6723" s="40">
        <f>(C6713+C6714)*$D$26</f>
        <v>2.3350330000000001</v>
      </c>
    </row>
    <row r="6724" spans="1:3" ht="15.75" x14ac:dyDescent="0.25">
      <c r="A6724" s="33">
        <v>272</v>
      </c>
      <c r="B6724" s="28" t="s">
        <v>24</v>
      </c>
      <c r="C6724" s="40">
        <f>(C6713+C6714)*$D$27</f>
        <v>2.1884389999999998</v>
      </c>
    </row>
    <row r="6725" spans="1:3" ht="31.5" x14ac:dyDescent="0.25">
      <c r="A6725" s="33">
        <v>211</v>
      </c>
      <c r="B6725" s="28" t="s">
        <v>25</v>
      </c>
      <c r="C6725" s="40">
        <f>(C6713+C6714)*$D$28</f>
        <v>23.978590000000004</v>
      </c>
    </row>
    <row r="6726" spans="1:3" ht="31.5" x14ac:dyDescent="0.25">
      <c r="A6726" s="33">
        <v>213</v>
      </c>
      <c r="B6726" s="28" t="s">
        <v>26</v>
      </c>
      <c r="C6726" s="40">
        <f>(C6713+C6714)*$D$29</f>
        <v>7.2354609999999999</v>
      </c>
    </row>
    <row r="6727" spans="1:3" ht="15.75" x14ac:dyDescent="0.25">
      <c r="A6727" s="33">
        <v>290</v>
      </c>
      <c r="B6727" s="28" t="s">
        <v>6</v>
      </c>
      <c r="C6727" s="40">
        <f>(C6713+C6714)*$D$30</f>
        <v>0.40836900000000004</v>
      </c>
    </row>
    <row r="6728" spans="1:3" ht="15.75" x14ac:dyDescent="0.25">
      <c r="A6728" s="33">
        <v>290</v>
      </c>
      <c r="B6728" s="28" t="s">
        <v>27</v>
      </c>
      <c r="C6728" s="40">
        <f>(C6713+C6714)*$D$31</f>
        <v>1.2251070000000002</v>
      </c>
    </row>
    <row r="6729" spans="1:3" ht="15.75" x14ac:dyDescent="0.25">
      <c r="A6729" s="33">
        <v>225</v>
      </c>
      <c r="B6729" s="28" t="s">
        <v>28</v>
      </c>
      <c r="C6729" s="40">
        <f>(C6713+C6714)*$D$32</f>
        <v>0</v>
      </c>
    </row>
    <row r="6730" spans="1:3" ht="15.75" x14ac:dyDescent="0.25">
      <c r="A6730" s="37">
        <v>310</v>
      </c>
      <c r="B6730" s="28" t="s">
        <v>7</v>
      </c>
      <c r="C6730" s="40">
        <f>(C6713+C6714)*$D$33</f>
        <v>2.4397430000000004</v>
      </c>
    </row>
    <row r="6731" spans="1:3" ht="16.5" thickBot="1" x14ac:dyDescent="0.3">
      <c r="A6731" s="38">
        <v>340</v>
      </c>
      <c r="B6731" s="36" t="s">
        <v>8</v>
      </c>
      <c r="C6731" s="41">
        <f>(C6713+C6714)*$D$34</f>
        <v>9.4762550000000001</v>
      </c>
    </row>
    <row r="6732" spans="1:3" ht="16.5" thickBot="1" x14ac:dyDescent="0.3">
      <c r="A6732" s="15"/>
      <c r="B6732" s="42" t="s">
        <v>9</v>
      </c>
      <c r="C6732" s="88">
        <f>SUM(C6713:C6731)</f>
        <v>235.84880400000003</v>
      </c>
    </row>
    <row r="6733" spans="1:3" ht="16.5" thickBot="1" x14ac:dyDescent="0.3">
      <c r="A6733" s="15"/>
      <c r="B6733" s="43" t="s">
        <v>29</v>
      </c>
      <c r="C6733" s="90">
        <f>C6732*118%</f>
        <v>278.30158872000004</v>
      </c>
    </row>
    <row r="6734" spans="1:3" ht="15.75" x14ac:dyDescent="0.25">
      <c r="A6734" s="22"/>
      <c r="B6734" s="45"/>
      <c r="C6734" s="46"/>
    </row>
    <row r="6735" spans="1:3" ht="15.75" x14ac:dyDescent="0.25">
      <c r="A6735" s="22"/>
      <c r="B6735" s="45"/>
      <c r="C6735" s="46"/>
    </row>
    <row r="6736" spans="1:3" ht="15.75" x14ac:dyDescent="0.25">
      <c r="A6736" s="22"/>
      <c r="B6736" s="45"/>
      <c r="C6736" s="46"/>
    </row>
    <row r="6737" spans="1:3" ht="15.75" x14ac:dyDescent="0.25">
      <c r="A6737" s="22"/>
      <c r="B6737" s="45"/>
      <c r="C6737" s="46"/>
    </row>
    <row r="6738" spans="1:3" ht="15.75" x14ac:dyDescent="0.25">
      <c r="A6738" s="22"/>
      <c r="B6738" s="45"/>
      <c r="C6738" s="46"/>
    </row>
    <row r="6739" spans="1:3" ht="15.75" x14ac:dyDescent="0.25">
      <c r="A6739" s="22"/>
      <c r="B6739" s="45"/>
      <c r="C6739" s="46"/>
    </row>
    <row r="6740" spans="1:3" ht="15.75" x14ac:dyDescent="0.25">
      <c r="A6740" s="22"/>
      <c r="B6740" s="45"/>
      <c r="C6740" s="46"/>
    </row>
    <row r="6741" spans="1:3" ht="15.75" x14ac:dyDescent="0.25">
      <c r="A6741" s="22"/>
      <c r="B6741" s="45"/>
      <c r="C6741" s="46"/>
    </row>
    <row r="6742" spans="1:3" ht="15.75" x14ac:dyDescent="0.25">
      <c r="A6742" s="22"/>
      <c r="B6742" s="45"/>
      <c r="C6742" s="46"/>
    </row>
    <row r="6743" spans="1:3" ht="15.75" x14ac:dyDescent="0.25">
      <c r="A6743" s="22"/>
      <c r="B6743" s="45"/>
      <c r="C6743" s="46"/>
    </row>
    <row r="6744" spans="1:3" ht="15.75" x14ac:dyDescent="0.25">
      <c r="A6744" s="22"/>
      <c r="B6744" s="45"/>
      <c r="C6744" s="46"/>
    </row>
    <row r="6745" spans="1:3" ht="15.75" x14ac:dyDescent="0.25">
      <c r="A6745" s="22"/>
      <c r="B6745" s="45"/>
      <c r="C6745" s="46"/>
    </row>
    <row r="6746" spans="1:3" ht="15.75" x14ac:dyDescent="0.25">
      <c r="A6746" s="22"/>
      <c r="B6746" s="45"/>
      <c r="C6746" s="46"/>
    </row>
    <row r="6747" spans="1:3" ht="15.75" x14ac:dyDescent="0.25">
      <c r="A6747" s="22"/>
      <c r="B6747" s="45"/>
      <c r="C6747" s="46"/>
    </row>
    <row r="6748" spans="1:3" ht="15.75" x14ac:dyDescent="0.25">
      <c r="A6748" s="22"/>
      <c r="B6748" s="45"/>
      <c r="C6748" s="46"/>
    </row>
    <row r="6749" spans="1:3" ht="15.75" x14ac:dyDescent="0.25">
      <c r="A6749" s="22"/>
      <c r="B6749" s="45"/>
      <c r="C6749" s="46"/>
    </row>
    <row r="6750" spans="1:3" ht="15.75" x14ac:dyDescent="0.25">
      <c r="A6750" s="22"/>
      <c r="B6750" s="45"/>
      <c r="C6750" s="46"/>
    </row>
    <row r="6751" spans="1:3" ht="15.75" x14ac:dyDescent="0.25">
      <c r="A6751" s="22"/>
      <c r="B6751" s="45"/>
      <c r="C6751" s="46"/>
    </row>
    <row r="6752" spans="1:3" ht="15.75" x14ac:dyDescent="0.25">
      <c r="A6752" s="22"/>
      <c r="B6752" s="45"/>
      <c r="C6752" s="46"/>
    </row>
    <row r="6753" spans="1:3" ht="15.75" x14ac:dyDescent="0.25">
      <c r="A6753" s="22"/>
      <c r="B6753" s="45"/>
      <c r="C6753" s="46"/>
    </row>
    <row r="6754" spans="1:3" ht="15.75" x14ac:dyDescent="0.25">
      <c r="A6754" s="22"/>
      <c r="B6754" s="45"/>
      <c r="C6754" s="46"/>
    </row>
    <row r="6755" spans="1:3" ht="15.75" x14ac:dyDescent="0.25">
      <c r="A6755" s="22"/>
      <c r="B6755" s="45"/>
      <c r="C6755" s="46"/>
    </row>
    <row r="6756" spans="1:3" ht="15.75" x14ac:dyDescent="0.25">
      <c r="A6756" s="22"/>
      <c r="B6756" s="45"/>
      <c r="C6756" s="46"/>
    </row>
    <row r="6757" spans="1:3" ht="15.75" x14ac:dyDescent="0.25">
      <c r="A6757" s="22"/>
      <c r="B6757" s="45"/>
      <c r="C6757" s="46"/>
    </row>
    <row r="6758" spans="1:3" ht="15.75" x14ac:dyDescent="0.25">
      <c r="A6758" s="22"/>
      <c r="B6758" s="45"/>
      <c r="C6758" s="46"/>
    </row>
    <row r="6759" spans="1:3" ht="15.75" x14ac:dyDescent="0.25">
      <c r="A6759" s="22"/>
      <c r="B6759" s="45"/>
      <c r="C6759" s="46"/>
    </row>
    <row r="6760" spans="1:3" ht="15.75" x14ac:dyDescent="0.25">
      <c r="A6760" s="22"/>
      <c r="B6760" s="45"/>
      <c r="C6760" s="46"/>
    </row>
    <row r="6762" spans="1:3" ht="31.5" x14ac:dyDescent="0.25">
      <c r="B6762" s="57" t="s">
        <v>169</v>
      </c>
      <c r="C6762" s="70"/>
    </row>
    <row r="6763" spans="1:3" ht="15.75" thickBot="1" x14ac:dyDescent="0.3">
      <c r="C6763" s="71" t="s">
        <v>33</v>
      </c>
    </row>
    <row r="6764" spans="1:3" ht="32.25" thickBot="1" x14ac:dyDescent="0.3">
      <c r="A6764" s="7" t="s">
        <v>0</v>
      </c>
      <c r="B6764" s="8" t="s">
        <v>10</v>
      </c>
      <c r="C6764" s="65" t="s">
        <v>11</v>
      </c>
    </row>
    <row r="6765" spans="1:3" ht="15.75" x14ac:dyDescent="0.25">
      <c r="A6765" s="9"/>
      <c r="B6765" s="10" t="s">
        <v>12</v>
      </c>
      <c r="C6765" s="61">
        <v>1</v>
      </c>
    </row>
    <row r="6766" spans="1:3" ht="15.75" x14ac:dyDescent="0.25">
      <c r="A6766" s="9"/>
      <c r="B6766" s="10" t="s">
        <v>13</v>
      </c>
      <c r="C6766" s="16">
        <v>33.9</v>
      </c>
    </row>
    <row r="6767" spans="1:3" ht="31.5" x14ac:dyDescent="0.25">
      <c r="A6767" s="12"/>
      <c r="B6767" s="83" t="s">
        <v>360</v>
      </c>
      <c r="C6767" s="16">
        <f>$C$14</f>
        <v>2.83</v>
      </c>
    </row>
    <row r="6768" spans="1:3" ht="32.25" thickBot="1" x14ac:dyDescent="0.3">
      <c r="A6768" s="75"/>
      <c r="B6768" s="77" t="s">
        <v>361</v>
      </c>
      <c r="C6768" s="76">
        <v>0</v>
      </c>
    </row>
    <row r="6769" spans="1:3" ht="15.75" x14ac:dyDescent="0.25">
      <c r="A6769" s="29">
        <v>211</v>
      </c>
      <c r="B6769" s="30" t="s">
        <v>19</v>
      </c>
      <c r="C6769" s="39">
        <f>C6767*C6766</f>
        <v>95.936999999999998</v>
      </c>
    </row>
    <row r="6770" spans="1:3" ht="31.5" x14ac:dyDescent="0.25">
      <c r="A6770" s="33">
        <v>211</v>
      </c>
      <c r="B6770" s="28" t="s">
        <v>20</v>
      </c>
      <c r="C6770" s="40">
        <f>C6768*C6766</f>
        <v>0</v>
      </c>
    </row>
    <row r="6771" spans="1:3" ht="15.75" x14ac:dyDescent="0.25">
      <c r="A6771" s="33">
        <v>213</v>
      </c>
      <c r="B6771" s="28" t="s">
        <v>14</v>
      </c>
      <c r="C6771" s="40">
        <f>(C6769+C6770)*30.2%</f>
        <v>28.972973999999997</v>
      </c>
    </row>
    <row r="6772" spans="1:3" ht="15.75" x14ac:dyDescent="0.25">
      <c r="A6772" s="33">
        <v>212</v>
      </c>
      <c r="B6772" s="28" t="s">
        <v>3</v>
      </c>
      <c r="C6772" s="40">
        <f>(C6769+C6770)*$D$19</f>
        <v>0.1534992</v>
      </c>
    </row>
    <row r="6773" spans="1:3" ht="15.75" x14ac:dyDescent="0.25">
      <c r="A6773" s="33">
        <v>221</v>
      </c>
      <c r="B6773" s="28" t="s">
        <v>4</v>
      </c>
      <c r="C6773" s="40">
        <f>(C6769+C6770)*$D$20</f>
        <v>0.82505819999999996</v>
      </c>
    </row>
    <row r="6774" spans="1:3" ht="15.75" x14ac:dyDescent="0.25">
      <c r="A6774" s="33">
        <v>222</v>
      </c>
      <c r="B6774" s="28" t="s">
        <v>15</v>
      </c>
      <c r="C6774" s="40">
        <f>(C6769+C6770)*$D$21</f>
        <v>0.1534992</v>
      </c>
    </row>
    <row r="6775" spans="1:3" ht="15.75" x14ac:dyDescent="0.25">
      <c r="A6775" s="33">
        <v>223</v>
      </c>
      <c r="B6775" s="28" t="s">
        <v>5</v>
      </c>
      <c r="C6775" s="40">
        <f>(C6769+C6770)*$D$22</f>
        <v>4.0773225000000002</v>
      </c>
    </row>
    <row r="6776" spans="1:3" ht="15.75" x14ac:dyDescent="0.25">
      <c r="A6776" s="33">
        <v>224</v>
      </c>
      <c r="B6776" s="28" t="s">
        <v>21</v>
      </c>
      <c r="C6776" s="40">
        <f>(C6769+C6770)*$D$23</f>
        <v>1.3527117</v>
      </c>
    </row>
    <row r="6777" spans="1:3" ht="15.75" x14ac:dyDescent="0.25">
      <c r="A6777" s="33">
        <v>225</v>
      </c>
      <c r="B6777" s="28" t="s">
        <v>16</v>
      </c>
      <c r="C6777" s="40">
        <f>(C6769+C6770)*$D$24</f>
        <v>5.1038483999999995</v>
      </c>
    </row>
    <row r="6778" spans="1:3" ht="15.75" x14ac:dyDescent="0.25">
      <c r="A6778" s="33">
        <v>226</v>
      </c>
      <c r="B6778" s="28" t="s">
        <v>22</v>
      </c>
      <c r="C6778" s="40">
        <f>(C6769+C6770)*$D$25</f>
        <v>34.355039699999999</v>
      </c>
    </row>
    <row r="6779" spans="1:3" ht="15.75" x14ac:dyDescent="0.25">
      <c r="A6779" s="33">
        <v>271</v>
      </c>
      <c r="B6779" s="28" t="s">
        <v>23</v>
      </c>
      <c r="C6779" s="40">
        <f>(C6769+C6770)*$D$26</f>
        <v>2.1393950999999998</v>
      </c>
    </row>
    <row r="6780" spans="1:3" ht="15.75" x14ac:dyDescent="0.25">
      <c r="A6780" s="33">
        <v>272</v>
      </c>
      <c r="B6780" s="28" t="s">
        <v>24</v>
      </c>
      <c r="C6780" s="40">
        <f>(C6769+C6770)*$D$27</f>
        <v>2.0050832999999999</v>
      </c>
    </row>
    <row r="6781" spans="1:3" ht="31.5" x14ac:dyDescent="0.25">
      <c r="A6781" s="33">
        <v>211</v>
      </c>
      <c r="B6781" s="28" t="s">
        <v>25</v>
      </c>
      <c r="C6781" s="40">
        <f>(C6769+C6770)*$D$28</f>
        <v>21.969573</v>
      </c>
    </row>
    <row r="6782" spans="1:3" ht="31.5" x14ac:dyDescent="0.25">
      <c r="A6782" s="33">
        <v>213</v>
      </c>
      <c r="B6782" s="28" t="s">
        <v>26</v>
      </c>
      <c r="C6782" s="40">
        <f>(C6769+C6770)*$D$29</f>
        <v>6.6292466999999995</v>
      </c>
    </row>
    <row r="6783" spans="1:3" ht="15.75" x14ac:dyDescent="0.25">
      <c r="A6783" s="33">
        <v>290</v>
      </c>
      <c r="B6783" s="28" t="s">
        <v>6</v>
      </c>
      <c r="C6783" s="40">
        <f>(C6769+C6770)*$D$30</f>
        <v>0.3741543</v>
      </c>
    </row>
    <row r="6784" spans="1:3" ht="15.75" x14ac:dyDescent="0.25">
      <c r="A6784" s="33">
        <v>290</v>
      </c>
      <c r="B6784" s="28" t="s">
        <v>27</v>
      </c>
      <c r="C6784" s="40">
        <f>(C6769+C6770)*$D$31</f>
        <v>1.1224628999999999</v>
      </c>
    </row>
    <row r="6785" spans="1:3" ht="15.75" x14ac:dyDescent="0.25">
      <c r="A6785" s="33">
        <v>225</v>
      </c>
      <c r="B6785" s="28" t="s">
        <v>28</v>
      </c>
      <c r="C6785" s="40">
        <f>(C6769+C6770)*$D$32</f>
        <v>0</v>
      </c>
    </row>
    <row r="6786" spans="1:3" ht="15.75" x14ac:dyDescent="0.25">
      <c r="A6786" s="37">
        <v>310</v>
      </c>
      <c r="B6786" s="28" t="s">
        <v>7</v>
      </c>
      <c r="C6786" s="40">
        <f>(C6769+C6770)*$D$33</f>
        <v>2.2353320999999999</v>
      </c>
    </row>
    <row r="6787" spans="1:3" ht="16.5" thickBot="1" x14ac:dyDescent="0.3">
      <c r="A6787" s="38">
        <v>340</v>
      </c>
      <c r="B6787" s="36" t="s">
        <v>8</v>
      </c>
      <c r="C6787" s="41">
        <f>(C6769+C6770)*$D$34</f>
        <v>8.6822984999999999</v>
      </c>
    </row>
    <row r="6788" spans="1:3" ht="16.5" thickBot="1" x14ac:dyDescent="0.3">
      <c r="A6788" s="15"/>
      <c r="B6788" s="42" t="s">
        <v>9</v>
      </c>
      <c r="C6788" s="88">
        <f>SUM(C6769:C6787)</f>
        <v>216.08849879999994</v>
      </c>
    </row>
    <row r="6789" spans="1:3" ht="16.5" thickBot="1" x14ac:dyDescent="0.3">
      <c r="A6789" s="15"/>
      <c r="B6789" s="43" t="s">
        <v>29</v>
      </c>
      <c r="C6789" s="90">
        <f>C6788*118%</f>
        <v>254.98442858399991</v>
      </c>
    </row>
    <row r="6790" spans="1:3" ht="15.75" x14ac:dyDescent="0.25">
      <c r="A6790" s="22"/>
      <c r="B6790" s="45"/>
      <c r="C6790" s="46"/>
    </row>
    <row r="6791" spans="1:3" ht="15.75" x14ac:dyDescent="0.25">
      <c r="A6791" s="22"/>
      <c r="B6791" s="45"/>
      <c r="C6791" s="46"/>
    </row>
    <row r="6792" spans="1:3" ht="15.75" x14ac:dyDescent="0.25">
      <c r="A6792" s="22"/>
      <c r="B6792" s="45"/>
      <c r="C6792" s="46"/>
    </row>
    <row r="6793" spans="1:3" ht="15.75" x14ac:dyDescent="0.25">
      <c r="A6793" s="22"/>
      <c r="B6793" s="45"/>
      <c r="C6793" s="46"/>
    </row>
    <row r="6794" spans="1:3" ht="15.75" x14ac:dyDescent="0.25">
      <c r="A6794" s="22"/>
      <c r="B6794" s="45"/>
      <c r="C6794" s="46"/>
    </row>
    <row r="6795" spans="1:3" ht="15.75" x14ac:dyDescent="0.25">
      <c r="A6795" s="22"/>
      <c r="B6795" s="45"/>
      <c r="C6795" s="46"/>
    </row>
    <row r="6796" spans="1:3" ht="15.75" x14ac:dyDescent="0.25">
      <c r="A6796" s="22"/>
      <c r="B6796" s="45"/>
      <c r="C6796" s="46"/>
    </row>
    <row r="6797" spans="1:3" ht="15.75" x14ac:dyDescent="0.25">
      <c r="A6797" s="22"/>
      <c r="B6797" s="45"/>
      <c r="C6797" s="46"/>
    </row>
    <row r="6798" spans="1:3" ht="15.75" x14ac:dyDescent="0.25">
      <c r="A6798" s="22"/>
      <c r="B6798" s="45"/>
      <c r="C6798" s="46"/>
    </row>
    <row r="6799" spans="1:3" ht="15.75" x14ac:dyDescent="0.25">
      <c r="A6799" s="22"/>
      <c r="B6799" s="45"/>
      <c r="C6799" s="46"/>
    </row>
    <row r="6800" spans="1:3" ht="15.75" x14ac:dyDescent="0.25">
      <c r="A6800" s="22"/>
      <c r="B6800" s="45"/>
      <c r="C6800" s="46"/>
    </row>
    <row r="6801" spans="1:3" ht="15.75" x14ac:dyDescent="0.25">
      <c r="A6801" s="22"/>
      <c r="B6801" s="45"/>
      <c r="C6801" s="46"/>
    </row>
    <row r="6802" spans="1:3" ht="15.75" x14ac:dyDescent="0.25">
      <c r="A6802" s="22"/>
      <c r="B6802" s="45"/>
      <c r="C6802" s="46"/>
    </row>
    <row r="6803" spans="1:3" ht="15.75" x14ac:dyDescent="0.25">
      <c r="A6803" s="22"/>
      <c r="B6803" s="45"/>
      <c r="C6803" s="46"/>
    </row>
    <row r="6804" spans="1:3" ht="15.75" x14ac:dyDescent="0.25">
      <c r="A6804" s="22"/>
      <c r="B6804" s="45"/>
      <c r="C6804" s="46"/>
    </row>
    <row r="6805" spans="1:3" ht="15.75" x14ac:dyDescent="0.25">
      <c r="A6805" s="22"/>
      <c r="B6805" s="45"/>
      <c r="C6805" s="46"/>
    </row>
    <row r="6806" spans="1:3" ht="15.75" x14ac:dyDescent="0.25">
      <c r="A6806" s="22"/>
      <c r="B6806" s="45"/>
      <c r="C6806" s="46"/>
    </row>
    <row r="6807" spans="1:3" ht="15.75" x14ac:dyDescent="0.25">
      <c r="A6807" s="22"/>
      <c r="B6807" s="45"/>
      <c r="C6807" s="46"/>
    </row>
    <row r="6808" spans="1:3" ht="15.75" x14ac:dyDescent="0.25">
      <c r="A6808" s="22"/>
      <c r="B6808" s="45"/>
      <c r="C6808" s="46"/>
    </row>
    <row r="6809" spans="1:3" ht="15.75" x14ac:dyDescent="0.25">
      <c r="A6809" s="22"/>
      <c r="B6809" s="45"/>
      <c r="C6809" s="46"/>
    </row>
    <row r="6810" spans="1:3" ht="15.75" x14ac:dyDescent="0.25">
      <c r="A6810" s="22"/>
      <c r="B6810" s="45"/>
      <c r="C6810" s="46"/>
    </row>
    <row r="6811" spans="1:3" ht="15.75" x14ac:dyDescent="0.25">
      <c r="A6811" s="22"/>
      <c r="B6811" s="45"/>
      <c r="C6811" s="46"/>
    </row>
    <row r="6812" spans="1:3" ht="15.75" x14ac:dyDescent="0.25">
      <c r="A6812" s="22"/>
      <c r="B6812" s="45"/>
      <c r="C6812" s="46"/>
    </row>
    <row r="6813" spans="1:3" ht="15.75" x14ac:dyDescent="0.25">
      <c r="A6813" s="22"/>
      <c r="B6813" s="45"/>
      <c r="C6813" s="46"/>
    </row>
    <row r="6814" spans="1:3" ht="15.75" x14ac:dyDescent="0.25">
      <c r="A6814" s="22"/>
      <c r="B6814" s="45"/>
      <c r="C6814" s="46"/>
    </row>
    <row r="6815" spans="1:3" ht="15.75" x14ac:dyDescent="0.25">
      <c r="A6815" s="22"/>
      <c r="B6815" s="45"/>
      <c r="C6815" s="46"/>
    </row>
    <row r="6816" spans="1:3" ht="15.75" x14ac:dyDescent="0.25">
      <c r="A6816" s="22"/>
      <c r="B6816" s="45"/>
      <c r="C6816" s="46"/>
    </row>
    <row r="6817" spans="1:3" ht="15.75" x14ac:dyDescent="0.25">
      <c r="A6817" s="22"/>
      <c r="B6817" s="45"/>
      <c r="C6817" s="46"/>
    </row>
    <row r="6819" spans="1:3" ht="31.5" x14ac:dyDescent="0.25">
      <c r="B6819" s="57" t="s">
        <v>170</v>
      </c>
      <c r="C6819" s="70"/>
    </row>
    <row r="6820" spans="1:3" ht="15.75" thickBot="1" x14ac:dyDescent="0.3">
      <c r="C6820" s="71" t="s">
        <v>33</v>
      </c>
    </row>
    <row r="6821" spans="1:3" ht="32.25" thickBot="1" x14ac:dyDescent="0.3">
      <c r="A6821" s="7" t="s">
        <v>0</v>
      </c>
      <c r="B6821" s="8" t="s">
        <v>10</v>
      </c>
      <c r="C6821" s="65" t="s">
        <v>11</v>
      </c>
    </row>
    <row r="6822" spans="1:3" ht="15.75" x14ac:dyDescent="0.25">
      <c r="A6822" s="9"/>
      <c r="B6822" s="10" t="s">
        <v>12</v>
      </c>
      <c r="C6822" s="61">
        <v>1</v>
      </c>
    </row>
    <row r="6823" spans="1:3" ht="15.75" x14ac:dyDescent="0.25">
      <c r="A6823" s="9"/>
      <c r="B6823" s="10" t="s">
        <v>13</v>
      </c>
      <c r="C6823" s="16">
        <v>24.8</v>
      </c>
    </row>
    <row r="6824" spans="1:3" ht="31.5" x14ac:dyDescent="0.25">
      <c r="A6824" s="12"/>
      <c r="B6824" s="83" t="s">
        <v>360</v>
      </c>
      <c r="C6824" s="16">
        <f>$C$14</f>
        <v>2.83</v>
      </c>
    </row>
    <row r="6825" spans="1:3" ht="32.25" thickBot="1" x14ac:dyDescent="0.3">
      <c r="A6825" s="75"/>
      <c r="B6825" s="77" t="s">
        <v>361</v>
      </c>
      <c r="C6825" s="76">
        <v>0</v>
      </c>
    </row>
    <row r="6826" spans="1:3" ht="15.75" x14ac:dyDescent="0.25">
      <c r="A6826" s="29">
        <v>211</v>
      </c>
      <c r="B6826" s="30" t="s">
        <v>19</v>
      </c>
      <c r="C6826" s="39">
        <f>C6824*C6823</f>
        <v>70.183999999999997</v>
      </c>
    </row>
    <row r="6827" spans="1:3" ht="31.5" x14ac:dyDescent="0.25">
      <c r="A6827" s="33">
        <v>211</v>
      </c>
      <c r="B6827" s="28" t="s">
        <v>20</v>
      </c>
      <c r="C6827" s="40">
        <f>C6825*C6823</f>
        <v>0</v>
      </c>
    </row>
    <row r="6828" spans="1:3" ht="15.75" x14ac:dyDescent="0.25">
      <c r="A6828" s="33">
        <v>213</v>
      </c>
      <c r="B6828" s="28" t="s">
        <v>14</v>
      </c>
      <c r="C6828" s="40">
        <f>(C6826+C6827)*30.2%</f>
        <v>21.195567999999998</v>
      </c>
    </row>
    <row r="6829" spans="1:3" ht="15.75" x14ac:dyDescent="0.25">
      <c r="A6829" s="33">
        <v>212</v>
      </c>
      <c r="B6829" s="28" t="s">
        <v>3</v>
      </c>
      <c r="C6829" s="40">
        <f>(C6826+C6827)*$D$19</f>
        <v>0.1122944</v>
      </c>
    </row>
    <row r="6830" spans="1:3" ht="15.75" x14ac:dyDescent="0.25">
      <c r="A6830" s="33">
        <v>221</v>
      </c>
      <c r="B6830" s="28" t="s">
        <v>4</v>
      </c>
      <c r="C6830" s="40">
        <f>(C6826+C6827)*$D$20</f>
        <v>0.60358239999999996</v>
      </c>
    </row>
    <row r="6831" spans="1:3" ht="15.75" x14ac:dyDescent="0.25">
      <c r="A6831" s="33">
        <v>222</v>
      </c>
      <c r="B6831" s="28" t="s">
        <v>15</v>
      </c>
      <c r="C6831" s="40">
        <f>(C6826+C6827)*$D$21</f>
        <v>0.1122944</v>
      </c>
    </row>
    <row r="6832" spans="1:3" ht="15.75" x14ac:dyDescent="0.25">
      <c r="A6832" s="33">
        <v>223</v>
      </c>
      <c r="B6832" s="28" t="s">
        <v>5</v>
      </c>
      <c r="C6832" s="40">
        <f>(C6826+C6827)*$D$22</f>
        <v>2.9828200000000002</v>
      </c>
    </row>
    <row r="6833" spans="1:3" ht="15.75" x14ac:dyDescent="0.25">
      <c r="A6833" s="33">
        <v>224</v>
      </c>
      <c r="B6833" s="28" t="s">
        <v>21</v>
      </c>
      <c r="C6833" s="40">
        <f>(C6826+C6827)*$D$23</f>
        <v>0.98959439999999999</v>
      </c>
    </row>
    <row r="6834" spans="1:3" ht="15.75" x14ac:dyDescent="0.25">
      <c r="A6834" s="33">
        <v>225</v>
      </c>
      <c r="B6834" s="28" t="s">
        <v>16</v>
      </c>
      <c r="C6834" s="40">
        <f>(C6826+C6827)*$D$24</f>
        <v>3.7337887999999997</v>
      </c>
    </row>
    <row r="6835" spans="1:3" ht="15.75" x14ac:dyDescent="0.25">
      <c r="A6835" s="33">
        <v>226</v>
      </c>
      <c r="B6835" s="28" t="s">
        <v>22</v>
      </c>
      <c r="C6835" s="40">
        <f>(C6826+C6827)*$D$25</f>
        <v>25.132890399999997</v>
      </c>
    </row>
    <row r="6836" spans="1:3" ht="15.75" x14ac:dyDescent="0.25">
      <c r="A6836" s="33">
        <v>271</v>
      </c>
      <c r="B6836" s="28" t="s">
        <v>23</v>
      </c>
      <c r="C6836" s="40">
        <f>(C6826+C6827)*$D$26</f>
        <v>1.5651032</v>
      </c>
    </row>
    <row r="6837" spans="1:3" ht="15.75" x14ac:dyDescent="0.25">
      <c r="A6837" s="33">
        <v>272</v>
      </c>
      <c r="B6837" s="28" t="s">
        <v>24</v>
      </c>
      <c r="C6837" s="40">
        <f>(C6826+C6827)*$D$27</f>
        <v>1.4668455999999999</v>
      </c>
    </row>
    <row r="6838" spans="1:3" ht="31.5" x14ac:dyDescent="0.25">
      <c r="A6838" s="33">
        <v>211</v>
      </c>
      <c r="B6838" s="28" t="s">
        <v>25</v>
      </c>
      <c r="C6838" s="40">
        <f>(C6826+C6827)*$D$28</f>
        <v>16.072136</v>
      </c>
    </row>
    <row r="6839" spans="1:3" ht="31.5" x14ac:dyDescent="0.25">
      <c r="A6839" s="33">
        <v>213</v>
      </c>
      <c r="B6839" s="28" t="s">
        <v>26</v>
      </c>
      <c r="C6839" s="40">
        <f>(C6826+C6827)*$D$29</f>
        <v>4.8497143999999999</v>
      </c>
    </row>
    <row r="6840" spans="1:3" ht="15.75" x14ac:dyDescent="0.25">
      <c r="A6840" s="33">
        <v>290</v>
      </c>
      <c r="B6840" s="28" t="s">
        <v>6</v>
      </c>
      <c r="C6840" s="40">
        <f>(C6826+C6827)*$D$30</f>
        <v>0.27371760000000001</v>
      </c>
    </row>
    <row r="6841" spans="1:3" ht="15.75" x14ac:dyDescent="0.25">
      <c r="A6841" s="33">
        <v>290</v>
      </c>
      <c r="B6841" s="28" t="s">
        <v>27</v>
      </c>
      <c r="C6841" s="40">
        <f>(C6826+C6827)*$D$31</f>
        <v>0.82115280000000002</v>
      </c>
    </row>
    <row r="6842" spans="1:3" ht="15.75" x14ac:dyDescent="0.25">
      <c r="A6842" s="33">
        <v>225</v>
      </c>
      <c r="B6842" s="28" t="s">
        <v>28</v>
      </c>
      <c r="C6842" s="40">
        <f>(C6826+C6827)*$D$32</f>
        <v>0</v>
      </c>
    </row>
    <row r="6843" spans="1:3" ht="15.75" x14ac:dyDescent="0.25">
      <c r="A6843" s="37">
        <v>310</v>
      </c>
      <c r="B6843" s="28" t="s">
        <v>7</v>
      </c>
      <c r="C6843" s="40">
        <f>(C6826+C6827)*$D$33</f>
        <v>1.6352872000000001</v>
      </c>
    </row>
    <row r="6844" spans="1:3" ht="16.5" thickBot="1" x14ac:dyDescent="0.3">
      <c r="A6844" s="38">
        <v>340</v>
      </c>
      <c r="B6844" s="36" t="s">
        <v>8</v>
      </c>
      <c r="C6844" s="41">
        <f>(C6826+C6827)*$D$34</f>
        <v>6.3516519999999996</v>
      </c>
    </row>
    <row r="6845" spans="1:3" ht="16.5" thickBot="1" x14ac:dyDescent="0.3">
      <c r="A6845" s="15"/>
      <c r="B6845" s="42" t="s">
        <v>9</v>
      </c>
      <c r="C6845" s="88">
        <f>SUM(C6826:C6844)</f>
        <v>158.08244159999998</v>
      </c>
    </row>
    <row r="6846" spans="1:3" ht="16.5" thickBot="1" x14ac:dyDescent="0.3">
      <c r="A6846" s="15"/>
      <c r="B6846" s="43" t="s">
        <v>29</v>
      </c>
      <c r="C6846" s="90">
        <f>C6845*118%</f>
        <v>186.53728108799996</v>
      </c>
    </row>
    <row r="6847" spans="1:3" ht="15.75" x14ac:dyDescent="0.25">
      <c r="A6847" s="22"/>
      <c r="B6847" s="45"/>
      <c r="C6847" s="46"/>
    </row>
    <row r="6848" spans="1:3" ht="15.75" x14ac:dyDescent="0.25">
      <c r="A6848" s="22"/>
      <c r="B6848" s="45"/>
      <c r="C6848" s="46"/>
    </row>
    <row r="6849" spans="1:3" ht="15.75" x14ac:dyDescent="0.25">
      <c r="A6849" s="22"/>
      <c r="B6849" s="45"/>
      <c r="C6849" s="46"/>
    </row>
    <row r="6850" spans="1:3" ht="15.75" x14ac:dyDescent="0.25">
      <c r="A6850" s="22"/>
      <c r="B6850" s="45"/>
      <c r="C6850" s="46"/>
    </row>
    <row r="6851" spans="1:3" ht="15.75" x14ac:dyDescent="0.25">
      <c r="A6851" s="22"/>
      <c r="B6851" s="45"/>
      <c r="C6851" s="46"/>
    </row>
    <row r="6852" spans="1:3" ht="15.75" x14ac:dyDescent="0.25">
      <c r="A6852" s="22"/>
      <c r="B6852" s="45"/>
      <c r="C6852" s="46"/>
    </row>
    <row r="6853" spans="1:3" ht="15.75" x14ac:dyDescent="0.25">
      <c r="A6853" s="22"/>
      <c r="B6853" s="45"/>
      <c r="C6853" s="46"/>
    </row>
    <row r="6854" spans="1:3" ht="15.75" x14ac:dyDescent="0.25">
      <c r="A6854" s="22"/>
      <c r="B6854" s="45"/>
      <c r="C6854" s="46"/>
    </row>
    <row r="6855" spans="1:3" ht="15.75" x14ac:dyDescent="0.25">
      <c r="A6855" s="22"/>
      <c r="B6855" s="45"/>
      <c r="C6855" s="46"/>
    </row>
    <row r="6856" spans="1:3" ht="15.75" x14ac:dyDescent="0.25">
      <c r="A6856" s="22"/>
      <c r="B6856" s="45"/>
      <c r="C6856" s="46"/>
    </row>
    <row r="6857" spans="1:3" ht="15.75" x14ac:dyDescent="0.25">
      <c r="A6857" s="22"/>
      <c r="B6857" s="45"/>
      <c r="C6857" s="46"/>
    </row>
    <row r="6858" spans="1:3" ht="15.75" x14ac:dyDescent="0.25">
      <c r="A6858" s="22"/>
      <c r="B6858" s="45"/>
      <c r="C6858" s="46"/>
    </row>
    <row r="6859" spans="1:3" ht="15.75" x14ac:dyDescent="0.25">
      <c r="A6859" s="22"/>
      <c r="B6859" s="45"/>
      <c r="C6859" s="46"/>
    </row>
    <row r="6860" spans="1:3" ht="15.75" x14ac:dyDescent="0.25">
      <c r="A6860" s="22"/>
      <c r="B6860" s="45"/>
      <c r="C6860" s="46"/>
    </row>
    <row r="6861" spans="1:3" ht="15.75" x14ac:dyDescent="0.25">
      <c r="A6861" s="22"/>
      <c r="B6861" s="45"/>
      <c r="C6861" s="46"/>
    </row>
    <row r="6862" spans="1:3" ht="15.75" x14ac:dyDescent="0.25">
      <c r="A6862" s="22"/>
      <c r="B6862" s="45"/>
      <c r="C6862" s="46"/>
    </row>
    <row r="6863" spans="1:3" ht="15.75" x14ac:dyDescent="0.25">
      <c r="A6863" s="22"/>
      <c r="B6863" s="45"/>
      <c r="C6863" s="46"/>
    </row>
    <row r="6864" spans="1:3" ht="15.75" x14ac:dyDescent="0.25">
      <c r="A6864" s="22"/>
      <c r="B6864" s="45"/>
      <c r="C6864" s="46"/>
    </row>
    <row r="6865" spans="1:3" ht="15.75" x14ac:dyDescent="0.25">
      <c r="A6865" s="22"/>
      <c r="B6865" s="45"/>
      <c r="C6865" s="46"/>
    </row>
    <row r="6866" spans="1:3" ht="15.75" x14ac:dyDescent="0.25">
      <c r="A6866" s="22"/>
      <c r="B6866" s="45"/>
      <c r="C6866" s="46"/>
    </row>
    <row r="6867" spans="1:3" ht="15.75" x14ac:dyDescent="0.25">
      <c r="A6867" s="22"/>
      <c r="B6867" s="45"/>
      <c r="C6867" s="46"/>
    </row>
    <row r="6868" spans="1:3" ht="15.75" x14ac:dyDescent="0.25">
      <c r="A6868" s="22"/>
      <c r="B6868" s="45"/>
      <c r="C6868" s="46"/>
    </row>
    <row r="6869" spans="1:3" ht="15.75" x14ac:dyDescent="0.25">
      <c r="A6869" s="22"/>
      <c r="B6869" s="45"/>
      <c r="C6869" s="46"/>
    </row>
    <row r="6870" spans="1:3" ht="15.75" x14ac:dyDescent="0.25">
      <c r="A6870" s="22"/>
      <c r="B6870" s="45"/>
      <c r="C6870" s="46"/>
    </row>
    <row r="6871" spans="1:3" ht="15.75" x14ac:dyDescent="0.25">
      <c r="A6871" s="22"/>
      <c r="B6871" s="45"/>
      <c r="C6871" s="46"/>
    </row>
    <row r="6872" spans="1:3" ht="15.75" x14ac:dyDescent="0.25">
      <c r="A6872" s="22"/>
      <c r="B6872" s="45"/>
      <c r="C6872" s="46"/>
    </row>
    <row r="6873" spans="1:3" ht="15.75" x14ac:dyDescent="0.25">
      <c r="A6873" s="22"/>
      <c r="B6873" s="45"/>
      <c r="C6873" s="46"/>
    </row>
    <row r="6875" spans="1:3" ht="31.5" x14ac:dyDescent="0.25">
      <c r="B6875" s="57" t="s">
        <v>171</v>
      </c>
      <c r="C6875" s="70"/>
    </row>
    <row r="6876" spans="1:3" ht="15.75" thickBot="1" x14ac:dyDescent="0.3">
      <c r="C6876" s="71" t="s">
        <v>33</v>
      </c>
    </row>
    <row r="6877" spans="1:3" ht="32.25" thickBot="1" x14ac:dyDescent="0.3">
      <c r="A6877" s="7" t="s">
        <v>0</v>
      </c>
      <c r="B6877" s="8" t="s">
        <v>10</v>
      </c>
      <c r="C6877" s="65" t="s">
        <v>11</v>
      </c>
    </row>
    <row r="6878" spans="1:3" ht="15.75" x14ac:dyDescent="0.25">
      <c r="A6878" s="9"/>
      <c r="B6878" s="10" t="s">
        <v>12</v>
      </c>
      <c r="C6878" s="61">
        <v>1</v>
      </c>
    </row>
    <row r="6879" spans="1:3" ht="15.75" x14ac:dyDescent="0.25">
      <c r="A6879" s="9"/>
      <c r="B6879" s="10" t="s">
        <v>13</v>
      </c>
      <c r="C6879" s="16">
        <v>62</v>
      </c>
    </row>
    <row r="6880" spans="1:3" ht="31.5" x14ac:dyDescent="0.25">
      <c r="A6880" s="12"/>
      <c r="B6880" s="83" t="s">
        <v>360</v>
      </c>
      <c r="C6880" s="16">
        <f>$C$14</f>
        <v>2.83</v>
      </c>
    </row>
    <row r="6881" spans="1:3" ht="32.25" thickBot="1" x14ac:dyDescent="0.3">
      <c r="A6881" s="75"/>
      <c r="B6881" s="77" t="s">
        <v>361</v>
      </c>
      <c r="C6881" s="76">
        <v>0</v>
      </c>
    </row>
    <row r="6882" spans="1:3" ht="15.75" x14ac:dyDescent="0.25">
      <c r="A6882" s="29">
        <v>211</v>
      </c>
      <c r="B6882" s="30" t="s">
        <v>19</v>
      </c>
      <c r="C6882" s="39">
        <f>C6880*C6879</f>
        <v>175.46</v>
      </c>
    </row>
    <row r="6883" spans="1:3" ht="31.5" x14ac:dyDescent="0.25">
      <c r="A6883" s="33">
        <v>211</v>
      </c>
      <c r="B6883" s="28" t="s">
        <v>20</v>
      </c>
      <c r="C6883" s="40">
        <f>C6881*C6879</f>
        <v>0</v>
      </c>
    </row>
    <row r="6884" spans="1:3" ht="15.75" x14ac:dyDescent="0.25">
      <c r="A6884" s="33">
        <v>213</v>
      </c>
      <c r="B6884" s="28" t="s">
        <v>14</v>
      </c>
      <c r="C6884" s="40">
        <f>(C6882+C6883)*30.2%</f>
        <v>52.98892</v>
      </c>
    </row>
    <row r="6885" spans="1:3" ht="15.75" x14ac:dyDescent="0.25">
      <c r="A6885" s="33">
        <v>212</v>
      </c>
      <c r="B6885" s="28" t="s">
        <v>3</v>
      </c>
      <c r="C6885" s="40">
        <f>(C6882+C6883)*$D$19</f>
        <v>0.28073600000000004</v>
      </c>
    </row>
    <row r="6886" spans="1:3" ht="15.75" x14ac:dyDescent="0.25">
      <c r="A6886" s="33">
        <v>221</v>
      </c>
      <c r="B6886" s="28" t="s">
        <v>4</v>
      </c>
      <c r="C6886" s="40">
        <f>(C6882+C6883)*$D$20</f>
        <v>1.508956</v>
      </c>
    </row>
    <row r="6887" spans="1:3" ht="15.75" x14ac:dyDescent="0.25">
      <c r="A6887" s="33">
        <v>222</v>
      </c>
      <c r="B6887" s="28" t="s">
        <v>15</v>
      </c>
      <c r="C6887" s="40">
        <f>(C6882+C6883)*$D$21</f>
        <v>0.28073600000000004</v>
      </c>
    </row>
    <row r="6888" spans="1:3" ht="15.75" x14ac:dyDescent="0.25">
      <c r="A6888" s="33">
        <v>223</v>
      </c>
      <c r="B6888" s="28" t="s">
        <v>5</v>
      </c>
      <c r="C6888" s="40">
        <f>(C6882+C6883)*$D$22</f>
        <v>7.4570500000000006</v>
      </c>
    </row>
    <row r="6889" spans="1:3" ht="15.75" x14ac:dyDescent="0.25">
      <c r="A6889" s="33">
        <v>224</v>
      </c>
      <c r="B6889" s="28" t="s">
        <v>21</v>
      </c>
      <c r="C6889" s="40">
        <f>(C6882+C6883)*$D$23</f>
        <v>2.473986</v>
      </c>
    </row>
    <row r="6890" spans="1:3" ht="15.75" x14ac:dyDescent="0.25">
      <c r="A6890" s="33">
        <v>225</v>
      </c>
      <c r="B6890" s="28" t="s">
        <v>16</v>
      </c>
      <c r="C6890" s="40">
        <f>(C6882+C6883)*$D$24</f>
        <v>9.3344719999999999</v>
      </c>
    </row>
    <row r="6891" spans="1:3" ht="15.75" x14ac:dyDescent="0.25">
      <c r="A6891" s="33">
        <v>226</v>
      </c>
      <c r="B6891" s="28" t="s">
        <v>22</v>
      </c>
      <c r="C6891" s="40">
        <f>(C6882+C6883)*$D$25</f>
        <v>62.832225999999999</v>
      </c>
    </row>
    <row r="6892" spans="1:3" ht="15.75" x14ac:dyDescent="0.25">
      <c r="A6892" s="33">
        <v>271</v>
      </c>
      <c r="B6892" s="28" t="s">
        <v>23</v>
      </c>
      <c r="C6892" s="40">
        <f>(C6882+C6883)*$D$26</f>
        <v>3.9127580000000002</v>
      </c>
    </row>
    <row r="6893" spans="1:3" ht="15.75" x14ac:dyDescent="0.25">
      <c r="A6893" s="33">
        <v>272</v>
      </c>
      <c r="B6893" s="28" t="s">
        <v>24</v>
      </c>
      <c r="C6893" s="40">
        <f>(C6882+C6883)*$D$27</f>
        <v>3.6671139999999998</v>
      </c>
    </row>
    <row r="6894" spans="1:3" ht="31.5" x14ac:dyDescent="0.25">
      <c r="A6894" s="33">
        <v>211</v>
      </c>
      <c r="B6894" s="28" t="s">
        <v>25</v>
      </c>
      <c r="C6894" s="40">
        <f>(C6882+C6883)*$D$28</f>
        <v>40.180340000000001</v>
      </c>
    </row>
    <row r="6895" spans="1:3" ht="31.5" x14ac:dyDescent="0.25">
      <c r="A6895" s="33">
        <v>213</v>
      </c>
      <c r="B6895" s="28" t="s">
        <v>26</v>
      </c>
      <c r="C6895" s="40">
        <f>(C6882+C6883)*$D$29</f>
        <v>12.124286</v>
      </c>
    </row>
    <row r="6896" spans="1:3" ht="15.75" x14ac:dyDescent="0.25">
      <c r="A6896" s="33">
        <v>290</v>
      </c>
      <c r="B6896" s="28" t="s">
        <v>6</v>
      </c>
      <c r="C6896" s="40">
        <f>(C6882+C6883)*$D$30</f>
        <v>0.68429399999999996</v>
      </c>
    </row>
    <row r="6897" spans="1:3" ht="15.75" x14ac:dyDescent="0.25">
      <c r="A6897" s="33">
        <v>290</v>
      </c>
      <c r="B6897" s="28" t="s">
        <v>27</v>
      </c>
      <c r="C6897" s="40">
        <f>(C6882+C6883)*$D$31</f>
        <v>2.0528820000000003</v>
      </c>
    </row>
    <row r="6898" spans="1:3" ht="15.75" x14ac:dyDescent="0.25">
      <c r="A6898" s="33">
        <v>225</v>
      </c>
      <c r="B6898" s="28" t="s">
        <v>28</v>
      </c>
      <c r="C6898" s="40">
        <f>(C6882+C6883)*$D$32</f>
        <v>0</v>
      </c>
    </row>
    <row r="6899" spans="1:3" ht="15.75" x14ac:dyDescent="0.25">
      <c r="A6899" s="37">
        <v>310</v>
      </c>
      <c r="B6899" s="28" t="s">
        <v>7</v>
      </c>
      <c r="C6899" s="40">
        <f>(C6882+C6883)*$D$33</f>
        <v>4.0882180000000004</v>
      </c>
    </row>
    <row r="6900" spans="1:3" ht="16.5" thickBot="1" x14ac:dyDescent="0.3">
      <c r="A6900" s="38">
        <v>340</v>
      </c>
      <c r="B6900" s="36" t="s">
        <v>8</v>
      </c>
      <c r="C6900" s="41">
        <f>(C6882+C6883)*$D$34</f>
        <v>15.87913</v>
      </c>
    </row>
    <row r="6901" spans="1:3" ht="16.5" thickBot="1" x14ac:dyDescent="0.3">
      <c r="A6901" s="15"/>
      <c r="B6901" s="42" t="s">
        <v>9</v>
      </c>
      <c r="C6901" s="88">
        <f>SUM(C6882:C6900)</f>
        <v>395.20610400000004</v>
      </c>
    </row>
    <row r="6902" spans="1:3" ht="16.5" thickBot="1" x14ac:dyDescent="0.3">
      <c r="A6902" s="15"/>
      <c r="B6902" s="43" t="s">
        <v>29</v>
      </c>
      <c r="C6902" s="90">
        <f>C6901*118%</f>
        <v>466.34320272000002</v>
      </c>
    </row>
    <row r="6903" spans="1:3" ht="15.75" x14ac:dyDescent="0.25">
      <c r="A6903" s="22"/>
      <c r="B6903" s="45"/>
      <c r="C6903" s="46"/>
    </row>
    <row r="6904" spans="1:3" ht="15.75" x14ac:dyDescent="0.25">
      <c r="A6904" s="22"/>
      <c r="B6904" s="45"/>
      <c r="C6904" s="46"/>
    </row>
    <row r="6905" spans="1:3" ht="15.75" x14ac:dyDescent="0.25">
      <c r="A6905" s="22"/>
      <c r="B6905" s="45"/>
      <c r="C6905" s="46"/>
    </row>
    <row r="6906" spans="1:3" ht="15.75" x14ac:dyDescent="0.25">
      <c r="A6906" s="22"/>
      <c r="B6906" s="45"/>
      <c r="C6906" s="46"/>
    </row>
    <row r="6907" spans="1:3" ht="15.75" x14ac:dyDescent="0.25">
      <c r="A6907" s="22"/>
      <c r="B6907" s="45"/>
      <c r="C6907" s="46"/>
    </row>
    <row r="6908" spans="1:3" ht="15.75" x14ac:dyDescent="0.25">
      <c r="A6908" s="22"/>
      <c r="B6908" s="45"/>
      <c r="C6908" s="46"/>
    </row>
    <row r="6909" spans="1:3" ht="15.75" x14ac:dyDescent="0.25">
      <c r="A6909" s="22"/>
      <c r="B6909" s="45"/>
      <c r="C6909" s="46"/>
    </row>
    <row r="6910" spans="1:3" ht="15.75" x14ac:dyDescent="0.25">
      <c r="A6910" s="22"/>
      <c r="B6910" s="45"/>
      <c r="C6910" s="46"/>
    </row>
    <row r="6911" spans="1:3" ht="15.75" x14ac:dyDescent="0.25">
      <c r="A6911" s="22"/>
      <c r="B6911" s="45"/>
      <c r="C6911" s="46"/>
    </row>
    <row r="6912" spans="1:3" ht="15.75" x14ac:dyDescent="0.25">
      <c r="A6912" s="22"/>
      <c r="B6912" s="45"/>
      <c r="C6912" s="46"/>
    </row>
    <row r="6913" spans="1:3" ht="15.75" x14ac:dyDescent="0.25">
      <c r="A6913" s="22"/>
      <c r="B6913" s="45"/>
      <c r="C6913" s="46"/>
    </row>
    <row r="6914" spans="1:3" ht="15.75" x14ac:dyDescent="0.25">
      <c r="A6914" s="22"/>
      <c r="B6914" s="45"/>
      <c r="C6914" s="46"/>
    </row>
    <row r="6915" spans="1:3" ht="15.75" x14ac:dyDescent="0.25">
      <c r="A6915" s="22"/>
      <c r="B6915" s="45"/>
      <c r="C6915" s="46"/>
    </row>
    <row r="6916" spans="1:3" ht="15.75" x14ac:dyDescent="0.25">
      <c r="A6916" s="22"/>
      <c r="B6916" s="45"/>
      <c r="C6916" s="46"/>
    </row>
    <row r="6917" spans="1:3" ht="15.75" x14ac:dyDescent="0.25">
      <c r="A6917" s="22"/>
      <c r="B6917" s="45"/>
      <c r="C6917" s="46"/>
    </row>
    <row r="6918" spans="1:3" ht="15.75" x14ac:dyDescent="0.25">
      <c r="A6918" s="22"/>
      <c r="B6918" s="45"/>
      <c r="C6918" s="46"/>
    </row>
    <row r="6919" spans="1:3" ht="15.75" x14ac:dyDescent="0.25">
      <c r="A6919" s="22"/>
      <c r="B6919" s="45"/>
      <c r="C6919" s="46"/>
    </row>
    <row r="6920" spans="1:3" ht="15.75" x14ac:dyDescent="0.25">
      <c r="A6920" s="22"/>
      <c r="B6920" s="45"/>
      <c r="C6920" s="46"/>
    </row>
    <row r="6921" spans="1:3" ht="15.75" x14ac:dyDescent="0.25">
      <c r="A6921" s="22"/>
      <c r="B6921" s="45"/>
      <c r="C6921" s="46"/>
    </row>
    <row r="6922" spans="1:3" ht="15.75" x14ac:dyDescent="0.25">
      <c r="A6922" s="22"/>
      <c r="B6922" s="45"/>
      <c r="C6922" s="46"/>
    </row>
    <row r="6923" spans="1:3" ht="15.75" x14ac:dyDescent="0.25">
      <c r="A6923" s="22"/>
      <c r="B6923" s="45"/>
      <c r="C6923" s="46"/>
    </row>
    <row r="6924" spans="1:3" ht="15.75" x14ac:dyDescent="0.25">
      <c r="A6924" s="22"/>
      <c r="B6924" s="45"/>
      <c r="C6924" s="46"/>
    </row>
    <row r="6925" spans="1:3" ht="15.75" x14ac:dyDescent="0.25">
      <c r="A6925" s="22"/>
      <c r="B6925" s="45"/>
      <c r="C6925" s="46"/>
    </row>
    <row r="6926" spans="1:3" ht="15.75" x14ac:dyDescent="0.25">
      <c r="A6926" s="22"/>
      <c r="B6926" s="45"/>
      <c r="C6926" s="46"/>
    </row>
    <row r="6927" spans="1:3" ht="15.75" x14ac:dyDescent="0.25">
      <c r="A6927" s="22"/>
      <c r="B6927" s="45"/>
      <c r="C6927" s="46"/>
    </row>
    <row r="6928" spans="1:3" ht="15.75" x14ac:dyDescent="0.25">
      <c r="A6928" s="22"/>
      <c r="B6928" s="45"/>
      <c r="C6928" s="46"/>
    </row>
    <row r="6929" spans="1:3" ht="15.75" x14ac:dyDescent="0.25">
      <c r="A6929" s="22"/>
      <c r="B6929" s="45"/>
      <c r="C6929" s="46"/>
    </row>
    <row r="6930" spans="1:3" ht="15.75" x14ac:dyDescent="0.25">
      <c r="A6930" s="22"/>
      <c r="B6930" s="45"/>
      <c r="C6930" s="46"/>
    </row>
    <row r="6932" spans="1:3" ht="31.5" x14ac:dyDescent="0.25">
      <c r="B6932" s="57" t="s">
        <v>172</v>
      </c>
      <c r="C6932" s="70"/>
    </row>
    <row r="6933" spans="1:3" ht="15.75" thickBot="1" x14ac:dyDescent="0.3">
      <c r="C6933" s="71" t="s">
        <v>33</v>
      </c>
    </row>
    <row r="6934" spans="1:3" ht="32.25" thickBot="1" x14ac:dyDescent="0.3">
      <c r="A6934" s="7" t="s">
        <v>0</v>
      </c>
      <c r="B6934" s="8" t="s">
        <v>10</v>
      </c>
      <c r="C6934" s="65" t="s">
        <v>11</v>
      </c>
    </row>
    <row r="6935" spans="1:3" ht="15.75" x14ac:dyDescent="0.25">
      <c r="A6935" s="9"/>
      <c r="B6935" s="10" t="s">
        <v>12</v>
      </c>
      <c r="C6935" s="61">
        <v>1</v>
      </c>
    </row>
    <row r="6936" spans="1:3" ht="15.75" x14ac:dyDescent="0.25">
      <c r="A6936" s="9"/>
      <c r="B6936" s="10" t="s">
        <v>13</v>
      </c>
      <c r="C6936" s="16">
        <v>46.8</v>
      </c>
    </row>
    <row r="6937" spans="1:3" ht="31.5" x14ac:dyDescent="0.25">
      <c r="A6937" s="12"/>
      <c r="B6937" s="83" t="s">
        <v>360</v>
      </c>
      <c r="C6937" s="16">
        <f>$C$14</f>
        <v>2.83</v>
      </c>
    </row>
    <row r="6938" spans="1:3" ht="32.25" thickBot="1" x14ac:dyDescent="0.3">
      <c r="A6938" s="75"/>
      <c r="B6938" s="77" t="s">
        <v>361</v>
      </c>
      <c r="C6938" s="76">
        <v>0</v>
      </c>
    </row>
    <row r="6939" spans="1:3" ht="15.75" x14ac:dyDescent="0.25">
      <c r="A6939" s="29">
        <v>211</v>
      </c>
      <c r="B6939" s="30" t="s">
        <v>19</v>
      </c>
      <c r="C6939" s="39">
        <f>C6937*C6936</f>
        <v>132.44399999999999</v>
      </c>
    </row>
    <row r="6940" spans="1:3" ht="31.5" x14ac:dyDescent="0.25">
      <c r="A6940" s="33">
        <v>211</v>
      </c>
      <c r="B6940" s="28" t="s">
        <v>20</v>
      </c>
      <c r="C6940" s="40">
        <f>C6938*C6936</f>
        <v>0</v>
      </c>
    </row>
    <row r="6941" spans="1:3" ht="15.75" x14ac:dyDescent="0.25">
      <c r="A6941" s="33">
        <v>213</v>
      </c>
      <c r="B6941" s="28" t="s">
        <v>14</v>
      </c>
      <c r="C6941" s="40">
        <f>(C6939+C6940)*30.2%</f>
        <v>39.998087999999996</v>
      </c>
    </row>
    <row r="6942" spans="1:3" ht="15.75" x14ac:dyDescent="0.25">
      <c r="A6942" s="33">
        <v>212</v>
      </c>
      <c r="B6942" s="28" t="s">
        <v>3</v>
      </c>
      <c r="C6942" s="40">
        <f>(C6939+C6940)*$D$19</f>
        <v>0.2119104</v>
      </c>
    </row>
    <row r="6943" spans="1:3" ht="15.75" x14ac:dyDescent="0.25">
      <c r="A6943" s="33">
        <v>221</v>
      </c>
      <c r="B6943" s="28" t="s">
        <v>4</v>
      </c>
      <c r="C6943" s="40">
        <f>(C6939+C6940)*$D$20</f>
        <v>1.1390183999999999</v>
      </c>
    </row>
    <row r="6944" spans="1:3" ht="15.75" x14ac:dyDescent="0.25">
      <c r="A6944" s="33">
        <v>222</v>
      </c>
      <c r="B6944" s="28" t="s">
        <v>15</v>
      </c>
      <c r="C6944" s="40">
        <f>(C6939+C6940)*$D$21</f>
        <v>0.2119104</v>
      </c>
    </row>
    <row r="6945" spans="1:3" ht="15.75" x14ac:dyDescent="0.25">
      <c r="A6945" s="33">
        <v>223</v>
      </c>
      <c r="B6945" s="28" t="s">
        <v>5</v>
      </c>
      <c r="C6945" s="40">
        <f>(C6939+C6940)*$D$22</f>
        <v>5.62887</v>
      </c>
    </row>
    <row r="6946" spans="1:3" ht="15.75" x14ac:dyDescent="0.25">
      <c r="A6946" s="33">
        <v>224</v>
      </c>
      <c r="B6946" s="28" t="s">
        <v>21</v>
      </c>
      <c r="C6946" s="40">
        <f>(C6939+C6940)*$D$23</f>
        <v>1.8674603999999997</v>
      </c>
    </row>
    <row r="6947" spans="1:3" ht="15.75" x14ac:dyDescent="0.25">
      <c r="A6947" s="33">
        <v>225</v>
      </c>
      <c r="B6947" s="28" t="s">
        <v>16</v>
      </c>
      <c r="C6947" s="40">
        <f>(C6939+C6940)*$D$24</f>
        <v>7.0460207999999991</v>
      </c>
    </row>
    <row r="6948" spans="1:3" ht="15.75" x14ac:dyDescent="0.25">
      <c r="A6948" s="33">
        <v>226</v>
      </c>
      <c r="B6948" s="28" t="s">
        <v>22</v>
      </c>
      <c r="C6948" s="40">
        <f>(C6939+C6940)*$D$25</f>
        <v>47.42819639999999</v>
      </c>
    </row>
    <row r="6949" spans="1:3" ht="15.75" x14ac:dyDescent="0.25">
      <c r="A6949" s="33">
        <v>271</v>
      </c>
      <c r="B6949" s="28" t="s">
        <v>23</v>
      </c>
      <c r="C6949" s="40">
        <f>(C6939+C6940)*$D$26</f>
        <v>2.9535011999999998</v>
      </c>
    </row>
    <row r="6950" spans="1:3" ht="15.75" x14ac:dyDescent="0.25">
      <c r="A6950" s="33">
        <v>272</v>
      </c>
      <c r="B6950" s="28" t="s">
        <v>24</v>
      </c>
      <c r="C6950" s="40">
        <f>(C6939+C6940)*$D$27</f>
        <v>2.7680795999999996</v>
      </c>
    </row>
    <row r="6951" spans="1:3" ht="31.5" x14ac:dyDescent="0.25">
      <c r="A6951" s="33">
        <v>211</v>
      </c>
      <c r="B6951" s="28" t="s">
        <v>25</v>
      </c>
      <c r="C6951" s="40">
        <f>(C6939+C6940)*$D$28</f>
        <v>30.329675999999999</v>
      </c>
    </row>
    <row r="6952" spans="1:3" ht="31.5" x14ac:dyDescent="0.25">
      <c r="A6952" s="33">
        <v>213</v>
      </c>
      <c r="B6952" s="28" t="s">
        <v>26</v>
      </c>
      <c r="C6952" s="40">
        <f>(C6939+C6940)*$D$29</f>
        <v>9.1518803999999978</v>
      </c>
    </row>
    <row r="6953" spans="1:3" ht="15.75" x14ac:dyDescent="0.25">
      <c r="A6953" s="33">
        <v>290</v>
      </c>
      <c r="B6953" s="28" t="s">
        <v>6</v>
      </c>
      <c r="C6953" s="40">
        <f>(C6939+C6940)*$D$30</f>
        <v>0.51653159999999998</v>
      </c>
    </row>
    <row r="6954" spans="1:3" ht="15.75" x14ac:dyDescent="0.25">
      <c r="A6954" s="33">
        <v>290</v>
      </c>
      <c r="B6954" s="28" t="s">
        <v>27</v>
      </c>
      <c r="C6954" s="40">
        <f>(C6939+C6940)*$D$31</f>
        <v>1.5495947999999999</v>
      </c>
    </row>
    <row r="6955" spans="1:3" ht="15.75" x14ac:dyDescent="0.25">
      <c r="A6955" s="33">
        <v>225</v>
      </c>
      <c r="B6955" s="28" t="s">
        <v>28</v>
      </c>
      <c r="C6955" s="40">
        <f>(C6939+C6940)*$D$32</f>
        <v>0</v>
      </c>
    </row>
    <row r="6956" spans="1:3" ht="15.75" x14ac:dyDescent="0.25">
      <c r="A6956" s="37">
        <v>310</v>
      </c>
      <c r="B6956" s="28" t="s">
        <v>7</v>
      </c>
      <c r="C6956" s="40">
        <f>(C6939+C6940)*$D$33</f>
        <v>3.0859451999999998</v>
      </c>
    </row>
    <row r="6957" spans="1:3" ht="16.5" thickBot="1" x14ac:dyDescent="0.3">
      <c r="A6957" s="38">
        <v>340</v>
      </c>
      <c r="B6957" s="36" t="s">
        <v>8</v>
      </c>
      <c r="C6957" s="41">
        <f>(C6939+C6940)*$D$34</f>
        <v>11.986181999999999</v>
      </c>
    </row>
    <row r="6958" spans="1:3" ht="16.5" thickBot="1" x14ac:dyDescent="0.3">
      <c r="A6958" s="15"/>
      <c r="B6958" s="42" t="s">
        <v>9</v>
      </c>
      <c r="C6958" s="88">
        <f>SUM(C6939:C6957)</f>
        <v>298.31686559999997</v>
      </c>
    </row>
    <row r="6959" spans="1:3" ht="16.5" thickBot="1" x14ac:dyDescent="0.3">
      <c r="A6959" s="15"/>
      <c r="B6959" s="43" t="s">
        <v>29</v>
      </c>
      <c r="C6959" s="90">
        <f>C6958*118%</f>
        <v>352.01390140799992</v>
      </c>
    </row>
    <row r="6960" spans="1:3" ht="15.75" x14ac:dyDescent="0.25">
      <c r="A6960" s="22"/>
      <c r="B6960" s="45"/>
      <c r="C6960" s="46"/>
    </row>
    <row r="6961" spans="1:3" ht="15.75" x14ac:dyDescent="0.25">
      <c r="A6961" s="22"/>
      <c r="B6961" s="45"/>
      <c r="C6961" s="46"/>
    </row>
    <row r="6962" spans="1:3" ht="15.75" x14ac:dyDescent="0.25">
      <c r="A6962" s="22"/>
      <c r="B6962" s="45"/>
      <c r="C6962" s="46"/>
    </row>
    <row r="6963" spans="1:3" ht="15.75" x14ac:dyDescent="0.25">
      <c r="A6963" s="22"/>
      <c r="B6963" s="45"/>
      <c r="C6963" s="46"/>
    </row>
    <row r="6964" spans="1:3" ht="15.75" x14ac:dyDescent="0.25">
      <c r="A6964" s="22"/>
      <c r="B6964" s="45"/>
      <c r="C6964" s="46"/>
    </row>
    <row r="6965" spans="1:3" ht="15.75" x14ac:dyDescent="0.25">
      <c r="A6965" s="22"/>
      <c r="B6965" s="45"/>
      <c r="C6965" s="46"/>
    </row>
    <row r="6966" spans="1:3" ht="15.75" x14ac:dyDescent="0.25">
      <c r="A6966" s="22"/>
      <c r="B6966" s="45"/>
      <c r="C6966" s="46"/>
    </row>
    <row r="6967" spans="1:3" ht="15.75" x14ac:dyDescent="0.25">
      <c r="A6967" s="22"/>
      <c r="B6967" s="45"/>
      <c r="C6967" s="46"/>
    </row>
    <row r="6968" spans="1:3" ht="15.75" x14ac:dyDescent="0.25">
      <c r="A6968" s="22"/>
      <c r="B6968" s="45"/>
      <c r="C6968" s="46"/>
    </row>
    <row r="6969" spans="1:3" ht="15.75" x14ac:dyDescent="0.25">
      <c r="A6969" s="22"/>
      <c r="B6969" s="45"/>
      <c r="C6969" s="46"/>
    </row>
    <row r="6970" spans="1:3" ht="15.75" x14ac:dyDescent="0.25">
      <c r="A6970" s="22"/>
      <c r="B6970" s="45"/>
      <c r="C6970" s="46"/>
    </row>
    <row r="6971" spans="1:3" ht="15.75" x14ac:dyDescent="0.25">
      <c r="A6971" s="22"/>
      <c r="B6971" s="45"/>
      <c r="C6971" s="46"/>
    </row>
    <row r="6972" spans="1:3" ht="15.75" x14ac:dyDescent="0.25">
      <c r="A6972" s="22"/>
      <c r="B6972" s="45"/>
      <c r="C6972" s="46"/>
    </row>
    <row r="6973" spans="1:3" ht="15.75" x14ac:dyDescent="0.25">
      <c r="A6973" s="22"/>
      <c r="B6973" s="45"/>
      <c r="C6973" s="46"/>
    </row>
    <row r="6974" spans="1:3" ht="15.75" x14ac:dyDescent="0.25">
      <c r="A6974" s="22"/>
      <c r="B6974" s="45"/>
      <c r="C6974" s="46"/>
    </row>
    <row r="6975" spans="1:3" ht="15.75" x14ac:dyDescent="0.25">
      <c r="A6975" s="22"/>
      <c r="B6975" s="45"/>
      <c r="C6975" s="46"/>
    </row>
    <row r="6976" spans="1:3" ht="15.75" x14ac:dyDescent="0.25">
      <c r="A6976" s="22"/>
      <c r="B6976" s="45"/>
      <c r="C6976" s="46"/>
    </row>
    <row r="6977" spans="1:3" ht="15.75" x14ac:dyDescent="0.25">
      <c r="A6977" s="22"/>
      <c r="B6977" s="45"/>
      <c r="C6977" s="46"/>
    </row>
    <row r="6978" spans="1:3" ht="15.75" x14ac:dyDescent="0.25">
      <c r="A6978" s="22"/>
      <c r="B6978" s="45"/>
      <c r="C6978" s="46"/>
    </row>
    <row r="6979" spans="1:3" ht="15.75" x14ac:dyDescent="0.25">
      <c r="A6979" s="22"/>
      <c r="B6979" s="45"/>
      <c r="C6979" s="46"/>
    </row>
    <row r="6980" spans="1:3" ht="15.75" x14ac:dyDescent="0.25">
      <c r="A6980" s="22"/>
      <c r="B6980" s="45"/>
      <c r="C6980" s="46"/>
    </row>
    <row r="6981" spans="1:3" ht="15.75" x14ac:dyDescent="0.25">
      <c r="A6981" s="22"/>
      <c r="B6981" s="45"/>
      <c r="C6981" s="46"/>
    </row>
    <row r="6982" spans="1:3" ht="15.75" x14ac:dyDescent="0.25">
      <c r="A6982" s="22"/>
      <c r="B6982" s="45"/>
      <c r="C6982" s="46"/>
    </row>
    <row r="6983" spans="1:3" ht="15.75" x14ac:dyDescent="0.25">
      <c r="A6983" s="22"/>
      <c r="B6983" s="45"/>
      <c r="C6983" s="46"/>
    </row>
    <row r="6984" spans="1:3" ht="15.75" x14ac:dyDescent="0.25">
      <c r="A6984" s="22"/>
      <c r="B6984" s="45"/>
      <c r="C6984" s="46"/>
    </row>
    <row r="6985" spans="1:3" ht="15.75" x14ac:dyDescent="0.25">
      <c r="A6985" s="22"/>
      <c r="B6985" s="45"/>
      <c r="C6985" s="46"/>
    </row>
    <row r="6987" spans="1:3" ht="31.5" x14ac:dyDescent="0.25">
      <c r="B6987" s="57" t="s">
        <v>173</v>
      </c>
      <c r="C6987" s="70"/>
    </row>
    <row r="6988" spans="1:3" ht="15.75" thickBot="1" x14ac:dyDescent="0.3">
      <c r="C6988" s="71" t="s">
        <v>33</v>
      </c>
    </row>
    <row r="6989" spans="1:3" ht="32.25" thickBot="1" x14ac:dyDescent="0.3">
      <c r="A6989" s="7" t="s">
        <v>0</v>
      </c>
      <c r="B6989" s="8" t="s">
        <v>10</v>
      </c>
      <c r="C6989" s="65" t="s">
        <v>11</v>
      </c>
    </row>
    <row r="6990" spans="1:3" ht="15.75" x14ac:dyDescent="0.25">
      <c r="A6990" s="9"/>
      <c r="B6990" s="10" t="s">
        <v>12</v>
      </c>
      <c r="C6990" s="61">
        <v>1</v>
      </c>
    </row>
    <row r="6991" spans="1:3" ht="15.75" x14ac:dyDescent="0.25">
      <c r="A6991" s="9"/>
      <c r="B6991" s="10" t="s">
        <v>13</v>
      </c>
      <c r="C6991" s="16">
        <v>42.9</v>
      </c>
    </row>
    <row r="6992" spans="1:3" ht="31.5" x14ac:dyDescent="0.25">
      <c r="A6992" s="12"/>
      <c r="B6992" s="83" t="s">
        <v>360</v>
      </c>
      <c r="C6992" s="16">
        <f>$C$14</f>
        <v>2.83</v>
      </c>
    </row>
    <row r="6993" spans="1:3" ht="32.25" thickBot="1" x14ac:dyDescent="0.3">
      <c r="A6993" s="75"/>
      <c r="B6993" s="77" t="s">
        <v>361</v>
      </c>
      <c r="C6993" s="76">
        <v>0</v>
      </c>
    </row>
    <row r="6994" spans="1:3" ht="15.75" x14ac:dyDescent="0.25">
      <c r="A6994" s="29">
        <v>211</v>
      </c>
      <c r="B6994" s="30" t="s">
        <v>19</v>
      </c>
      <c r="C6994" s="39">
        <f>C6992*C6991</f>
        <v>121.407</v>
      </c>
    </row>
    <row r="6995" spans="1:3" ht="31.5" x14ac:dyDescent="0.25">
      <c r="A6995" s="33">
        <v>211</v>
      </c>
      <c r="B6995" s="28" t="s">
        <v>20</v>
      </c>
      <c r="C6995" s="40">
        <f>C6993*C6991</f>
        <v>0</v>
      </c>
    </row>
    <row r="6996" spans="1:3" ht="15.75" x14ac:dyDescent="0.25">
      <c r="A6996" s="33">
        <v>213</v>
      </c>
      <c r="B6996" s="28" t="s">
        <v>14</v>
      </c>
      <c r="C6996" s="40">
        <f>(C6994+C6995)*30.2%</f>
        <v>36.664913999999996</v>
      </c>
    </row>
    <row r="6997" spans="1:3" ht="15.75" x14ac:dyDescent="0.25">
      <c r="A6997" s="33">
        <v>212</v>
      </c>
      <c r="B6997" s="28" t="s">
        <v>3</v>
      </c>
      <c r="C6997" s="40">
        <f>(C6994+C6995)*$D$19</f>
        <v>0.19425120000000001</v>
      </c>
    </row>
    <row r="6998" spans="1:3" ht="15.75" x14ac:dyDescent="0.25">
      <c r="A6998" s="33">
        <v>221</v>
      </c>
      <c r="B6998" s="28" t="s">
        <v>4</v>
      </c>
      <c r="C6998" s="40">
        <f>(C6994+C6995)*$D$20</f>
        <v>1.0441001999999999</v>
      </c>
    </row>
    <row r="6999" spans="1:3" ht="15.75" x14ac:dyDescent="0.25">
      <c r="A6999" s="33">
        <v>222</v>
      </c>
      <c r="B6999" s="28" t="s">
        <v>15</v>
      </c>
      <c r="C6999" s="40">
        <f>(C6994+C6995)*$D$21</f>
        <v>0.19425120000000001</v>
      </c>
    </row>
    <row r="7000" spans="1:3" ht="15.75" x14ac:dyDescent="0.25">
      <c r="A7000" s="33">
        <v>223</v>
      </c>
      <c r="B7000" s="28" t="s">
        <v>5</v>
      </c>
      <c r="C7000" s="40">
        <f>(C6994+C6995)*$D$22</f>
        <v>5.1597974999999998</v>
      </c>
    </row>
    <row r="7001" spans="1:3" ht="15.75" x14ac:dyDescent="0.25">
      <c r="A7001" s="33">
        <v>224</v>
      </c>
      <c r="B7001" s="28" t="s">
        <v>21</v>
      </c>
      <c r="C7001" s="40">
        <f>(C6994+C6995)*$D$23</f>
        <v>1.7118386999999999</v>
      </c>
    </row>
    <row r="7002" spans="1:3" ht="15.75" x14ac:dyDescent="0.25">
      <c r="A7002" s="33">
        <v>225</v>
      </c>
      <c r="B7002" s="28" t="s">
        <v>16</v>
      </c>
      <c r="C7002" s="40">
        <f>(C6994+C6995)*$D$24</f>
        <v>6.4588523999999996</v>
      </c>
    </row>
    <row r="7003" spans="1:3" ht="15.75" x14ac:dyDescent="0.25">
      <c r="A7003" s="33">
        <v>226</v>
      </c>
      <c r="B7003" s="28" t="s">
        <v>22</v>
      </c>
      <c r="C7003" s="40">
        <f>(C6994+C6995)*$D$25</f>
        <v>43.475846699999998</v>
      </c>
    </row>
    <row r="7004" spans="1:3" ht="15.75" x14ac:dyDescent="0.25">
      <c r="A7004" s="33">
        <v>271</v>
      </c>
      <c r="B7004" s="28" t="s">
        <v>23</v>
      </c>
      <c r="C7004" s="40">
        <f>(C6994+C6995)*$D$26</f>
        <v>2.7073760999999998</v>
      </c>
    </row>
    <row r="7005" spans="1:3" ht="15.75" x14ac:dyDescent="0.25">
      <c r="A7005" s="33">
        <v>272</v>
      </c>
      <c r="B7005" s="28" t="s">
        <v>24</v>
      </c>
      <c r="C7005" s="40">
        <f>(C6994+C6995)*$D$27</f>
        <v>2.5374062999999998</v>
      </c>
    </row>
    <row r="7006" spans="1:3" ht="31.5" x14ac:dyDescent="0.25">
      <c r="A7006" s="33">
        <v>211</v>
      </c>
      <c r="B7006" s="28" t="s">
        <v>25</v>
      </c>
      <c r="C7006" s="40">
        <f>(C6994+C6995)*$D$28</f>
        <v>27.802202999999999</v>
      </c>
    </row>
    <row r="7007" spans="1:3" ht="31.5" x14ac:dyDescent="0.25">
      <c r="A7007" s="33">
        <v>213</v>
      </c>
      <c r="B7007" s="28" t="s">
        <v>26</v>
      </c>
      <c r="C7007" s="40">
        <f>(C6994+C6995)*$D$29</f>
        <v>8.3892236999999987</v>
      </c>
    </row>
    <row r="7008" spans="1:3" ht="15.75" x14ac:dyDescent="0.25">
      <c r="A7008" s="33">
        <v>290</v>
      </c>
      <c r="B7008" s="28" t="s">
        <v>6</v>
      </c>
      <c r="C7008" s="40">
        <f>(C6994+C6995)*$D$30</f>
        <v>0.47348729999999994</v>
      </c>
    </row>
    <row r="7009" spans="1:3" ht="15.75" x14ac:dyDescent="0.25">
      <c r="A7009" s="33">
        <v>290</v>
      </c>
      <c r="B7009" s="28" t="s">
        <v>27</v>
      </c>
      <c r="C7009" s="40">
        <f>(C6994+C6995)*$D$31</f>
        <v>1.4204619000000001</v>
      </c>
    </row>
    <row r="7010" spans="1:3" ht="15.75" x14ac:dyDescent="0.25">
      <c r="A7010" s="33">
        <v>225</v>
      </c>
      <c r="B7010" s="28" t="s">
        <v>28</v>
      </c>
      <c r="C7010" s="40">
        <f>(C6994+C6995)*$D$32</f>
        <v>0</v>
      </c>
    </row>
    <row r="7011" spans="1:3" ht="15.75" x14ac:dyDescent="0.25">
      <c r="A7011" s="37">
        <v>310</v>
      </c>
      <c r="B7011" s="28" t="s">
        <v>7</v>
      </c>
      <c r="C7011" s="40">
        <f>(C6994+C6995)*$D$33</f>
        <v>2.8287830999999999</v>
      </c>
    </row>
    <row r="7012" spans="1:3" ht="16.5" thickBot="1" x14ac:dyDescent="0.3">
      <c r="A7012" s="38">
        <v>340</v>
      </c>
      <c r="B7012" s="36" t="s">
        <v>8</v>
      </c>
      <c r="C7012" s="41">
        <f>(C6994+C6995)*$D$34</f>
        <v>10.9873335</v>
      </c>
    </row>
    <row r="7013" spans="1:3" ht="16.5" thickBot="1" x14ac:dyDescent="0.3">
      <c r="A7013" s="15"/>
      <c r="B7013" s="42" t="s">
        <v>9</v>
      </c>
      <c r="C7013" s="88">
        <f>SUM(C6994:C7012)</f>
        <v>273.45712679999997</v>
      </c>
    </row>
    <row r="7014" spans="1:3" ht="16.5" thickBot="1" x14ac:dyDescent="0.3">
      <c r="A7014" s="15"/>
      <c r="B7014" s="43" t="s">
        <v>29</v>
      </c>
      <c r="C7014" s="90">
        <f>C7013*118%</f>
        <v>322.67940962399996</v>
      </c>
    </row>
    <row r="7015" spans="1:3" ht="15.75" x14ac:dyDescent="0.25">
      <c r="A7015" s="22"/>
      <c r="B7015" s="45"/>
      <c r="C7015" s="46"/>
    </row>
    <row r="7016" spans="1:3" ht="15.75" x14ac:dyDescent="0.25">
      <c r="A7016" s="22"/>
      <c r="B7016" s="45"/>
      <c r="C7016" s="46"/>
    </row>
    <row r="7017" spans="1:3" ht="15.75" x14ac:dyDescent="0.25">
      <c r="A7017" s="22"/>
      <c r="B7017" s="45"/>
      <c r="C7017" s="46"/>
    </row>
    <row r="7018" spans="1:3" ht="15.75" x14ac:dyDescent="0.25">
      <c r="A7018" s="22"/>
      <c r="B7018" s="45"/>
      <c r="C7018" s="46"/>
    </row>
    <row r="7019" spans="1:3" ht="15.75" x14ac:dyDescent="0.25">
      <c r="A7019" s="22"/>
      <c r="B7019" s="45"/>
      <c r="C7019" s="46"/>
    </row>
    <row r="7020" spans="1:3" ht="15.75" x14ac:dyDescent="0.25">
      <c r="A7020" s="22"/>
      <c r="B7020" s="45"/>
      <c r="C7020" s="46"/>
    </row>
    <row r="7021" spans="1:3" ht="15.75" x14ac:dyDescent="0.25">
      <c r="A7021" s="22"/>
      <c r="B7021" s="45"/>
      <c r="C7021" s="46"/>
    </row>
    <row r="7022" spans="1:3" ht="15.75" x14ac:dyDescent="0.25">
      <c r="A7022" s="22"/>
      <c r="B7022" s="45"/>
      <c r="C7022" s="46"/>
    </row>
    <row r="7023" spans="1:3" ht="15.75" x14ac:dyDescent="0.25">
      <c r="A7023" s="22"/>
      <c r="B7023" s="45"/>
      <c r="C7023" s="46"/>
    </row>
    <row r="7024" spans="1:3" ht="15.75" x14ac:dyDescent="0.25">
      <c r="A7024" s="22"/>
      <c r="B7024" s="45"/>
      <c r="C7024" s="46"/>
    </row>
    <row r="7025" spans="1:3" ht="15.75" x14ac:dyDescent="0.25">
      <c r="A7025" s="22"/>
      <c r="B7025" s="45"/>
      <c r="C7025" s="46"/>
    </row>
    <row r="7026" spans="1:3" ht="15.75" x14ac:dyDescent="0.25">
      <c r="A7026" s="22"/>
      <c r="B7026" s="45"/>
      <c r="C7026" s="46"/>
    </row>
    <row r="7027" spans="1:3" ht="15.75" x14ac:dyDescent="0.25">
      <c r="A7027" s="22"/>
      <c r="B7027" s="45"/>
      <c r="C7027" s="46"/>
    </row>
    <row r="7028" spans="1:3" ht="15.75" x14ac:dyDescent="0.25">
      <c r="A7028" s="22"/>
      <c r="B7028" s="45"/>
      <c r="C7028" s="46"/>
    </row>
    <row r="7029" spans="1:3" ht="15.75" x14ac:dyDescent="0.25">
      <c r="A7029" s="22"/>
      <c r="B7029" s="45"/>
      <c r="C7029" s="46"/>
    </row>
    <row r="7030" spans="1:3" ht="15.75" x14ac:dyDescent="0.25">
      <c r="A7030" s="22"/>
      <c r="B7030" s="45"/>
      <c r="C7030" s="46"/>
    </row>
    <row r="7031" spans="1:3" ht="15.75" x14ac:dyDescent="0.25">
      <c r="A7031" s="22"/>
      <c r="B7031" s="45"/>
      <c r="C7031" s="46"/>
    </row>
    <row r="7032" spans="1:3" ht="15.75" x14ac:dyDescent="0.25">
      <c r="A7032" s="22"/>
      <c r="B7032" s="45"/>
      <c r="C7032" s="46"/>
    </row>
    <row r="7033" spans="1:3" ht="15.75" x14ac:dyDescent="0.25">
      <c r="A7033" s="22"/>
      <c r="B7033" s="45"/>
      <c r="C7033" s="46"/>
    </row>
    <row r="7034" spans="1:3" ht="15.75" x14ac:dyDescent="0.25">
      <c r="A7034" s="22"/>
      <c r="B7034" s="45"/>
      <c r="C7034" s="46"/>
    </row>
    <row r="7035" spans="1:3" ht="15.75" x14ac:dyDescent="0.25">
      <c r="A7035" s="22"/>
      <c r="B7035" s="45"/>
      <c r="C7035" s="46"/>
    </row>
    <row r="7036" spans="1:3" ht="15.75" x14ac:dyDescent="0.25">
      <c r="A7036" s="22"/>
      <c r="B7036" s="45"/>
      <c r="C7036" s="46"/>
    </row>
    <row r="7037" spans="1:3" ht="15.75" x14ac:dyDescent="0.25">
      <c r="A7037" s="22"/>
      <c r="B7037" s="45"/>
      <c r="C7037" s="46"/>
    </row>
    <row r="7038" spans="1:3" ht="15.75" x14ac:dyDescent="0.25">
      <c r="A7038" s="22"/>
      <c r="B7038" s="45"/>
      <c r="C7038" s="46"/>
    </row>
    <row r="7039" spans="1:3" ht="15.75" x14ac:dyDescent="0.25">
      <c r="A7039" s="22"/>
      <c r="B7039" s="45"/>
      <c r="C7039" s="46"/>
    </row>
    <row r="7040" spans="1:3" ht="15.75" x14ac:dyDescent="0.25">
      <c r="A7040" s="22"/>
      <c r="B7040" s="45"/>
      <c r="C7040" s="46"/>
    </row>
    <row r="7041" spans="1:3" ht="15.75" x14ac:dyDescent="0.25">
      <c r="A7041" s="22"/>
      <c r="B7041" s="45"/>
      <c r="C7041" s="46"/>
    </row>
    <row r="7043" spans="1:3" ht="31.5" x14ac:dyDescent="0.25">
      <c r="B7043" s="57" t="s">
        <v>174</v>
      </c>
      <c r="C7043" s="70"/>
    </row>
    <row r="7044" spans="1:3" ht="15.75" thickBot="1" x14ac:dyDescent="0.3">
      <c r="C7044" s="71" t="s">
        <v>33</v>
      </c>
    </row>
    <row r="7045" spans="1:3" ht="32.25" thickBot="1" x14ac:dyDescent="0.3">
      <c r="A7045" s="7" t="s">
        <v>0</v>
      </c>
      <c r="B7045" s="8" t="s">
        <v>10</v>
      </c>
      <c r="C7045" s="65" t="s">
        <v>11</v>
      </c>
    </row>
    <row r="7046" spans="1:3" ht="15.75" x14ac:dyDescent="0.25">
      <c r="A7046" s="9"/>
      <c r="B7046" s="10" t="s">
        <v>12</v>
      </c>
      <c r="C7046" s="61">
        <v>1</v>
      </c>
    </row>
    <row r="7047" spans="1:3" ht="15.75" x14ac:dyDescent="0.25">
      <c r="A7047" s="9"/>
      <c r="B7047" s="10" t="s">
        <v>13</v>
      </c>
      <c r="C7047" s="16">
        <v>31.4</v>
      </c>
    </row>
    <row r="7048" spans="1:3" ht="31.5" x14ac:dyDescent="0.25">
      <c r="A7048" s="12"/>
      <c r="B7048" s="83" t="s">
        <v>360</v>
      </c>
      <c r="C7048" s="16">
        <f>$C$14</f>
        <v>2.83</v>
      </c>
    </row>
    <row r="7049" spans="1:3" ht="32.25" thickBot="1" x14ac:dyDescent="0.3">
      <c r="A7049" s="75"/>
      <c r="B7049" s="77" t="s">
        <v>361</v>
      </c>
      <c r="C7049" s="76">
        <v>0</v>
      </c>
    </row>
    <row r="7050" spans="1:3" ht="15.75" x14ac:dyDescent="0.25">
      <c r="A7050" s="29">
        <v>211</v>
      </c>
      <c r="B7050" s="30" t="s">
        <v>19</v>
      </c>
      <c r="C7050" s="39">
        <f>C7048*C7047</f>
        <v>88.861999999999995</v>
      </c>
    </row>
    <row r="7051" spans="1:3" ht="31.5" x14ac:dyDescent="0.25">
      <c r="A7051" s="33">
        <v>211</v>
      </c>
      <c r="B7051" s="28" t="s">
        <v>20</v>
      </c>
      <c r="C7051" s="40">
        <f>C7049*C7047</f>
        <v>0</v>
      </c>
    </row>
    <row r="7052" spans="1:3" ht="15.75" x14ac:dyDescent="0.25">
      <c r="A7052" s="33">
        <v>213</v>
      </c>
      <c r="B7052" s="28" t="s">
        <v>14</v>
      </c>
      <c r="C7052" s="40">
        <f>(C7050+C7051)*30.2%</f>
        <v>26.836323999999998</v>
      </c>
    </row>
    <row r="7053" spans="1:3" ht="15.75" x14ac:dyDescent="0.25">
      <c r="A7053" s="33">
        <v>212</v>
      </c>
      <c r="B7053" s="28" t="s">
        <v>3</v>
      </c>
      <c r="C7053" s="40">
        <f>(C7050+C7051)*$D$19</f>
        <v>0.14217920000000001</v>
      </c>
    </row>
    <row r="7054" spans="1:3" ht="15.75" x14ac:dyDescent="0.25">
      <c r="A7054" s="33">
        <v>221</v>
      </c>
      <c r="B7054" s="28" t="s">
        <v>4</v>
      </c>
      <c r="C7054" s="40">
        <f>(C7050+C7051)*$D$20</f>
        <v>0.76421319999999993</v>
      </c>
    </row>
    <row r="7055" spans="1:3" ht="15.75" x14ac:dyDescent="0.25">
      <c r="A7055" s="33">
        <v>222</v>
      </c>
      <c r="B7055" s="28" t="s">
        <v>15</v>
      </c>
      <c r="C7055" s="40">
        <f>(C7050+C7051)*$D$21</f>
        <v>0.14217920000000001</v>
      </c>
    </row>
    <row r="7056" spans="1:3" ht="15.75" x14ac:dyDescent="0.25">
      <c r="A7056" s="33">
        <v>223</v>
      </c>
      <c r="B7056" s="28" t="s">
        <v>5</v>
      </c>
      <c r="C7056" s="40">
        <f>(C7050+C7051)*$D$22</f>
        <v>3.7766350000000002</v>
      </c>
    </row>
    <row r="7057" spans="1:3" ht="15.75" x14ac:dyDescent="0.25">
      <c r="A7057" s="33">
        <v>224</v>
      </c>
      <c r="B7057" s="28" t="s">
        <v>21</v>
      </c>
      <c r="C7057" s="40">
        <f>(C7050+C7051)*$D$23</f>
        <v>1.2529541999999998</v>
      </c>
    </row>
    <row r="7058" spans="1:3" ht="15.75" x14ac:dyDescent="0.25">
      <c r="A7058" s="33">
        <v>225</v>
      </c>
      <c r="B7058" s="28" t="s">
        <v>16</v>
      </c>
      <c r="C7058" s="40">
        <f>(C7050+C7051)*$D$24</f>
        <v>4.7274583999999997</v>
      </c>
    </row>
    <row r="7059" spans="1:3" ht="15.75" x14ac:dyDescent="0.25">
      <c r="A7059" s="33">
        <v>226</v>
      </c>
      <c r="B7059" s="28" t="s">
        <v>22</v>
      </c>
      <c r="C7059" s="40">
        <f>(C7050+C7051)*$D$25</f>
        <v>31.821482199999995</v>
      </c>
    </row>
    <row r="7060" spans="1:3" ht="15.75" x14ac:dyDescent="0.25">
      <c r="A7060" s="33">
        <v>271</v>
      </c>
      <c r="B7060" s="28" t="s">
        <v>23</v>
      </c>
      <c r="C7060" s="40">
        <f>(C7050+C7051)*$D$26</f>
        <v>1.9816225999999999</v>
      </c>
    </row>
    <row r="7061" spans="1:3" ht="15.75" x14ac:dyDescent="0.25">
      <c r="A7061" s="33">
        <v>272</v>
      </c>
      <c r="B7061" s="28" t="s">
        <v>24</v>
      </c>
      <c r="C7061" s="40">
        <f>(C7050+C7051)*$D$27</f>
        <v>1.8572157999999999</v>
      </c>
    </row>
    <row r="7062" spans="1:3" ht="31.5" x14ac:dyDescent="0.25">
      <c r="A7062" s="33">
        <v>211</v>
      </c>
      <c r="B7062" s="28" t="s">
        <v>25</v>
      </c>
      <c r="C7062" s="40">
        <f>(C7050+C7051)*$D$28</f>
        <v>20.349398000000001</v>
      </c>
    </row>
    <row r="7063" spans="1:3" ht="31.5" x14ac:dyDescent="0.25">
      <c r="A7063" s="33">
        <v>213</v>
      </c>
      <c r="B7063" s="28" t="s">
        <v>26</v>
      </c>
      <c r="C7063" s="40">
        <f>(C7050+C7051)*$D$29</f>
        <v>6.1403641999999996</v>
      </c>
    </row>
    <row r="7064" spans="1:3" ht="15.75" x14ac:dyDescent="0.25">
      <c r="A7064" s="33">
        <v>290</v>
      </c>
      <c r="B7064" s="28" t="s">
        <v>6</v>
      </c>
      <c r="C7064" s="40">
        <f>(C7050+C7051)*$D$30</f>
        <v>0.34656179999999998</v>
      </c>
    </row>
    <row r="7065" spans="1:3" ht="15.75" x14ac:dyDescent="0.25">
      <c r="A7065" s="33">
        <v>290</v>
      </c>
      <c r="B7065" s="28" t="s">
        <v>27</v>
      </c>
      <c r="C7065" s="40">
        <f>(C7050+C7051)*$D$31</f>
        <v>1.0396854</v>
      </c>
    </row>
    <row r="7066" spans="1:3" ht="15.75" x14ac:dyDescent="0.25">
      <c r="A7066" s="33">
        <v>225</v>
      </c>
      <c r="B7066" s="28" t="s">
        <v>28</v>
      </c>
      <c r="C7066" s="40">
        <f>(C7050+C7051)*$D$32</f>
        <v>0</v>
      </c>
    </row>
    <row r="7067" spans="1:3" ht="15.75" x14ac:dyDescent="0.25">
      <c r="A7067" s="37">
        <v>310</v>
      </c>
      <c r="B7067" s="28" t="s">
        <v>7</v>
      </c>
      <c r="C7067" s="40">
        <f>(C7050+C7051)*$D$33</f>
        <v>2.0704845999999999</v>
      </c>
    </row>
    <row r="7068" spans="1:3" ht="16.5" thickBot="1" x14ac:dyDescent="0.3">
      <c r="A7068" s="38">
        <v>340</v>
      </c>
      <c r="B7068" s="36" t="s">
        <v>8</v>
      </c>
      <c r="C7068" s="41">
        <f>(C7050+C7051)*$D$34</f>
        <v>8.0420109999999987</v>
      </c>
    </row>
    <row r="7069" spans="1:3" ht="16.5" thickBot="1" x14ac:dyDescent="0.3">
      <c r="A7069" s="15"/>
      <c r="B7069" s="42" t="s">
        <v>9</v>
      </c>
      <c r="C7069" s="88">
        <f>SUM(C7050:C7068)</f>
        <v>200.15276879999999</v>
      </c>
    </row>
    <row r="7070" spans="1:3" ht="16.5" thickBot="1" x14ac:dyDescent="0.3">
      <c r="A7070" s="15"/>
      <c r="B7070" s="43" t="s">
        <v>29</v>
      </c>
      <c r="C7070" s="90">
        <f>C7069*118%</f>
        <v>236.18026718399997</v>
      </c>
    </row>
    <row r="7071" spans="1:3" ht="15.75" x14ac:dyDescent="0.25">
      <c r="A7071" s="22"/>
      <c r="B7071" s="45"/>
      <c r="C7071" s="46"/>
    </row>
    <row r="7072" spans="1:3" ht="15.75" x14ac:dyDescent="0.25">
      <c r="A7072" s="22"/>
      <c r="B7072" s="45"/>
      <c r="C7072" s="46"/>
    </row>
    <row r="7073" spans="1:3" ht="15.75" x14ac:dyDescent="0.25">
      <c r="A7073" s="22"/>
      <c r="B7073" s="45"/>
      <c r="C7073" s="46"/>
    </row>
    <row r="7074" spans="1:3" ht="15.75" x14ac:dyDescent="0.25">
      <c r="A7074" s="22"/>
      <c r="B7074" s="45"/>
      <c r="C7074" s="46"/>
    </row>
    <row r="7075" spans="1:3" ht="15.75" x14ac:dyDescent="0.25">
      <c r="A7075" s="22"/>
      <c r="B7075" s="45"/>
      <c r="C7075" s="46"/>
    </row>
    <row r="7076" spans="1:3" ht="15.75" x14ac:dyDescent="0.25">
      <c r="A7076" s="22"/>
      <c r="B7076" s="45"/>
      <c r="C7076" s="46"/>
    </row>
    <row r="7077" spans="1:3" ht="15.75" x14ac:dyDescent="0.25">
      <c r="A7077" s="22"/>
      <c r="B7077" s="45"/>
      <c r="C7077" s="46"/>
    </row>
    <row r="7078" spans="1:3" ht="15.75" x14ac:dyDescent="0.25">
      <c r="A7078" s="22"/>
      <c r="B7078" s="45"/>
      <c r="C7078" s="46"/>
    </row>
    <row r="7079" spans="1:3" ht="15.75" x14ac:dyDescent="0.25">
      <c r="A7079" s="22"/>
      <c r="B7079" s="45"/>
      <c r="C7079" s="46"/>
    </row>
    <row r="7080" spans="1:3" ht="15.75" x14ac:dyDescent="0.25">
      <c r="A7080" s="22"/>
      <c r="B7080" s="45"/>
      <c r="C7080" s="46"/>
    </row>
    <row r="7081" spans="1:3" ht="15.75" x14ac:dyDescent="0.25">
      <c r="A7081" s="22"/>
      <c r="B7081" s="45"/>
      <c r="C7081" s="46"/>
    </row>
    <row r="7082" spans="1:3" ht="15.75" x14ac:dyDescent="0.25">
      <c r="A7082" s="22"/>
      <c r="B7082" s="45"/>
      <c r="C7082" s="46"/>
    </row>
    <row r="7083" spans="1:3" ht="15.75" x14ac:dyDescent="0.25">
      <c r="A7083" s="22"/>
      <c r="B7083" s="45"/>
      <c r="C7083" s="46"/>
    </row>
    <row r="7084" spans="1:3" ht="15.75" x14ac:dyDescent="0.25">
      <c r="A7084" s="22"/>
      <c r="B7084" s="45"/>
      <c r="C7084" s="46"/>
    </row>
    <row r="7085" spans="1:3" ht="15.75" x14ac:dyDescent="0.25">
      <c r="A7085" s="22"/>
      <c r="B7085" s="45"/>
      <c r="C7085" s="46"/>
    </row>
    <row r="7086" spans="1:3" ht="15.75" x14ac:dyDescent="0.25">
      <c r="A7086" s="22"/>
      <c r="B7086" s="45"/>
      <c r="C7086" s="46"/>
    </row>
    <row r="7087" spans="1:3" ht="15.75" x14ac:dyDescent="0.25">
      <c r="A7087" s="22"/>
      <c r="B7087" s="45"/>
      <c r="C7087" s="46"/>
    </row>
    <row r="7088" spans="1:3" ht="15.75" x14ac:dyDescent="0.25">
      <c r="A7088" s="22"/>
      <c r="B7088" s="45"/>
      <c r="C7088" s="46"/>
    </row>
    <row r="7089" spans="1:3" ht="15.75" x14ac:dyDescent="0.25">
      <c r="A7089" s="22"/>
      <c r="B7089" s="45"/>
      <c r="C7089" s="46"/>
    </row>
    <row r="7090" spans="1:3" ht="15.75" x14ac:dyDescent="0.25">
      <c r="A7090" s="22"/>
      <c r="B7090" s="45"/>
      <c r="C7090" s="46"/>
    </row>
    <row r="7091" spans="1:3" ht="15.75" x14ac:dyDescent="0.25">
      <c r="A7091" s="22"/>
      <c r="B7091" s="45"/>
      <c r="C7091" s="46"/>
    </row>
    <row r="7092" spans="1:3" ht="15.75" x14ac:dyDescent="0.25">
      <c r="A7092" s="22"/>
      <c r="B7092" s="45"/>
      <c r="C7092" s="46"/>
    </row>
    <row r="7093" spans="1:3" ht="15.75" x14ac:dyDescent="0.25">
      <c r="A7093" s="22"/>
      <c r="B7093" s="45"/>
      <c r="C7093" s="46"/>
    </row>
    <row r="7094" spans="1:3" ht="15.75" x14ac:dyDescent="0.25">
      <c r="A7094" s="22"/>
      <c r="B7094" s="45"/>
      <c r="C7094" s="46"/>
    </row>
    <row r="7095" spans="1:3" ht="15.75" x14ac:dyDescent="0.25">
      <c r="A7095" s="22"/>
      <c r="B7095" s="45"/>
      <c r="C7095" s="46"/>
    </row>
    <row r="7096" spans="1:3" ht="15.75" x14ac:dyDescent="0.25">
      <c r="A7096" s="22"/>
      <c r="B7096" s="45"/>
      <c r="C7096" s="46"/>
    </row>
    <row r="7097" spans="1:3" ht="15.75" x14ac:dyDescent="0.25">
      <c r="A7097" s="22"/>
      <c r="B7097" s="45"/>
      <c r="C7097" s="46"/>
    </row>
    <row r="7098" spans="1:3" ht="31.5" x14ac:dyDescent="0.25">
      <c r="B7098" s="57" t="s">
        <v>175</v>
      </c>
      <c r="C7098" s="70"/>
    </row>
    <row r="7099" spans="1:3" ht="15.75" thickBot="1" x14ac:dyDescent="0.3">
      <c r="C7099" s="71" t="s">
        <v>33</v>
      </c>
    </row>
    <row r="7100" spans="1:3" ht="32.25" thickBot="1" x14ac:dyDescent="0.3">
      <c r="A7100" s="7" t="s">
        <v>0</v>
      </c>
      <c r="B7100" s="8" t="s">
        <v>10</v>
      </c>
      <c r="C7100" s="65" t="s">
        <v>11</v>
      </c>
    </row>
    <row r="7101" spans="1:3" ht="15.75" x14ac:dyDescent="0.25">
      <c r="A7101" s="9"/>
      <c r="B7101" s="10" t="s">
        <v>12</v>
      </c>
      <c r="C7101" s="61">
        <v>1</v>
      </c>
    </row>
    <row r="7102" spans="1:3" ht="15.75" x14ac:dyDescent="0.25">
      <c r="A7102" s="9"/>
      <c r="B7102" s="10" t="s">
        <v>13</v>
      </c>
      <c r="C7102" s="16">
        <v>49.5</v>
      </c>
    </row>
    <row r="7103" spans="1:3" ht="31.5" x14ac:dyDescent="0.25">
      <c r="A7103" s="12"/>
      <c r="B7103" s="83" t="s">
        <v>360</v>
      </c>
      <c r="C7103" s="16">
        <f>$C$14</f>
        <v>2.83</v>
      </c>
    </row>
    <row r="7104" spans="1:3" ht="32.25" thickBot="1" x14ac:dyDescent="0.3">
      <c r="A7104" s="75"/>
      <c r="B7104" s="77" t="s">
        <v>361</v>
      </c>
      <c r="C7104" s="76">
        <v>0</v>
      </c>
    </row>
    <row r="7105" spans="1:3" ht="15.75" x14ac:dyDescent="0.25">
      <c r="A7105" s="29">
        <v>211</v>
      </c>
      <c r="B7105" s="30" t="s">
        <v>19</v>
      </c>
      <c r="C7105" s="39">
        <f>C7103*C7102</f>
        <v>140.08500000000001</v>
      </c>
    </row>
    <row r="7106" spans="1:3" ht="31.5" x14ac:dyDescent="0.25">
      <c r="A7106" s="33">
        <v>211</v>
      </c>
      <c r="B7106" s="28" t="s">
        <v>20</v>
      </c>
      <c r="C7106" s="40">
        <f>C7104*C7102</f>
        <v>0</v>
      </c>
    </row>
    <row r="7107" spans="1:3" ht="15.75" x14ac:dyDescent="0.25">
      <c r="A7107" s="33">
        <v>213</v>
      </c>
      <c r="B7107" s="28" t="s">
        <v>14</v>
      </c>
      <c r="C7107" s="40">
        <f>(C7105+C7106)*30.2%</f>
        <v>42.305669999999999</v>
      </c>
    </row>
    <row r="7108" spans="1:3" ht="15.75" x14ac:dyDescent="0.25">
      <c r="A7108" s="33">
        <v>212</v>
      </c>
      <c r="B7108" s="28" t="s">
        <v>3</v>
      </c>
      <c r="C7108" s="40">
        <f>(C7105+C7106)*$D$19</f>
        <v>0.22413600000000003</v>
      </c>
    </row>
    <row r="7109" spans="1:3" ht="15.75" x14ac:dyDescent="0.25">
      <c r="A7109" s="33">
        <v>221</v>
      </c>
      <c r="B7109" s="28" t="s">
        <v>4</v>
      </c>
      <c r="C7109" s="40">
        <f>(C7105+C7106)*$D$20</f>
        <v>1.204731</v>
      </c>
    </row>
    <row r="7110" spans="1:3" ht="15.75" x14ac:dyDescent="0.25">
      <c r="A7110" s="33">
        <v>222</v>
      </c>
      <c r="B7110" s="28" t="s">
        <v>15</v>
      </c>
      <c r="C7110" s="40">
        <f>(C7105+C7106)*$D$21</f>
        <v>0.22413600000000003</v>
      </c>
    </row>
    <row r="7111" spans="1:3" ht="15.75" x14ac:dyDescent="0.25">
      <c r="A7111" s="33">
        <v>223</v>
      </c>
      <c r="B7111" s="28" t="s">
        <v>5</v>
      </c>
      <c r="C7111" s="40">
        <f>(C7105+C7106)*$D$22</f>
        <v>5.9536125000000011</v>
      </c>
    </row>
    <row r="7112" spans="1:3" ht="15.75" x14ac:dyDescent="0.25">
      <c r="A7112" s="33">
        <v>224</v>
      </c>
      <c r="B7112" s="28" t="s">
        <v>21</v>
      </c>
      <c r="C7112" s="40">
        <f>(C7105+C7106)*$D$23</f>
        <v>1.9751985000000001</v>
      </c>
    </row>
    <row r="7113" spans="1:3" ht="15.75" x14ac:dyDescent="0.25">
      <c r="A7113" s="33">
        <v>225</v>
      </c>
      <c r="B7113" s="28" t="s">
        <v>16</v>
      </c>
      <c r="C7113" s="40">
        <f>(C7105+C7106)*$D$24</f>
        <v>7.4525220000000001</v>
      </c>
    </row>
    <row r="7114" spans="1:3" ht="15.75" x14ac:dyDescent="0.25">
      <c r="A7114" s="33">
        <v>226</v>
      </c>
      <c r="B7114" s="28" t="s">
        <v>22</v>
      </c>
      <c r="C7114" s="40">
        <f>(C7105+C7106)*$D$25</f>
        <v>50.164438499999996</v>
      </c>
    </row>
    <row r="7115" spans="1:3" ht="15.75" x14ac:dyDescent="0.25">
      <c r="A7115" s="33">
        <v>271</v>
      </c>
      <c r="B7115" s="28" t="s">
        <v>23</v>
      </c>
      <c r="C7115" s="40">
        <f>(C7105+C7106)*$D$26</f>
        <v>3.1238955000000002</v>
      </c>
    </row>
    <row r="7116" spans="1:3" ht="15.75" x14ac:dyDescent="0.25">
      <c r="A7116" s="33">
        <v>272</v>
      </c>
      <c r="B7116" s="28" t="s">
        <v>24</v>
      </c>
      <c r="C7116" s="40">
        <f>(C7105+C7106)*$D$27</f>
        <v>2.9277764999999998</v>
      </c>
    </row>
    <row r="7117" spans="1:3" ht="31.5" x14ac:dyDescent="0.25">
      <c r="A7117" s="33">
        <v>211</v>
      </c>
      <c r="B7117" s="28" t="s">
        <v>25</v>
      </c>
      <c r="C7117" s="40">
        <f>(C7105+C7106)*$D$28</f>
        <v>32.079465000000006</v>
      </c>
    </row>
    <row r="7118" spans="1:3" ht="31.5" x14ac:dyDescent="0.25">
      <c r="A7118" s="33">
        <v>213</v>
      </c>
      <c r="B7118" s="28" t="s">
        <v>26</v>
      </c>
      <c r="C7118" s="40">
        <f>(C7105+C7106)*$D$29</f>
        <v>9.6798734999999994</v>
      </c>
    </row>
    <row r="7119" spans="1:3" ht="15.75" x14ac:dyDescent="0.25">
      <c r="A7119" s="33">
        <v>290</v>
      </c>
      <c r="B7119" s="28" t="s">
        <v>6</v>
      </c>
      <c r="C7119" s="40">
        <f>(C7105+C7106)*$D$30</f>
        <v>0.54633149999999997</v>
      </c>
    </row>
    <row r="7120" spans="1:3" ht="15.75" x14ac:dyDescent="0.25">
      <c r="A7120" s="33">
        <v>290</v>
      </c>
      <c r="B7120" s="28" t="s">
        <v>27</v>
      </c>
      <c r="C7120" s="40">
        <f>(C7105+C7106)*$D$31</f>
        <v>1.6389945000000001</v>
      </c>
    </row>
    <row r="7121" spans="1:3" ht="15.75" x14ac:dyDescent="0.25">
      <c r="A7121" s="33">
        <v>225</v>
      </c>
      <c r="B7121" s="28" t="s">
        <v>28</v>
      </c>
      <c r="C7121" s="40">
        <f>(C7105+C7106)*$D$32</f>
        <v>0</v>
      </c>
    </row>
    <row r="7122" spans="1:3" ht="15.75" x14ac:dyDescent="0.25">
      <c r="A7122" s="37">
        <v>310</v>
      </c>
      <c r="B7122" s="28" t="s">
        <v>7</v>
      </c>
      <c r="C7122" s="40">
        <f>(C7105+C7106)*$D$33</f>
        <v>3.2639805000000002</v>
      </c>
    </row>
    <row r="7123" spans="1:3" ht="16.5" thickBot="1" x14ac:dyDescent="0.3">
      <c r="A7123" s="38">
        <v>340</v>
      </c>
      <c r="B7123" s="36" t="s">
        <v>8</v>
      </c>
      <c r="C7123" s="41">
        <f>(C7105+C7106)*$D$34</f>
        <v>12.677692500000001</v>
      </c>
    </row>
    <row r="7124" spans="1:3" ht="16.5" thickBot="1" x14ac:dyDescent="0.3">
      <c r="A7124" s="15"/>
      <c r="B7124" s="42" t="s">
        <v>9</v>
      </c>
      <c r="C7124" s="88">
        <f>SUM(C7105:C7123)</f>
        <v>315.52745399999998</v>
      </c>
    </row>
    <row r="7125" spans="1:3" ht="16.5" thickBot="1" x14ac:dyDescent="0.3">
      <c r="A7125" s="15"/>
      <c r="B7125" s="43" t="s">
        <v>29</v>
      </c>
      <c r="C7125" s="90">
        <f>C7124*118%</f>
        <v>372.32239571999997</v>
      </c>
    </row>
    <row r="7126" spans="1:3" ht="15.75" x14ac:dyDescent="0.25">
      <c r="A7126" s="22"/>
      <c r="B7126" s="45"/>
      <c r="C7126" s="46"/>
    </row>
    <row r="7127" spans="1:3" ht="15.75" x14ac:dyDescent="0.25">
      <c r="A7127" s="22"/>
      <c r="B7127" s="45"/>
      <c r="C7127" s="46"/>
    </row>
    <row r="7128" spans="1:3" ht="15.75" x14ac:dyDescent="0.25">
      <c r="A7128" s="22"/>
      <c r="B7128" s="45"/>
      <c r="C7128" s="46"/>
    </row>
    <row r="7129" spans="1:3" ht="15.75" x14ac:dyDescent="0.25">
      <c r="A7129" s="22"/>
      <c r="B7129" s="45"/>
      <c r="C7129" s="46"/>
    </row>
    <row r="7130" spans="1:3" ht="15.75" x14ac:dyDescent="0.25">
      <c r="A7130" s="22"/>
      <c r="B7130" s="45"/>
      <c r="C7130" s="46"/>
    </row>
    <row r="7131" spans="1:3" ht="15.75" x14ac:dyDescent="0.25">
      <c r="A7131" s="22"/>
      <c r="B7131" s="45"/>
      <c r="C7131" s="46"/>
    </row>
    <row r="7132" spans="1:3" ht="15.75" x14ac:dyDescent="0.25">
      <c r="A7132" s="22"/>
      <c r="B7132" s="45"/>
      <c r="C7132" s="46"/>
    </row>
    <row r="7133" spans="1:3" ht="15.75" x14ac:dyDescent="0.25">
      <c r="A7133" s="22"/>
      <c r="B7133" s="45"/>
      <c r="C7133" s="46"/>
    </row>
    <row r="7134" spans="1:3" ht="15.75" x14ac:dyDescent="0.25">
      <c r="A7134" s="22"/>
      <c r="B7134" s="45"/>
      <c r="C7134" s="46"/>
    </row>
    <row r="7135" spans="1:3" ht="15.75" x14ac:dyDescent="0.25">
      <c r="A7135" s="22"/>
      <c r="B7135" s="45"/>
      <c r="C7135" s="46"/>
    </row>
    <row r="7136" spans="1:3" ht="15.75" x14ac:dyDescent="0.25">
      <c r="A7136" s="22"/>
      <c r="B7136" s="45"/>
      <c r="C7136" s="46"/>
    </row>
    <row r="7137" spans="1:3" ht="15.75" x14ac:dyDescent="0.25">
      <c r="A7137" s="22"/>
      <c r="B7137" s="45"/>
      <c r="C7137" s="46"/>
    </row>
    <row r="7138" spans="1:3" ht="15.75" x14ac:dyDescent="0.25">
      <c r="A7138" s="22"/>
      <c r="B7138" s="45"/>
      <c r="C7138" s="46"/>
    </row>
    <row r="7139" spans="1:3" ht="15.75" x14ac:dyDescent="0.25">
      <c r="A7139" s="22"/>
      <c r="B7139" s="45"/>
      <c r="C7139" s="46"/>
    </row>
    <row r="7140" spans="1:3" ht="15.75" x14ac:dyDescent="0.25">
      <c r="A7140" s="22"/>
      <c r="B7140" s="45"/>
      <c r="C7140" s="46"/>
    </row>
    <row r="7141" spans="1:3" ht="15.75" x14ac:dyDescent="0.25">
      <c r="A7141" s="22"/>
      <c r="B7141" s="45"/>
      <c r="C7141" s="46"/>
    </row>
    <row r="7142" spans="1:3" ht="15.75" x14ac:dyDescent="0.25">
      <c r="A7142" s="22"/>
      <c r="B7142" s="45"/>
      <c r="C7142" s="46"/>
    </row>
    <row r="7143" spans="1:3" ht="15.75" x14ac:dyDescent="0.25">
      <c r="A7143" s="22"/>
      <c r="B7143" s="45"/>
      <c r="C7143" s="46"/>
    </row>
    <row r="7144" spans="1:3" ht="15.75" x14ac:dyDescent="0.25">
      <c r="A7144" s="22"/>
      <c r="B7144" s="45"/>
      <c r="C7144" s="46"/>
    </row>
    <row r="7145" spans="1:3" ht="15.75" x14ac:dyDescent="0.25">
      <c r="A7145" s="22"/>
      <c r="B7145" s="45"/>
      <c r="C7145" s="46"/>
    </row>
    <row r="7146" spans="1:3" ht="15.75" x14ac:dyDescent="0.25">
      <c r="A7146" s="22"/>
      <c r="B7146" s="45"/>
      <c r="C7146" s="46"/>
    </row>
    <row r="7147" spans="1:3" ht="15.75" x14ac:dyDescent="0.25">
      <c r="A7147" s="22"/>
      <c r="B7147" s="45"/>
      <c r="C7147" s="46"/>
    </row>
    <row r="7148" spans="1:3" ht="15.75" x14ac:dyDescent="0.25">
      <c r="A7148" s="22"/>
      <c r="B7148" s="45"/>
      <c r="C7148" s="46"/>
    </row>
    <row r="7149" spans="1:3" ht="15.75" x14ac:dyDescent="0.25">
      <c r="A7149" s="22"/>
      <c r="B7149" s="45"/>
      <c r="C7149" s="46"/>
    </row>
    <row r="7150" spans="1:3" ht="15.75" x14ac:dyDescent="0.25">
      <c r="A7150" s="22"/>
      <c r="B7150" s="45"/>
      <c r="C7150" s="46"/>
    </row>
    <row r="7151" spans="1:3" ht="15.75" x14ac:dyDescent="0.25">
      <c r="A7151" s="22"/>
      <c r="B7151" s="45"/>
      <c r="C7151" s="46"/>
    </row>
    <row r="7152" spans="1:3" ht="15.75" x14ac:dyDescent="0.25">
      <c r="A7152" s="22"/>
      <c r="B7152" s="45"/>
      <c r="C7152" s="46"/>
    </row>
    <row r="7153" spans="1:3" ht="15.75" x14ac:dyDescent="0.25">
      <c r="A7153" s="22"/>
      <c r="B7153" s="45"/>
      <c r="C7153" s="46"/>
    </row>
    <row r="7155" spans="1:3" ht="31.5" x14ac:dyDescent="0.25">
      <c r="B7155" s="57" t="s">
        <v>176</v>
      </c>
      <c r="C7155" s="70"/>
    </row>
    <row r="7156" spans="1:3" ht="15.75" thickBot="1" x14ac:dyDescent="0.3">
      <c r="C7156" s="71" t="s">
        <v>33</v>
      </c>
    </row>
    <row r="7157" spans="1:3" ht="32.25" thickBot="1" x14ac:dyDescent="0.3">
      <c r="A7157" s="7" t="s">
        <v>0</v>
      </c>
      <c r="B7157" s="8" t="s">
        <v>10</v>
      </c>
      <c r="C7157" s="65" t="s">
        <v>11</v>
      </c>
    </row>
    <row r="7158" spans="1:3" ht="15.75" x14ac:dyDescent="0.25">
      <c r="A7158" s="9"/>
      <c r="B7158" s="10" t="s">
        <v>12</v>
      </c>
      <c r="C7158" s="61">
        <v>1</v>
      </c>
    </row>
    <row r="7159" spans="1:3" ht="15.75" x14ac:dyDescent="0.25">
      <c r="A7159" s="9"/>
      <c r="B7159" s="10" t="s">
        <v>13</v>
      </c>
      <c r="C7159" s="16">
        <v>37.4</v>
      </c>
    </row>
    <row r="7160" spans="1:3" ht="31.5" x14ac:dyDescent="0.25">
      <c r="A7160" s="12"/>
      <c r="B7160" s="83" t="s">
        <v>360</v>
      </c>
      <c r="C7160" s="16">
        <f>$C$14</f>
        <v>2.83</v>
      </c>
    </row>
    <row r="7161" spans="1:3" ht="32.25" thickBot="1" x14ac:dyDescent="0.3">
      <c r="A7161" s="75"/>
      <c r="B7161" s="77" t="s">
        <v>361</v>
      </c>
      <c r="C7161" s="76">
        <v>0</v>
      </c>
    </row>
    <row r="7162" spans="1:3" ht="15.75" x14ac:dyDescent="0.25">
      <c r="A7162" s="29">
        <v>211</v>
      </c>
      <c r="B7162" s="30" t="s">
        <v>19</v>
      </c>
      <c r="C7162" s="39">
        <f>C7160*C7159</f>
        <v>105.842</v>
      </c>
    </row>
    <row r="7163" spans="1:3" ht="31.5" x14ac:dyDescent="0.25">
      <c r="A7163" s="33">
        <v>211</v>
      </c>
      <c r="B7163" s="28" t="s">
        <v>20</v>
      </c>
      <c r="C7163" s="40">
        <f>C7161*C7159</f>
        <v>0</v>
      </c>
    </row>
    <row r="7164" spans="1:3" ht="15.75" x14ac:dyDescent="0.25">
      <c r="A7164" s="33">
        <v>213</v>
      </c>
      <c r="B7164" s="28" t="s">
        <v>14</v>
      </c>
      <c r="C7164" s="40">
        <f>(C7162+C7163)*30.2%</f>
        <v>31.964283999999999</v>
      </c>
    </row>
    <row r="7165" spans="1:3" ht="15.75" x14ac:dyDescent="0.25">
      <c r="A7165" s="33">
        <v>212</v>
      </c>
      <c r="B7165" s="28" t="s">
        <v>3</v>
      </c>
      <c r="C7165" s="40">
        <f>(C7162+C7163)*$D$19</f>
        <v>0.1693472</v>
      </c>
    </row>
    <row r="7166" spans="1:3" ht="15.75" x14ac:dyDescent="0.25">
      <c r="A7166" s="33">
        <v>221</v>
      </c>
      <c r="B7166" s="28" t="s">
        <v>4</v>
      </c>
      <c r="C7166" s="40">
        <f>(C7162+C7163)*$D$20</f>
        <v>0.91024119999999997</v>
      </c>
    </row>
    <row r="7167" spans="1:3" ht="15.75" x14ac:dyDescent="0.25">
      <c r="A7167" s="33">
        <v>222</v>
      </c>
      <c r="B7167" s="28" t="s">
        <v>15</v>
      </c>
      <c r="C7167" s="40">
        <f>(C7162+C7163)*$D$21</f>
        <v>0.1693472</v>
      </c>
    </row>
    <row r="7168" spans="1:3" ht="15.75" x14ac:dyDescent="0.25">
      <c r="A7168" s="33">
        <v>223</v>
      </c>
      <c r="B7168" s="28" t="s">
        <v>5</v>
      </c>
      <c r="C7168" s="40">
        <f>(C7162+C7163)*$D$22</f>
        <v>4.4982850000000001</v>
      </c>
    </row>
    <row r="7169" spans="1:3" ht="15.75" x14ac:dyDescent="0.25">
      <c r="A7169" s="33">
        <v>224</v>
      </c>
      <c r="B7169" s="28" t="s">
        <v>21</v>
      </c>
      <c r="C7169" s="40">
        <f>(C7162+C7163)*$D$23</f>
        <v>1.4923721999999999</v>
      </c>
    </row>
    <row r="7170" spans="1:3" ht="15.75" x14ac:dyDescent="0.25">
      <c r="A7170" s="33">
        <v>225</v>
      </c>
      <c r="B7170" s="28" t="s">
        <v>16</v>
      </c>
      <c r="C7170" s="40">
        <f>(C7162+C7163)*$D$24</f>
        <v>5.6307944000000001</v>
      </c>
    </row>
    <row r="7171" spans="1:3" ht="15.75" x14ac:dyDescent="0.25">
      <c r="A7171" s="33">
        <v>226</v>
      </c>
      <c r="B7171" s="28" t="s">
        <v>22</v>
      </c>
      <c r="C7171" s="40">
        <f>(C7162+C7163)*$D$25</f>
        <v>37.902020199999995</v>
      </c>
    </row>
    <row r="7172" spans="1:3" ht="15.75" x14ac:dyDescent="0.25">
      <c r="A7172" s="33">
        <v>271</v>
      </c>
      <c r="B7172" s="28" t="s">
        <v>23</v>
      </c>
      <c r="C7172" s="40">
        <f>(C7162+C7163)*$D$26</f>
        <v>2.3602766000000002</v>
      </c>
    </row>
    <row r="7173" spans="1:3" ht="15.75" x14ac:dyDescent="0.25">
      <c r="A7173" s="33">
        <v>272</v>
      </c>
      <c r="B7173" s="28" t="s">
        <v>24</v>
      </c>
      <c r="C7173" s="40">
        <f>(C7162+C7163)*$D$27</f>
        <v>2.2120978</v>
      </c>
    </row>
    <row r="7174" spans="1:3" ht="31.5" x14ac:dyDescent="0.25">
      <c r="A7174" s="33">
        <v>211</v>
      </c>
      <c r="B7174" s="28" t="s">
        <v>25</v>
      </c>
      <c r="C7174" s="40">
        <f>(C7162+C7163)*$D$28</f>
        <v>24.237818000000001</v>
      </c>
    </row>
    <row r="7175" spans="1:3" ht="31.5" x14ac:dyDescent="0.25">
      <c r="A7175" s="33">
        <v>213</v>
      </c>
      <c r="B7175" s="28" t="s">
        <v>26</v>
      </c>
      <c r="C7175" s="40">
        <f>(C7162+C7163)*$D$29</f>
        <v>7.3136821999999997</v>
      </c>
    </row>
    <row r="7176" spans="1:3" ht="15.75" x14ac:dyDescent="0.25">
      <c r="A7176" s="33">
        <v>290</v>
      </c>
      <c r="B7176" s="28" t="s">
        <v>6</v>
      </c>
      <c r="C7176" s="40">
        <f>(C7162+C7163)*$D$30</f>
        <v>0.41278379999999998</v>
      </c>
    </row>
    <row r="7177" spans="1:3" ht="15.75" x14ac:dyDescent="0.25">
      <c r="A7177" s="33">
        <v>290</v>
      </c>
      <c r="B7177" s="28" t="s">
        <v>27</v>
      </c>
      <c r="C7177" s="40">
        <f>(C7162+C7163)*$D$31</f>
        <v>1.2383514</v>
      </c>
    </row>
    <row r="7178" spans="1:3" ht="15.75" x14ac:dyDescent="0.25">
      <c r="A7178" s="33">
        <v>225</v>
      </c>
      <c r="B7178" s="28" t="s">
        <v>28</v>
      </c>
      <c r="C7178" s="40">
        <f>(C7162+C7163)*$D$32</f>
        <v>0</v>
      </c>
    </row>
    <row r="7179" spans="1:3" ht="15.75" x14ac:dyDescent="0.25">
      <c r="A7179" s="37">
        <v>310</v>
      </c>
      <c r="B7179" s="28" t="s">
        <v>7</v>
      </c>
      <c r="C7179" s="40">
        <f>(C7162+C7163)*$D$33</f>
        <v>2.4661186000000002</v>
      </c>
    </row>
    <row r="7180" spans="1:3" ht="16.5" thickBot="1" x14ac:dyDescent="0.3">
      <c r="A7180" s="38">
        <v>340</v>
      </c>
      <c r="B7180" s="36" t="s">
        <v>8</v>
      </c>
      <c r="C7180" s="41">
        <f>(C7162+C7163)*$D$34</f>
        <v>9.5787009999999988</v>
      </c>
    </row>
    <row r="7181" spans="1:3" ht="16.5" thickBot="1" x14ac:dyDescent="0.3">
      <c r="A7181" s="15"/>
      <c r="B7181" s="42" t="s">
        <v>9</v>
      </c>
      <c r="C7181" s="88">
        <f>SUM(C7162:C7180)</f>
        <v>238.3985208</v>
      </c>
    </row>
    <row r="7182" spans="1:3" ht="16.5" thickBot="1" x14ac:dyDescent="0.3">
      <c r="A7182" s="15"/>
      <c r="B7182" s="43" t="s">
        <v>29</v>
      </c>
      <c r="C7182" s="90">
        <f>C7181*118%</f>
        <v>281.31025454399997</v>
      </c>
    </row>
    <row r="7183" spans="1:3" ht="15.75" x14ac:dyDescent="0.25">
      <c r="A7183" s="22"/>
      <c r="B7183" s="45"/>
      <c r="C7183" s="46"/>
    </row>
    <row r="7184" spans="1:3" ht="15.75" x14ac:dyDescent="0.25">
      <c r="A7184" s="22"/>
      <c r="B7184" s="45"/>
      <c r="C7184" s="46"/>
    </row>
    <row r="7185" spans="1:3" ht="15.75" x14ac:dyDescent="0.25">
      <c r="A7185" s="22"/>
      <c r="B7185" s="45"/>
      <c r="C7185" s="46"/>
    </row>
    <row r="7186" spans="1:3" ht="15.75" x14ac:dyDescent="0.25">
      <c r="A7186" s="22"/>
      <c r="B7186" s="45"/>
      <c r="C7186" s="46"/>
    </row>
    <row r="7187" spans="1:3" ht="15.75" x14ac:dyDescent="0.25">
      <c r="A7187" s="22"/>
      <c r="B7187" s="45"/>
      <c r="C7187" s="46"/>
    </row>
    <row r="7188" spans="1:3" ht="15.75" x14ac:dyDescent="0.25">
      <c r="A7188" s="22"/>
      <c r="B7188" s="45"/>
      <c r="C7188" s="46"/>
    </row>
    <row r="7189" spans="1:3" ht="15.75" x14ac:dyDescent="0.25">
      <c r="A7189" s="22"/>
      <c r="B7189" s="45"/>
      <c r="C7189" s="46"/>
    </row>
    <row r="7190" spans="1:3" ht="15.75" x14ac:dyDescent="0.25">
      <c r="A7190" s="22"/>
      <c r="B7190" s="45"/>
      <c r="C7190" s="46"/>
    </row>
    <row r="7191" spans="1:3" ht="15.75" x14ac:dyDescent="0.25">
      <c r="A7191" s="22"/>
      <c r="B7191" s="45"/>
      <c r="C7191" s="46"/>
    </row>
    <row r="7192" spans="1:3" ht="15.75" x14ac:dyDescent="0.25">
      <c r="A7192" s="22"/>
      <c r="B7192" s="45"/>
      <c r="C7192" s="46"/>
    </row>
    <row r="7193" spans="1:3" ht="15.75" x14ac:dyDescent="0.25">
      <c r="A7193" s="22"/>
      <c r="B7193" s="45"/>
      <c r="C7193" s="46"/>
    </row>
    <row r="7194" spans="1:3" ht="15.75" x14ac:dyDescent="0.25">
      <c r="A7194" s="22"/>
      <c r="B7194" s="45"/>
      <c r="C7194" s="46"/>
    </row>
    <row r="7195" spans="1:3" ht="15.75" x14ac:dyDescent="0.25">
      <c r="A7195" s="22"/>
      <c r="B7195" s="45"/>
      <c r="C7195" s="46"/>
    </row>
    <row r="7196" spans="1:3" ht="15.75" x14ac:dyDescent="0.25">
      <c r="A7196" s="22"/>
      <c r="B7196" s="45"/>
      <c r="C7196" s="46"/>
    </row>
    <row r="7197" spans="1:3" ht="15.75" x14ac:dyDescent="0.25">
      <c r="A7197" s="22"/>
      <c r="B7197" s="45"/>
      <c r="C7197" s="46"/>
    </row>
    <row r="7198" spans="1:3" ht="15.75" x14ac:dyDescent="0.25">
      <c r="A7198" s="22"/>
      <c r="B7198" s="45"/>
      <c r="C7198" s="46"/>
    </row>
    <row r="7199" spans="1:3" ht="15.75" x14ac:dyDescent="0.25">
      <c r="A7199" s="22"/>
      <c r="B7199" s="45"/>
      <c r="C7199" s="46"/>
    </row>
    <row r="7200" spans="1:3" ht="15.75" x14ac:dyDescent="0.25">
      <c r="A7200" s="22"/>
      <c r="B7200" s="45"/>
      <c r="C7200" s="46"/>
    </row>
    <row r="7201" spans="1:3" ht="15.75" x14ac:dyDescent="0.25">
      <c r="A7201" s="22"/>
      <c r="B7201" s="45"/>
      <c r="C7201" s="46"/>
    </row>
    <row r="7202" spans="1:3" ht="15.75" x14ac:dyDescent="0.25">
      <c r="A7202" s="22"/>
      <c r="B7202" s="45"/>
      <c r="C7202" s="46"/>
    </row>
    <row r="7203" spans="1:3" ht="15.75" x14ac:dyDescent="0.25">
      <c r="A7203" s="22"/>
      <c r="B7203" s="45"/>
      <c r="C7203" s="46"/>
    </row>
    <row r="7204" spans="1:3" ht="15.75" x14ac:dyDescent="0.25">
      <c r="A7204" s="22"/>
      <c r="B7204" s="45"/>
      <c r="C7204" s="46"/>
    </row>
    <row r="7205" spans="1:3" ht="15.75" x14ac:dyDescent="0.25">
      <c r="A7205" s="22"/>
      <c r="B7205" s="45"/>
      <c r="C7205" s="46"/>
    </row>
    <row r="7206" spans="1:3" ht="15.75" x14ac:dyDescent="0.25">
      <c r="A7206" s="22"/>
      <c r="B7206" s="45"/>
      <c r="C7206" s="46"/>
    </row>
    <row r="7207" spans="1:3" ht="15.75" x14ac:dyDescent="0.25">
      <c r="A7207" s="22"/>
      <c r="B7207" s="45"/>
      <c r="C7207" s="46"/>
    </row>
    <row r="7208" spans="1:3" ht="15.75" x14ac:dyDescent="0.25">
      <c r="A7208" s="22"/>
      <c r="B7208" s="45"/>
      <c r="C7208" s="46"/>
    </row>
    <row r="7209" spans="1:3" ht="15.75" x14ac:dyDescent="0.25">
      <c r="A7209" s="22"/>
      <c r="B7209" s="45"/>
      <c r="C7209" s="46"/>
    </row>
    <row r="7210" spans="1:3" ht="15.75" x14ac:dyDescent="0.25">
      <c r="A7210" s="22"/>
      <c r="B7210" s="45"/>
      <c r="C7210" s="46"/>
    </row>
    <row r="7212" spans="1:3" ht="31.5" x14ac:dyDescent="0.25">
      <c r="B7212" s="57" t="s">
        <v>177</v>
      </c>
      <c r="C7212" s="70"/>
    </row>
    <row r="7213" spans="1:3" ht="15.75" thickBot="1" x14ac:dyDescent="0.3">
      <c r="C7213" s="71" t="s">
        <v>33</v>
      </c>
    </row>
    <row r="7214" spans="1:3" ht="32.25" thickBot="1" x14ac:dyDescent="0.3">
      <c r="A7214" s="7" t="s">
        <v>0</v>
      </c>
      <c r="B7214" s="8" t="s">
        <v>10</v>
      </c>
      <c r="C7214" s="65" t="s">
        <v>11</v>
      </c>
    </row>
    <row r="7215" spans="1:3" ht="15.75" x14ac:dyDescent="0.25">
      <c r="A7215" s="9"/>
      <c r="B7215" s="10" t="s">
        <v>12</v>
      </c>
      <c r="C7215" s="61">
        <v>1</v>
      </c>
    </row>
    <row r="7216" spans="1:3" ht="15.75" x14ac:dyDescent="0.25">
      <c r="A7216" s="9"/>
      <c r="B7216" s="10" t="s">
        <v>13</v>
      </c>
      <c r="C7216" s="16">
        <v>34.299999999999997</v>
      </c>
    </row>
    <row r="7217" spans="1:3" ht="31.5" x14ac:dyDescent="0.25">
      <c r="A7217" s="12"/>
      <c r="B7217" s="83" t="s">
        <v>360</v>
      </c>
      <c r="C7217" s="16">
        <f>$C$14</f>
        <v>2.83</v>
      </c>
    </row>
    <row r="7218" spans="1:3" ht="32.25" thickBot="1" x14ac:dyDescent="0.3">
      <c r="A7218" s="75"/>
      <c r="B7218" s="77" t="s">
        <v>361</v>
      </c>
      <c r="C7218" s="76">
        <v>0</v>
      </c>
    </row>
    <row r="7219" spans="1:3" ht="15.75" x14ac:dyDescent="0.25">
      <c r="A7219" s="29">
        <v>211</v>
      </c>
      <c r="B7219" s="30" t="s">
        <v>19</v>
      </c>
      <c r="C7219" s="39">
        <f>C7217*C7216</f>
        <v>97.068999999999988</v>
      </c>
    </row>
    <row r="7220" spans="1:3" ht="31.5" x14ac:dyDescent="0.25">
      <c r="A7220" s="33">
        <v>211</v>
      </c>
      <c r="B7220" s="28" t="s">
        <v>20</v>
      </c>
      <c r="C7220" s="40">
        <f>C7218*C7216</f>
        <v>0</v>
      </c>
    </row>
    <row r="7221" spans="1:3" ht="15.75" x14ac:dyDescent="0.25">
      <c r="A7221" s="33">
        <v>213</v>
      </c>
      <c r="B7221" s="28" t="s">
        <v>14</v>
      </c>
      <c r="C7221" s="40">
        <f>(C7219+C7220)*30.2%</f>
        <v>29.314837999999995</v>
      </c>
    </row>
    <row r="7222" spans="1:3" ht="15.75" x14ac:dyDescent="0.25">
      <c r="A7222" s="33">
        <v>212</v>
      </c>
      <c r="B7222" s="28" t="s">
        <v>3</v>
      </c>
      <c r="C7222" s="40">
        <f>(C7219+C7220)*$D$19</f>
        <v>0.15531039999999999</v>
      </c>
    </row>
    <row r="7223" spans="1:3" ht="15.75" x14ac:dyDescent="0.25">
      <c r="A7223" s="33">
        <v>221</v>
      </c>
      <c r="B7223" s="28" t="s">
        <v>4</v>
      </c>
      <c r="C7223" s="40">
        <f>(C7219+C7220)*$D$20</f>
        <v>0.83479339999999991</v>
      </c>
    </row>
    <row r="7224" spans="1:3" ht="15.75" x14ac:dyDescent="0.25">
      <c r="A7224" s="33">
        <v>222</v>
      </c>
      <c r="B7224" s="28" t="s">
        <v>15</v>
      </c>
      <c r="C7224" s="40">
        <f>(C7219+C7220)*$D$21</f>
        <v>0.15531039999999999</v>
      </c>
    </row>
    <row r="7225" spans="1:3" ht="15.75" x14ac:dyDescent="0.25">
      <c r="A7225" s="33">
        <v>223</v>
      </c>
      <c r="B7225" s="28" t="s">
        <v>5</v>
      </c>
      <c r="C7225" s="40">
        <f>(C7219+C7220)*$D$22</f>
        <v>4.1254324999999996</v>
      </c>
    </row>
    <row r="7226" spans="1:3" ht="15.75" x14ac:dyDescent="0.25">
      <c r="A7226" s="33">
        <v>224</v>
      </c>
      <c r="B7226" s="28" t="s">
        <v>21</v>
      </c>
      <c r="C7226" s="40">
        <f>(C7219+C7220)*$D$23</f>
        <v>1.3686728999999997</v>
      </c>
    </row>
    <row r="7227" spans="1:3" ht="15.75" x14ac:dyDescent="0.25">
      <c r="A7227" s="33">
        <v>225</v>
      </c>
      <c r="B7227" s="28" t="s">
        <v>16</v>
      </c>
      <c r="C7227" s="40">
        <f>(C7219+C7220)*$D$24</f>
        <v>5.1640707999999993</v>
      </c>
    </row>
    <row r="7228" spans="1:3" ht="15.75" x14ac:dyDescent="0.25">
      <c r="A7228" s="33">
        <v>226</v>
      </c>
      <c r="B7228" s="28" t="s">
        <v>22</v>
      </c>
      <c r="C7228" s="40">
        <f>(C7219+C7220)*$D$25</f>
        <v>34.760408899999995</v>
      </c>
    </row>
    <row r="7229" spans="1:3" ht="15.75" x14ac:dyDescent="0.25">
      <c r="A7229" s="33">
        <v>271</v>
      </c>
      <c r="B7229" s="28" t="s">
        <v>23</v>
      </c>
      <c r="C7229" s="40">
        <f>(C7219+C7220)*$D$26</f>
        <v>2.1646386999999998</v>
      </c>
    </row>
    <row r="7230" spans="1:3" ht="15.75" x14ac:dyDescent="0.25">
      <c r="A7230" s="33">
        <v>272</v>
      </c>
      <c r="B7230" s="28" t="s">
        <v>24</v>
      </c>
      <c r="C7230" s="40">
        <f>(C7219+C7220)*$D$27</f>
        <v>2.0287420999999997</v>
      </c>
    </row>
    <row r="7231" spans="1:3" ht="31.5" x14ac:dyDescent="0.25">
      <c r="A7231" s="33">
        <v>211</v>
      </c>
      <c r="B7231" s="28" t="s">
        <v>25</v>
      </c>
      <c r="C7231" s="40">
        <f>(C7219+C7220)*$D$28</f>
        <v>22.228800999999997</v>
      </c>
    </row>
    <row r="7232" spans="1:3" ht="31.5" x14ac:dyDescent="0.25">
      <c r="A7232" s="33">
        <v>213</v>
      </c>
      <c r="B7232" s="28" t="s">
        <v>26</v>
      </c>
      <c r="C7232" s="40">
        <f>(C7219+C7220)*$D$29</f>
        <v>6.7074678999999984</v>
      </c>
    </row>
    <row r="7233" spans="1:3" ht="15.75" x14ac:dyDescent="0.25">
      <c r="A7233" s="33">
        <v>290</v>
      </c>
      <c r="B7233" s="28" t="s">
        <v>6</v>
      </c>
      <c r="C7233" s="40">
        <f>(C7219+C7220)*$D$30</f>
        <v>0.37856909999999994</v>
      </c>
    </row>
    <row r="7234" spans="1:3" ht="15.75" x14ac:dyDescent="0.25">
      <c r="A7234" s="33">
        <v>290</v>
      </c>
      <c r="B7234" s="28" t="s">
        <v>27</v>
      </c>
      <c r="C7234" s="40">
        <f>(C7219+C7220)*$D$31</f>
        <v>1.1357073</v>
      </c>
    </row>
    <row r="7235" spans="1:3" ht="15.75" x14ac:dyDescent="0.25">
      <c r="A7235" s="33">
        <v>225</v>
      </c>
      <c r="B7235" s="28" t="s">
        <v>28</v>
      </c>
      <c r="C7235" s="40">
        <f>(C7219+C7220)*$D$32</f>
        <v>0</v>
      </c>
    </row>
    <row r="7236" spans="1:3" ht="15.75" x14ac:dyDescent="0.25">
      <c r="A7236" s="37">
        <v>310</v>
      </c>
      <c r="B7236" s="28" t="s">
        <v>7</v>
      </c>
      <c r="C7236" s="40">
        <f>(C7219+C7220)*$D$33</f>
        <v>2.2617076999999997</v>
      </c>
    </row>
    <row r="7237" spans="1:3" ht="16.5" thickBot="1" x14ac:dyDescent="0.3">
      <c r="A7237" s="38">
        <v>340</v>
      </c>
      <c r="B7237" s="36" t="s">
        <v>8</v>
      </c>
      <c r="C7237" s="41">
        <f>(C7219+C7220)*$D$34</f>
        <v>8.7847444999999986</v>
      </c>
    </row>
    <row r="7238" spans="1:3" ht="16.5" thickBot="1" x14ac:dyDescent="0.3">
      <c r="A7238" s="15"/>
      <c r="B7238" s="42" t="s">
        <v>9</v>
      </c>
      <c r="C7238" s="88">
        <f>SUM(C7219:C7237)</f>
        <v>218.63821559999997</v>
      </c>
    </row>
    <row r="7239" spans="1:3" ht="16.5" thickBot="1" x14ac:dyDescent="0.3">
      <c r="A7239" s="15"/>
      <c r="B7239" s="43" t="s">
        <v>29</v>
      </c>
      <c r="C7239" s="90">
        <f>C7238*118%</f>
        <v>257.99309440799993</v>
      </c>
    </row>
    <row r="7240" spans="1:3" ht="15.75" x14ac:dyDescent="0.25">
      <c r="A7240" s="22"/>
      <c r="B7240" s="45"/>
      <c r="C7240" s="46"/>
    </row>
    <row r="7241" spans="1:3" ht="15.75" x14ac:dyDescent="0.25">
      <c r="A7241" s="22"/>
      <c r="B7241" s="45"/>
      <c r="C7241" s="46"/>
    </row>
    <row r="7242" spans="1:3" ht="15.75" x14ac:dyDescent="0.25">
      <c r="A7242" s="22"/>
      <c r="B7242" s="45"/>
      <c r="C7242" s="46"/>
    </row>
    <row r="7243" spans="1:3" ht="15.75" x14ac:dyDescent="0.25">
      <c r="A7243" s="22"/>
      <c r="B7243" s="45"/>
      <c r="C7243" s="46"/>
    </row>
    <row r="7244" spans="1:3" ht="15.75" x14ac:dyDescent="0.25">
      <c r="A7244" s="22"/>
      <c r="B7244" s="45"/>
      <c r="C7244" s="46"/>
    </row>
    <row r="7245" spans="1:3" ht="15.75" x14ac:dyDescent="0.25">
      <c r="A7245" s="22"/>
      <c r="B7245" s="45"/>
      <c r="C7245" s="46"/>
    </row>
    <row r="7246" spans="1:3" ht="15.75" x14ac:dyDescent="0.25">
      <c r="A7246" s="22"/>
      <c r="B7246" s="45"/>
      <c r="C7246" s="46"/>
    </row>
    <row r="7247" spans="1:3" ht="15.75" x14ac:dyDescent="0.25">
      <c r="A7247" s="22"/>
      <c r="B7247" s="45"/>
      <c r="C7247" s="46"/>
    </row>
    <row r="7248" spans="1:3" ht="15.75" x14ac:dyDescent="0.25">
      <c r="A7248" s="22"/>
      <c r="B7248" s="45"/>
      <c r="C7248" s="46"/>
    </row>
    <row r="7249" spans="1:3" ht="15.75" x14ac:dyDescent="0.25">
      <c r="A7249" s="22"/>
      <c r="B7249" s="45"/>
      <c r="C7249" s="46"/>
    </row>
    <row r="7250" spans="1:3" ht="15.75" x14ac:dyDescent="0.25">
      <c r="A7250" s="22"/>
      <c r="B7250" s="45"/>
      <c r="C7250" s="46"/>
    </row>
    <row r="7251" spans="1:3" ht="15.75" x14ac:dyDescent="0.25">
      <c r="A7251" s="22"/>
      <c r="B7251" s="45"/>
      <c r="C7251" s="46"/>
    </row>
    <row r="7252" spans="1:3" ht="15.75" x14ac:dyDescent="0.25">
      <c r="A7252" s="22"/>
      <c r="B7252" s="45"/>
      <c r="C7252" s="46"/>
    </row>
    <row r="7253" spans="1:3" ht="15.75" x14ac:dyDescent="0.25">
      <c r="A7253" s="22"/>
      <c r="B7253" s="45"/>
      <c r="C7253" s="46"/>
    </row>
    <row r="7254" spans="1:3" ht="15.75" x14ac:dyDescent="0.25">
      <c r="A7254" s="22"/>
      <c r="B7254" s="45"/>
      <c r="C7254" s="46"/>
    </row>
    <row r="7255" spans="1:3" ht="15.75" x14ac:dyDescent="0.25">
      <c r="A7255" s="22"/>
      <c r="B7255" s="45"/>
      <c r="C7255" s="46"/>
    </row>
    <row r="7256" spans="1:3" ht="15.75" x14ac:dyDescent="0.25">
      <c r="A7256" s="22"/>
      <c r="B7256" s="45"/>
      <c r="C7256" s="46"/>
    </row>
    <row r="7257" spans="1:3" ht="15.75" x14ac:dyDescent="0.25">
      <c r="A7257" s="22"/>
      <c r="B7257" s="45"/>
      <c r="C7257" s="46"/>
    </row>
    <row r="7258" spans="1:3" ht="15.75" x14ac:dyDescent="0.25">
      <c r="A7258" s="22"/>
      <c r="B7258" s="45"/>
      <c r="C7258" s="46"/>
    </row>
    <row r="7259" spans="1:3" ht="15.75" x14ac:dyDescent="0.25">
      <c r="A7259" s="22"/>
      <c r="B7259" s="45"/>
      <c r="C7259" s="46"/>
    </row>
    <row r="7260" spans="1:3" ht="15.75" x14ac:dyDescent="0.25">
      <c r="A7260" s="22"/>
      <c r="B7260" s="45"/>
      <c r="C7260" s="46"/>
    </row>
    <row r="7261" spans="1:3" ht="15.75" x14ac:dyDescent="0.25">
      <c r="A7261" s="22"/>
      <c r="B7261" s="45"/>
      <c r="C7261" s="46"/>
    </row>
    <row r="7262" spans="1:3" ht="15.75" x14ac:dyDescent="0.25">
      <c r="A7262" s="22"/>
      <c r="B7262" s="45"/>
      <c r="C7262" s="46"/>
    </row>
    <row r="7263" spans="1:3" ht="15.75" x14ac:dyDescent="0.25">
      <c r="A7263" s="22"/>
      <c r="B7263" s="45"/>
      <c r="C7263" s="46"/>
    </row>
    <row r="7264" spans="1:3" ht="15.75" x14ac:dyDescent="0.25">
      <c r="A7264" s="22"/>
      <c r="B7264" s="45"/>
      <c r="C7264" s="46"/>
    </row>
    <row r="7265" spans="1:3" ht="15.75" x14ac:dyDescent="0.25">
      <c r="A7265" s="22"/>
      <c r="B7265" s="45"/>
      <c r="C7265" s="46"/>
    </row>
    <row r="7266" spans="1:3" ht="15.75" x14ac:dyDescent="0.25">
      <c r="A7266" s="22"/>
      <c r="B7266" s="45"/>
      <c r="C7266" s="46"/>
    </row>
    <row r="7267" spans="1:3" ht="31.5" x14ac:dyDescent="0.25">
      <c r="B7267" s="57" t="s">
        <v>178</v>
      </c>
      <c r="C7267" s="70"/>
    </row>
    <row r="7268" spans="1:3" ht="15.75" thickBot="1" x14ac:dyDescent="0.3">
      <c r="C7268" s="71" t="s">
        <v>33</v>
      </c>
    </row>
    <row r="7269" spans="1:3" ht="32.25" thickBot="1" x14ac:dyDescent="0.3">
      <c r="A7269" s="7" t="s">
        <v>0</v>
      </c>
      <c r="B7269" s="8" t="s">
        <v>10</v>
      </c>
      <c r="C7269" s="65" t="s">
        <v>11</v>
      </c>
    </row>
    <row r="7270" spans="1:3" ht="15.75" x14ac:dyDescent="0.25">
      <c r="A7270" s="9"/>
      <c r="B7270" s="10" t="s">
        <v>12</v>
      </c>
      <c r="C7270" s="61">
        <v>1</v>
      </c>
    </row>
    <row r="7271" spans="1:3" ht="15.75" x14ac:dyDescent="0.25">
      <c r="A7271" s="9"/>
      <c r="B7271" s="10" t="s">
        <v>13</v>
      </c>
      <c r="C7271" s="16">
        <v>66.3</v>
      </c>
    </row>
    <row r="7272" spans="1:3" ht="31.5" x14ac:dyDescent="0.25">
      <c r="A7272" s="12"/>
      <c r="B7272" s="83" t="s">
        <v>360</v>
      </c>
      <c r="C7272" s="16">
        <f>$C$14</f>
        <v>2.83</v>
      </c>
    </row>
    <row r="7273" spans="1:3" ht="32.25" thickBot="1" x14ac:dyDescent="0.3">
      <c r="A7273" s="75"/>
      <c r="B7273" s="77" t="s">
        <v>361</v>
      </c>
      <c r="C7273" s="76">
        <v>0</v>
      </c>
    </row>
    <row r="7274" spans="1:3" ht="15.75" x14ac:dyDescent="0.25">
      <c r="A7274" s="29">
        <v>211</v>
      </c>
      <c r="B7274" s="30" t="s">
        <v>19</v>
      </c>
      <c r="C7274" s="39">
        <f>C7272*C7271</f>
        <v>187.62899999999999</v>
      </c>
    </row>
    <row r="7275" spans="1:3" ht="31.5" x14ac:dyDescent="0.25">
      <c r="A7275" s="33">
        <v>211</v>
      </c>
      <c r="B7275" s="28" t="s">
        <v>20</v>
      </c>
      <c r="C7275" s="40">
        <f>C7273*C7271</f>
        <v>0</v>
      </c>
    </row>
    <row r="7276" spans="1:3" ht="15.75" x14ac:dyDescent="0.25">
      <c r="A7276" s="33">
        <v>213</v>
      </c>
      <c r="B7276" s="28" t="s">
        <v>14</v>
      </c>
      <c r="C7276" s="40">
        <f>(C7274+C7275)*30.2%</f>
        <v>56.663957999999994</v>
      </c>
    </row>
    <row r="7277" spans="1:3" ht="15.75" x14ac:dyDescent="0.25">
      <c r="A7277" s="33">
        <v>212</v>
      </c>
      <c r="B7277" s="28" t="s">
        <v>3</v>
      </c>
      <c r="C7277" s="40">
        <f>(C7274+C7275)*$D$19</f>
        <v>0.30020639999999998</v>
      </c>
    </row>
    <row r="7278" spans="1:3" ht="15.75" x14ac:dyDescent="0.25">
      <c r="A7278" s="33">
        <v>221</v>
      </c>
      <c r="B7278" s="28" t="s">
        <v>4</v>
      </c>
      <c r="C7278" s="40">
        <f>(C7274+C7275)*$D$20</f>
        <v>1.6136093999999999</v>
      </c>
    </row>
    <row r="7279" spans="1:3" ht="15.75" x14ac:dyDescent="0.25">
      <c r="A7279" s="33">
        <v>222</v>
      </c>
      <c r="B7279" s="28" t="s">
        <v>15</v>
      </c>
      <c r="C7279" s="40">
        <f>(C7274+C7275)*$D$21</f>
        <v>0.30020639999999998</v>
      </c>
    </row>
    <row r="7280" spans="1:3" ht="15.75" x14ac:dyDescent="0.25">
      <c r="A7280" s="33">
        <v>223</v>
      </c>
      <c r="B7280" s="28" t="s">
        <v>5</v>
      </c>
      <c r="C7280" s="40">
        <f>(C7274+C7275)*$D$22</f>
        <v>7.9742325000000003</v>
      </c>
    </row>
    <row r="7281" spans="1:3" ht="15.75" x14ac:dyDescent="0.25">
      <c r="A7281" s="33">
        <v>224</v>
      </c>
      <c r="B7281" s="28" t="s">
        <v>21</v>
      </c>
      <c r="C7281" s="40">
        <f>(C7274+C7275)*$D$23</f>
        <v>2.6455688999999998</v>
      </c>
    </row>
    <row r="7282" spans="1:3" ht="15.75" x14ac:dyDescent="0.25">
      <c r="A7282" s="33">
        <v>225</v>
      </c>
      <c r="B7282" s="28" t="s">
        <v>16</v>
      </c>
      <c r="C7282" s="40">
        <f>(C7274+C7275)*$D$24</f>
        <v>9.9818627999999983</v>
      </c>
    </row>
    <row r="7283" spans="1:3" ht="15.75" x14ac:dyDescent="0.25">
      <c r="A7283" s="33">
        <v>226</v>
      </c>
      <c r="B7283" s="28" t="s">
        <v>22</v>
      </c>
      <c r="C7283" s="40">
        <f>(C7274+C7275)*$D$25</f>
        <v>67.189944899999986</v>
      </c>
    </row>
    <row r="7284" spans="1:3" ht="15.75" x14ac:dyDescent="0.25">
      <c r="A7284" s="33">
        <v>271</v>
      </c>
      <c r="B7284" s="28" t="s">
        <v>23</v>
      </c>
      <c r="C7284" s="40">
        <f>(C7274+C7275)*$D$26</f>
        <v>4.1841267000000002</v>
      </c>
    </row>
    <row r="7285" spans="1:3" ht="15.75" x14ac:dyDescent="0.25">
      <c r="A7285" s="33">
        <v>272</v>
      </c>
      <c r="B7285" s="28" t="s">
        <v>24</v>
      </c>
      <c r="C7285" s="40">
        <f>(C7274+C7275)*$D$27</f>
        <v>3.9214460999999994</v>
      </c>
    </row>
    <row r="7286" spans="1:3" ht="31.5" x14ac:dyDescent="0.25">
      <c r="A7286" s="33">
        <v>211</v>
      </c>
      <c r="B7286" s="28" t="s">
        <v>25</v>
      </c>
      <c r="C7286" s="40">
        <f>(C7274+C7275)*$D$28</f>
        <v>42.967041000000002</v>
      </c>
    </row>
    <row r="7287" spans="1:3" ht="31.5" x14ac:dyDescent="0.25">
      <c r="A7287" s="33">
        <v>213</v>
      </c>
      <c r="B7287" s="28" t="s">
        <v>26</v>
      </c>
      <c r="C7287" s="40">
        <f>(C7274+C7275)*$D$29</f>
        <v>12.965163899999999</v>
      </c>
    </row>
    <row r="7288" spans="1:3" ht="15.75" x14ac:dyDescent="0.25">
      <c r="A7288" s="33">
        <v>290</v>
      </c>
      <c r="B7288" s="28" t="s">
        <v>6</v>
      </c>
      <c r="C7288" s="40">
        <f>(C7274+C7275)*$D$30</f>
        <v>0.73175309999999993</v>
      </c>
    </row>
    <row r="7289" spans="1:3" ht="15.75" x14ac:dyDescent="0.25">
      <c r="A7289" s="33">
        <v>290</v>
      </c>
      <c r="B7289" s="28" t="s">
        <v>27</v>
      </c>
      <c r="C7289" s="40">
        <f>(C7274+C7275)*$D$31</f>
        <v>2.1952593</v>
      </c>
    </row>
    <row r="7290" spans="1:3" ht="15.75" x14ac:dyDescent="0.25">
      <c r="A7290" s="33">
        <v>225</v>
      </c>
      <c r="B7290" s="28" t="s">
        <v>28</v>
      </c>
      <c r="C7290" s="40">
        <f>(C7274+C7275)*$D$32</f>
        <v>0</v>
      </c>
    </row>
    <row r="7291" spans="1:3" ht="15.75" x14ac:dyDescent="0.25">
      <c r="A7291" s="37">
        <v>310</v>
      </c>
      <c r="B7291" s="28" t="s">
        <v>7</v>
      </c>
      <c r="C7291" s="40">
        <f>(C7274+C7275)*$D$33</f>
        <v>4.3717556999999996</v>
      </c>
    </row>
    <row r="7292" spans="1:3" ht="16.5" thickBot="1" x14ac:dyDescent="0.3">
      <c r="A7292" s="38">
        <v>340</v>
      </c>
      <c r="B7292" s="36" t="s">
        <v>8</v>
      </c>
      <c r="C7292" s="41">
        <f>(C7274+C7275)*$D$34</f>
        <v>16.980424499999998</v>
      </c>
    </row>
    <row r="7293" spans="1:3" ht="16.5" thickBot="1" x14ac:dyDescent="0.3">
      <c r="A7293" s="15"/>
      <c r="B7293" s="42" t="s">
        <v>9</v>
      </c>
      <c r="C7293" s="88">
        <f>SUM(C7274:C7292)</f>
        <v>422.61555959999998</v>
      </c>
    </row>
    <row r="7294" spans="1:3" ht="16.5" thickBot="1" x14ac:dyDescent="0.3">
      <c r="A7294" s="15"/>
      <c r="B7294" s="43" t="s">
        <v>29</v>
      </c>
      <c r="C7294" s="90">
        <f>C7293*118%</f>
        <v>498.68636032799998</v>
      </c>
    </row>
    <row r="7295" spans="1:3" ht="15.75" x14ac:dyDescent="0.25">
      <c r="A7295" s="22"/>
      <c r="B7295" s="45"/>
      <c r="C7295" s="46"/>
    </row>
    <row r="7296" spans="1:3" ht="15.75" x14ac:dyDescent="0.25">
      <c r="A7296" s="22"/>
      <c r="B7296" s="45"/>
      <c r="C7296" s="46"/>
    </row>
    <row r="7297" spans="1:3" ht="15.75" x14ac:dyDescent="0.25">
      <c r="A7297" s="22"/>
      <c r="B7297" s="45"/>
      <c r="C7297" s="46"/>
    </row>
    <row r="7298" spans="1:3" ht="15.75" x14ac:dyDescent="0.25">
      <c r="A7298" s="22"/>
      <c r="B7298" s="45"/>
      <c r="C7298" s="46"/>
    </row>
    <row r="7299" spans="1:3" ht="15.75" x14ac:dyDescent="0.25">
      <c r="A7299" s="22"/>
      <c r="B7299" s="45"/>
      <c r="C7299" s="46"/>
    </row>
    <row r="7300" spans="1:3" ht="15.75" x14ac:dyDescent="0.25">
      <c r="A7300" s="22"/>
      <c r="B7300" s="45"/>
      <c r="C7300" s="46"/>
    </row>
    <row r="7301" spans="1:3" ht="15.75" x14ac:dyDescent="0.25">
      <c r="A7301" s="22"/>
      <c r="B7301" s="45"/>
      <c r="C7301" s="46"/>
    </row>
    <row r="7302" spans="1:3" ht="15.75" x14ac:dyDescent="0.25">
      <c r="A7302" s="22"/>
      <c r="B7302" s="45"/>
      <c r="C7302" s="46"/>
    </row>
    <row r="7303" spans="1:3" ht="15.75" x14ac:dyDescent="0.25">
      <c r="A7303" s="22"/>
      <c r="B7303" s="45"/>
      <c r="C7303" s="46"/>
    </row>
    <row r="7304" spans="1:3" ht="15.75" x14ac:dyDescent="0.25">
      <c r="A7304" s="22"/>
      <c r="B7304" s="45"/>
      <c r="C7304" s="46"/>
    </row>
    <row r="7305" spans="1:3" ht="15.75" x14ac:dyDescent="0.25">
      <c r="A7305" s="22"/>
      <c r="B7305" s="45"/>
      <c r="C7305" s="46"/>
    </row>
    <row r="7306" spans="1:3" ht="15.75" x14ac:dyDescent="0.25">
      <c r="A7306" s="22"/>
      <c r="B7306" s="45"/>
      <c r="C7306" s="46"/>
    </row>
    <row r="7307" spans="1:3" ht="15.75" x14ac:dyDescent="0.25">
      <c r="A7307" s="22"/>
      <c r="B7307" s="45"/>
      <c r="C7307" s="46"/>
    </row>
    <row r="7308" spans="1:3" ht="15.75" x14ac:dyDescent="0.25">
      <c r="A7308" s="22"/>
      <c r="B7308" s="45"/>
      <c r="C7308" s="46"/>
    </row>
    <row r="7309" spans="1:3" ht="15.75" x14ac:dyDescent="0.25">
      <c r="A7309" s="22"/>
      <c r="B7309" s="45"/>
      <c r="C7309" s="46"/>
    </row>
    <row r="7310" spans="1:3" ht="15.75" x14ac:dyDescent="0.25">
      <c r="A7310" s="22"/>
      <c r="B7310" s="45"/>
      <c r="C7310" s="46"/>
    </row>
    <row r="7311" spans="1:3" ht="15.75" x14ac:dyDescent="0.25">
      <c r="A7311" s="22"/>
      <c r="B7311" s="45"/>
      <c r="C7311" s="46"/>
    </row>
    <row r="7312" spans="1:3" ht="15.75" x14ac:dyDescent="0.25">
      <c r="A7312" s="22"/>
      <c r="B7312" s="45"/>
      <c r="C7312" s="46"/>
    </row>
    <row r="7313" spans="1:3" ht="15.75" x14ac:dyDescent="0.25">
      <c r="A7313" s="22"/>
      <c r="B7313" s="45"/>
      <c r="C7313" s="46"/>
    </row>
    <row r="7314" spans="1:3" ht="15.75" x14ac:dyDescent="0.25">
      <c r="A7314" s="22"/>
      <c r="B7314" s="45"/>
      <c r="C7314" s="46"/>
    </row>
    <row r="7315" spans="1:3" ht="15.75" x14ac:dyDescent="0.25">
      <c r="A7315" s="22"/>
      <c r="B7315" s="45"/>
      <c r="C7315" s="46"/>
    </row>
    <row r="7316" spans="1:3" ht="15.75" x14ac:dyDescent="0.25">
      <c r="A7316" s="22"/>
      <c r="B7316" s="45"/>
      <c r="C7316" s="46"/>
    </row>
    <row r="7317" spans="1:3" ht="15.75" x14ac:dyDescent="0.25">
      <c r="A7317" s="22"/>
      <c r="B7317" s="45"/>
      <c r="C7317" s="46"/>
    </row>
    <row r="7318" spans="1:3" ht="15.75" x14ac:dyDescent="0.25">
      <c r="A7318" s="22"/>
      <c r="B7318" s="45"/>
      <c r="C7318" s="46"/>
    </row>
    <row r="7319" spans="1:3" ht="15.75" x14ac:dyDescent="0.25">
      <c r="A7319" s="22"/>
      <c r="B7319" s="45"/>
      <c r="C7319" s="46"/>
    </row>
    <row r="7320" spans="1:3" ht="15.75" x14ac:dyDescent="0.25">
      <c r="A7320" s="22"/>
      <c r="B7320" s="45"/>
      <c r="C7320" s="46"/>
    </row>
    <row r="7321" spans="1:3" ht="15.75" x14ac:dyDescent="0.25">
      <c r="A7321" s="22"/>
      <c r="B7321" s="45"/>
      <c r="C7321" s="46"/>
    </row>
    <row r="7322" spans="1:3" ht="15.75" x14ac:dyDescent="0.25">
      <c r="A7322" s="22"/>
      <c r="B7322" s="45"/>
      <c r="C7322" s="46"/>
    </row>
    <row r="7323" spans="1:3" ht="31.5" x14ac:dyDescent="0.25">
      <c r="B7323" s="57" t="s">
        <v>179</v>
      </c>
      <c r="C7323" s="70"/>
    </row>
    <row r="7324" spans="1:3" ht="15.75" thickBot="1" x14ac:dyDescent="0.3">
      <c r="C7324" s="71" t="s">
        <v>33</v>
      </c>
    </row>
    <row r="7325" spans="1:3" ht="32.25" thickBot="1" x14ac:dyDescent="0.3">
      <c r="A7325" s="7" t="s">
        <v>0</v>
      </c>
      <c r="B7325" s="8" t="s">
        <v>10</v>
      </c>
      <c r="C7325" s="65" t="s">
        <v>11</v>
      </c>
    </row>
    <row r="7326" spans="1:3" ht="15.75" x14ac:dyDescent="0.25">
      <c r="A7326" s="9"/>
      <c r="B7326" s="10" t="s">
        <v>12</v>
      </c>
      <c r="C7326" s="61">
        <v>1</v>
      </c>
    </row>
    <row r="7327" spans="1:3" ht="15.75" x14ac:dyDescent="0.25">
      <c r="A7327" s="9"/>
      <c r="B7327" s="10" t="s">
        <v>13</v>
      </c>
      <c r="C7327" s="16">
        <v>50</v>
      </c>
    </row>
    <row r="7328" spans="1:3" ht="31.5" x14ac:dyDescent="0.25">
      <c r="A7328" s="12"/>
      <c r="B7328" s="83" t="s">
        <v>360</v>
      </c>
      <c r="C7328" s="16">
        <f>$C$14</f>
        <v>2.83</v>
      </c>
    </row>
    <row r="7329" spans="1:3" ht="32.25" thickBot="1" x14ac:dyDescent="0.3">
      <c r="A7329" s="75"/>
      <c r="B7329" s="77" t="s">
        <v>361</v>
      </c>
      <c r="C7329" s="76">
        <v>0</v>
      </c>
    </row>
    <row r="7330" spans="1:3" ht="15.75" x14ac:dyDescent="0.25">
      <c r="A7330" s="29">
        <v>211</v>
      </c>
      <c r="B7330" s="30" t="s">
        <v>19</v>
      </c>
      <c r="C7330" s="39">
        <f>C7328*C7327</f>
        <v>141.5</v>
      </c>
    </row>
    <row r="7331" spans="1:3" ht="31.5" x14ac:dyDescent="0.25">
      <c r="A7331" s="33">
        <v>211</v>
      </c>
      <c r="B7331" s="28" t="s">
        <v>20</v>
      </c>
      <c r="C7331" s="40">
        <f>C7329*C7327</f>
        <v>0</v>
      </c>
    </row>
    <row r="7332" spans="1:3" ht="15.75" x14ac:dyDescent="0.25">
      <c r="A7332" s="33">
        <v>213</v>
      </c>
      <c r="B7332" s="28" t="s">
        <v>14</v>
      </c>
      <c r="C7332" s="40">
        <f>(C7330+C7331)*30.2%</f>
        <v>42.732999999999997</v>
      </c>
    </row>
    <row r="7333" spans="1:3" ht="15.75" x14ac:dyDescent="0.25">
      <c r="A7333" s="33">
        <v>212</v>
      </c>
      <c r="B7333" s="28" t="s">
        <v>3</v>
      </c>
      <c r="C7333" s="40">
        <f>(C7330+C7331)*$D$19</f>
        <v>0.22640000000000002</v>
      </c>
    </row>
    <row r="7334" spans="1:3" ht="15.75" x14ac:dyDescent="0.25">
      <c r="A7334" s="33">
        <v>221</v>
      </c>
      <c r="B7334" s="28" t="s">
        <v>4</v>
      </c>
      <c r="C7334" s="40">
        <f>(C7330+C7331)*$D$20</f>
        <v>1.2169000000000001</v>
      </c>
    </row>
    <row r="7335" spans="1:3" ht="15.75" x14ac:dyDescent="0.25">
      <c r="A7335" s="33">
        <v>222</v>
      </c>
      <c r="B7335" s="28" t="s">
        <v>15</v>
      </c>
      <c r="C7335" s="40">
        <f>(C7330+C7331)*$D$21</f>
        <v>0.22640000000000002</v>
      </c>
    </row>
    <row r="7336" spans="1:3" ht="15.75" x14ac:dyDescent="0.25">
      <c r="A7336" s="33">
        <v>223</v>
      </c>
      <c r="B7336" s="28" t="s">
        <v>5</v>
      </c>
      <c r="C7336" s="40">
        <f>(C7330+C7331)*$D$22</f>
        <v>6.0137500000000008</v>
      </c>
    </row>
    <row r="7337" spans="1:3" ht="15.75" x14ac:dyDescent="0.25">
      <c r="A7337" s="33">
        <v>224</v>
      </c>
      <c r="B7337" s="28" t="s">
        <v>21</v>
      </c>
      <c r="C7337" s="40">
        <f>(C7330+C7331)*$D$23</f>
        <v>1.99515</v>
      </c>
    </row>
    <row r="7338" spans="1:3" ht="15.75" x14ac:dyDescent="0.25">
      <c r="A7338" s="33">
        <v>225</v>
      </c>
      <c r="B7338" s="28" t="s">
        <v>16</v>
      </c>
      <c r="C7338" s="40">
        <f>(C7330+C7331)*$D$24</f>
        <v>7.5278</v>
      </c>
    </row>
    <row r="7339" spans="1:3" ht="15.75" x14ac:dyDescent="0.25">
      <c r="A7339" s="33">
        <v>226</v>
      </c>
      <c r="B7339" s="28" t="s">
        <v>22</v>
      </c>
      <c r="C7339" s="40">
        <f>(C7330+C7331)*$D$25</f>
        <v>50.671149999999997</v>
      </c>
    </row>
    <row r="7340" spans="1:3" ht="15.75" x14ac:dyDescent="0.25">
      <c r="A7340" s="33">
        <v>271</v>
      </c>
      <c r="B7340" s="28" t="s">
        <v>23</v>
      </c>
      <c r="C7340" s="40">
        <f>(C7330+C7331)*$D$26</f>
        <v>3.1554500000000001</v>
      </c>
    </row>
    <row r="7341" spans="1:3" ht="15.75" x14ac:dyDescent="0.25">
      <c r="A7341" s="33">
        <v>272</v>
      </c>
      <c r="B7341" s="28" t="s">
        <v>24</v>
      </c>
      <c r="C7341" s="40">
        <f>(C7330+C7331)*$D$27</f>
        <v>2.9573499999999999</v>
      </c>
    </row>
    <row r="7342" spans="1:3" ht="31.5" x14ac:dyDescent="0.25">
      <c r="A7342" s="33">
        <v>211</v>
      </c>
      <c r="B7342" s="28" t="s">
        <v>25</v>
      </c>
      <c r="C7342" s="40">
        <f>(C7330+C7331)*$D$28</f>
        <v>32.403500000000001</v>
      </c>
    </row>
    <row r="7343" spans="1:3" ht="31.5" x14ac:dyDescent="0.25">
      <c r="A7343" s="33">
        <v>213</v>
      </c>
      <c r="B7343" s="28" t="s">
        <v>26</v>
      </c>
      <c r="C7343" s="40">
        <f>(C7330+C7331)*$D$29</f>
        <v>9.7776499999999995</v>
      </c>
    </row>
    <row r="7344" spans="1:3" ht="15.75" x14ac:dyDescent="0.25">
      <c r="A7344" s="33">
        <v>290</v>
      </c>
      <c r="B7344" s="28" t="s">
        <v>6</v>
      </c>
      <c r="C7344" s="40">
        <f>(C7330+C7331)*$D$30</f>
        <v>0.55184999999999995</v>
      </c>
    </row>
    <row r="7345" spans="1:3" ht="15.75" x14ac:dyDescent="0.25">
      <c r="A7345" s="33">
        <v>290</v>
      </c>
      <c r="B7345" s="28" t="s">
        <v>27</v>
      </c>
      <c r="C7345" s="40">
        <f>(C7330+C7331)*$D$31</f>
        <v>1.6555500000000001</v>
      </c>
    </row>
    <row r="7346" spans="1:3" ht="15.75" x14ac:dyDescent="0.25">
      <c r="A7346" s="33">
        <v>225</v>
      </c>
      <c r="B7346" s="28" t="s">
        <v>28</v>
      </c>
      <c r="C7346" s="40">
        <f>(C7330+C7331)*$D$32</f>
        <v>0</v>
      </c>
    </row>
    <row r="7347" spans="1:3" ht="15.75" x14ac:dyDescent="0.25">
      <c r="A7347" s="37">
        <v>310</v>
      </c>
      <c r="B7347" s="28" t="s">
        <v>7</v>
      </c>
      <c r="C7347" s="40">
        <f>(C7330+C7331)*$D$33</f>
        <v>3.2969500000000003</v>
      </c>
    </row>
    <row r="7348" spans="1:3" ht="16.5" thickBot="1" x14ac:dyDescent="0.3">
      <c r="A7348" s="38">
        <v>340</v>
      </c>
      <c r="B7348" s="36" t="s">
        <v>8</v>
      </c>
      <c r="C7348" s="41">
        <f>(C7330+C7331)*$D$34</f>
        <v>12.80575</v>
      </c>
    </row>
    <row r="7349" spans="1:3" ht="16.5" thickBot="1" x14ac:dyDescent="0.3">
      <c r="A7349" s="15"/>
      <c r="B7349" s="42" t="s">
        <v>9</v>
      </c>
      <c r="C7349" s="88">
        <f>SUM(C7330:C7348)</f>
        <v>318.71460000000002</v>
      </c>
    </row>
    <row r="7350" spans="1:3" ht="16.5" thickBot="1" x14ac:dyDescent="0.3">
      <c r="A7350" s="15"/>
      <c r="B7350" s="43" t="s">
        <v>29</v>
      </c>
      <c r="C7350" s="90">
        <f>C7349*118%</f>
        <v>376.08322800000002</v>
      </c>
    </row>
    <row r="7351" spans="1:3" ht="15.75" x14ac:dyDescent="0.25">
      <c r="A7351" s="22"/>
      <c r="B7351" s="45"/>
      <c r="C7351" s="46"/>
    </row>
    <row r="7352" spans="1:3" ht="15.75" x14ac:dyDescent="0.25">
      <c r="A7352" s="22"/>
      <c r="B7352" s="45"/>
      <c r="C7352" s="46"/>
    </row>
    <row r="7353" spans="1:3" ht="15.75" x14ac:dyDescent="0.25">
      <c r="A7353" s="22"/>
      <c r="B7353" s="45"/>
      <c r="C7353" s="46"/>
    </row>
    <row r="7354" spans="1:3" ht="15.75" x14ac:dyDescent="0.25">
      <c r="A7354" s="22"/>
      <c r="B7354" s="45"/>
      <c r="C7354" s="46"/>
    </row>
    <row r="7355" spans="1:3" ht="15.75" x14ac:dyDescent="0.25">
      <c r="A7355" s="22"/>
      <c r="B7355" s="45"/>
      <c r="C7355" s="46"/>
    </row>
    <row r="7356" spans="1:3" ht="15.75" x14ac:dyDescent="0.25">
      <c r="A7356" s="22"/>
      <c r="B7356" s="45"/>
      <c r="C7356" s="46"/>
    </row>
    <row r="7357" spans="1:3" ht="15.75" x14ac:dyDescent="0.25">
      <c r="A7357" s="22"/>
      <c r="B7357" s="45"/>
      <c r="C7357" s="46"/>
    </row>
    <row r="7358" spans="1:3" ht="15.75" x14ac:dyDescent="0.25">
      <c r="A7358" s="22"/>
      <c r="B7358" s="45"/>
      <c r="C7358" s="46"/>
    </row>
    <row r="7359" spans="1:3" ht="15.75" x14ac:dyDescent="0.25">
      <c r="A7359" s="22"/>
      <c r="B7359" s="45"/>
      <c r="C7359" s="46"/>
    </row>
    <row r="7360" spans="1:3" ht="15.75" x14ac:dyDescent="0.25">
      <c r="A7360" s="22"/>
      <c r="B7360" s="45"/>
      <c r="C7360" s="46"/>
    </row>
    <row r="7361" spans="1:3" ht="15.75" x14ac:dyDescent="0.25">
      <c r="A7361" s="22"/>
      <c r="B7361" s="45"/>
      <c r="C7361" s="46"/>
    </row>
    <row r="7362" spans="1:3" ht="15.75" x14ac:dyDescent="0.25">
      <c r="A7362" s="22"/>
      <c r="B7362" s="45"/>
      <c r="C7362" s="46"/>
    </row>
    <row r="7363" spans="1:3" ht="15.75" x14ac:dyDescent="0.25">
      <c r="A7363" s="22"/>
      <c r="B7363" s="45"/>
      <c r="C7363" s="46"/>
    </row>
    <row r="7364" spans="1:3" ht="15.75" x14ac:dyDescent="0.25">
      <c r="A7364" s="22"/>
      <c r="B7364" s="45"/>
      <c r="C7364" s="46"/>
    </row>
    <row r="7365" spans="1:3" ht="15.75" x14ac:dyDescent="0.25">
      <c r="A7365" s="22"/>
      <c r="B7365" s="45"/>
      <c r="C7365" s="46"/>
    </row>
    <row r="7366" spans="1:3" ht="15.75" x14ac:dyDescent="0.25">
      <c r="A7366" s="22"/>
      <c r="B7366" s="45"/>
      <c r="C7366" s="46"/>
    </row>
    <row r="7367" spans="1:3" ht="15.75" x14ac:dyDescent="0.25">
      <c r="A7367" s="22"/>
      <c r="B7367" s="45"/>
      <c r="C7367" s="46"/>
    </row>
    <row r="7368" spans="1:3" ht="15.75" x14ac:dyDescent="0.25">
      <c r="A7368" s="22"/>
      <c r="B7368" s="45"/>
      <c r="C7368" s="46"/>
    </row>
    <row r="7369" spans="1:3" ht="15.75" x14ac:dyDescent="0.25">
      <c r="A7369" s="22"/>
      <c r="B7369" s="45"/>
      <c r="C7369" s="46"/>
    </row>
    <row r="7370" spans="1:3" ht="15.75" x14ac:dyDescent="0.25">
      <c r="A7370" s="22"/>
      <c r="B7370" s="45"/>
      <c r="C7370" s="46"/>
    </row>
    <row r="7371" spans="1:3" ht="15.75" x14ac:dyDescent="0.25">
      <c r="A7371" s="22"/>
      <c r="B7371" s="45"/>
      <c r="C7371" s="46"/>
    </row>
    <row r="7372" spans="1:3" ht="15.75" x14ac:dyDescent="0.25">
      <c r="A7372" s="22"/>
      <c r="B7372" s="45"/>
      <c r="C7372" s="46"/>
    </row>
    <row r="7373" spans="1:3" ht="15.75" x14ac:dyDescent="0.25">
      <c r="A7373" s="22"/>
      <c r="B7373" s="45"/>
      <c r="C7373" s="46"/>
    </row>
    <row r="7374" spans="1:3" ht="15.75" x14ac:dyDescent="0.25">
      <c r="A7374" s="22"/>
      <c r="B7374" s="45"/>
      <c r="C7374" s="46"/>
    </row>
    <row r="7375" spans="1:3" ht="15.75" x14ac:dyDescent="0.25">
      <c r="A7375" s="22"/>
      <c r="B7375" s="45"/>
      <c r="C7375" s="46"/>
    </row>
    <row r="7376" spans="1:3" ht="15.75" x14ac:dyDescent="0.25">
      <c r="A7376" s="22"/>
      <c r="B7376" s="45"/>
      <c r="C7376" s="46"/>
    </row>
    <row r="7377" spans="1:3" ht="15.75" x14ac:dyDescent="0.25">
      <c r="A7377" s="22"/>
      <c r="B7377" s="45"/>
      <c r="C7377" s="46"/>
    </row>
    <row r="7379" spans="1:3" ht="31.5" x14ac:dyDescent="0.25">
      <c r="B7379" s="57" t="s">
        <v>374</v>
      </c>
      <c r="C7379" s="70"/>
    </row>
    <row r="7380" spans="1:3" ht="15.75" thickBot="1" x14ac:dyDescent="0.3">
      <c r="C7380" s="71" t="s">
        <v>33</v>
      </c>
    </row>
    <row r="7381" spans="1:3" ht="32.25" thickBot="1" x14ac:dyDescent="0.3">
      <c r="A7381" s="7" t="s">
        <v>0</v>
      </c>
      <c r="B7381" s="8" t="s">
        <v>10</v>
      </c>
      <c r="C7381" s="65" t="s">
        <v>11</v>
      </c>
    </row>
    <row r="7382" spans="1:3" ht="15.75" x14ac:dyDescent="0.25">
      <c r="A7382" s="9"/>
      <c r="B7382" s="10" t="s">
        <v>12</v>
      </c>
      <c r="C7382" s="61">
        <v>1</v>
      </c>
    </row>
    <row r="7383" spans="1:3" ht="15.75" x14ac:dyDescent="0.25">
      <c r="A7383" s="9"/>
      <c r="B7383" s="10" t="s">
        <v>13</v>
      </c>
      <c r="C7383" s="16">
        <v>45.9</v>
      </c>
    </row>
    <row r="7384" spans="1:3" ht="31.5" x14ac:dyDescent="0.25">
      <c r="A7384" s="12"/>
      <c r="B7384" s="83" t="s">
        <v>360</v>
      </c>
      <c r="C7384" s="16">
        <f>$C$14</f>
        <v>2.83</v>
      </c>
    </row>
    <row r="7385" spans="1:3" ht="32.25" thickBot="1" x14ac:dyDescent="0.3">
      <c r="A7385" s="75"/>
      <c r="B7385" s="77" t="s">
        <v>361</v>
      </c>
      <c r="C7385" s="76">
        <v>0</v>
      </c>
    </row>
    <row r="7386" spans="1:3" ht="15.75" x14ac:dyDescent="0.25">
      <c r="A7386" s="29">
        <v>211</v>
      </c>
      <c r="B7386" s="30" t="s">
        <v>19</v>
      </c>
      <c r="C7386" s="39">
        <f>C7384*C7383</f>
        <v>129.89699999999999</v>
      </c>
    </row>
    <row r="7387" spans="1:3" ht="31.5" x14ac:dyDescent="0.25">
      <c r="A7387" s="33">
        <v>211</v>
      </c>
      <c r="B7387" s="28" t="s">
        <v>20</v>
      </c>
      <c r="C7387" s="40">
        <f>C7385*C7383</f>
        <v>0</v>
      </c>
    </row>
    <row r="7388" spans="1:3" ht="15.75" x14ac:dyDescent="0.25">
      <c r="A7388" s="33">
        <v>213</v>
      </c>
      <c r="B7388" s="28" t="s">
        <v>14</v>
      </c>
      <c r="C7388" s="40">
        <f>(C7386+C7387)*30.2%</f>
        <v>39.228893999999997</v>
      </c>
    </row>
    <row r="7389" spans="1:3" ht="15.75" x14ac:dyDescent="0.25">
      <c r="A7389" s="33">
        <v>212</v>
      </c>
      <c r="B7389" s="28" t="s">
        <v>3</v>
      </c>
      <c r="C7389" s="40">
        <f>(C7386+C7387)*$D$19</f>
        <v>0.2078352</v>
      </c>
    </row>
    <row r="7390" spans="1:3" ht="15.75" x14ac:dyDescent="0.25">
      <c r="A7390" s="33">
        <v>221</v>
      </c>
      <c r="B7390" s="28" t="s">
        <v>4</v>
      </c>
      <c r="C7390" s="40">
        <f>(C7386+C7387)*$D$20</f>
        <v>1.1171141999999998</v>
      </c>
    </row>
    <row r="7391" spans="1:3" ht="15.75" x14ac:dyDescent="0.25">
      <c r="A7391" s="33">
        <v>222</v>
      </c>
      <c r="B7391" s="28" t="s">
        <v>15</v>
      </c>
      <c r="C7391" s="40">
        <f>(C7386+C7387)*$D$21</f>
        <v>0.2078352</v>
      </c>
    </row>
    <row r="7392" spans="1:3" ht="15.75" x14ac:dyDescent="0.25">
      <c r="A7392" s="33">
        <v>223</v>
      </c>
      <c r="B7392" s="28" t="s">
        <v>5</v>
      </c>
      <c r="C7392" s="40">
        <f>(C7386+C7387)*$D$22</f>
        <v>5.5206225</v>
      </c>
    </row>
    <row r="7393" spans="1:3" ht="15.75" x14ac:dyDescent="0.25">
      <c r="A7393" s="33">
        <v>224</v>
      </c>
      <c r="B7393" s="28" t="s">
        <v>21</v>
      </c>
      <c r="C7393" s="40">
        <f>(C7386+C7387)*$D$23</f>
        <v>1.8315476999999998</v>
      </c>
    </row>
    <row r="7394" spans="1:3" ht="15.75" x14ac:dyDescent="0.25">
      <c r="A7394" s="33">
        <v>225</v>
      </c>
      <c r="B7394" s="28" t="s">
        <v>16</v>
      </c>
      <c r="C7394" s="40">
        <f>(C7386+C7387)*$D$24</f>
        <v>6.9105203999999993</v>
      </c>
    </row>
    <row r="7395" spans="1:3" ht="15.75" x14ac:dyDescent="0.25">
      <c r="A7395" s="33">
        <v>226</v>
      </c>
      <c r="B7395" s="28" t="s">
        <v>22</v>
      </c>
      <c r="C7395" s="40">
        <f>(C7386+C7387)*$D$25</f>
        <v>46.516115699999993</v>
      </c>
    </row>
    <row r="7396" spans="1:3" ht="15.75" x14ac:dyDescent="0.25">
      <c r="A7396" s="33">
        <v>271</v>
      </c>
      <c r="B7396" s="28" t="s">
        <v>23</v>
      </c>
      <c r="C7396" s="40">
        <f>(C7386+C7387)*$D$26</f>
        <v>2.8967030999999999</v>
      </c>
    </row>
    <row r="7397" spans="1:3" ht="15.75" x14ac:dyDescent="0.25">
      <c r="A7397" s="33">
        <v>272</v>
      </c>
      <c r="B7397" s="28" t="s">
        <v>24</v>
      </c>
      <c r="C7397" s="40">
        <f>(C7386+C7387)*$D$27</f>
        <v>2.7148472999999997</v>
      </c>
    </row>
    <row r="7398" spans="1:3" ht="31.5" x14ac:dyDescent="0.25">
      <c r="A7398" s="33">
        <v>211</v>
      </c>
      <c r="B7398" s="28" t="s">
        <v>25</v>
      </c>
      <c r="C7398" s="40">
        <f>(C7386+C7387)*$D$28</f>
        <v>29.746413</v>
      </c>
    </row>
    <row r="7399" spans="1:3" ht="31.5" x14ac:dyDescent="0.25">
      <c r="A7399" s="33">
        <v>213</v>
      </c>
      <c r="B7399" s="28" t="s">
        <v>26</v>
      </c>
      <c r="C7399" s="40">
        <f>(C7386+C7387)*$D$29</f>
        <v>8.9758826999999979</v>
      </c>
    </row>
    <row r="7400" spans="1:3" ht="15.75" x14ac:dyDescent="0.25">
      <c r="A7400" s="33">
        <v>290</v>
      </c>
      <c r="B7400" s="28" t="s">
        <v>6</v>
      </c>
      <c r="C7400" s="40">
        <f>(C7386+C7387)*$D$30</f>
        <v>0.50659829999999995</v>
      </c>
    </row>
    <row r="7401" spans="1:3" ht="15.75" x14ac:dyDescent="0.25">
      <c r="A7401" s="33">
        <v>290</v>
      </c>
      <c r="B7401" s="28" t="s">
        <v>27</v>
      </c>
      <c r="C7401" s="40">
        <f>(C7386+C7387)*$D$31</f>
        <v>1.5197948999999999</v>
      </c>
    </row>
    <row r="7402" spans="1:3" ht="15.75" x14ac:dyDescent="0.25">
      <c r="A7402" s="33">
        <v>225</v>
      </c>
      <c r="B7402" s="28" t="s">
        <v>28</v>
      </c>
      <c r="C7402" s="40">
        <f>(C7386+C7387)*$D$32</f>
        <v>0</v>
      </c>
    </row>
    <row r="7403" spans="1:3" ht="15.75" x14ac:dyDescent="0.25">
      <c r="A7403" s="37">
        <v>310</v>
      </c>
      <c r="B7403" s="28" t="s">
        <v>7</v>
      </c>
      <c r="C7403" s="40">
        <f>(C7386+C7387)*$D$33</f>
        <v>3.0266001</v>
      </c>
    </row>
    <row r="7404" spans="1:3" ht="16.5" thickBot="1" x14ac:dyDescent="0.3">
      <c r="A7404" s="38">
        <v>340</v>
      </c>
      <c r="B7404" s="36" t="s">
        <v>8</v>
      </c>
      <c r="C7404" s="41">
        <f>(C7386+C7387)*$D$34</f>
        <v>11.755678499999998</v>
      </c>
    </row>
    <row r="7405" spans="1:3" ht="16.5" thickBot="1" x14ac:dyDescent="0.3">
      <c r="A7405" s="15"/>
      <c r="B7405" s="42" t="s">
        <v>9</v>
      </c>
      <c r="C7405" s="88">
        <f>SUM(C7386:C7404)</f>
        <v>292.58000279999999</v>
      </c>
    </row>
    <row r="7406" spans="1:3" ht="16.5" thickBot="1" x14ac:dyDescent="0.3">
      <c r="A7406" s="15"/>
      <c r="B7406" s="43" t="s">
        <v>29</v>
      </c>
      <c r="C7406" s="90">
        <f>C7405*118%</f>
        <v>345.24440330399995</v>
      </c>
    </row>
    <row r="7407" spans="1:3" ht="15.75" x14ac:dyDescent="0.25">
      <c r="A7407" s="22"/>
      <c r="B7407" s="45"/>
      <c r="C7407" s="46"/>
    </row>
    <row r="7408" spans="1:3" ht="15.75" x14ac:dyDescent="0.25">
      <c r="A7408" s="22"/>
      <c r="B7408" s="45"/>
      <c r="C7408" s="46"/>
    </row>
    <row r="7409" spans="1:3" ht="15.75" x14ac:dyDescent="0.25">
      <c r="A7409" s="22"/>
      <c r="B7409" s="45"/>
      <c r="C7409" s="46"/>
    </row>
    <row r="7410" spans="1:3" ht="15.75" x14ac:dyDescent="0.25">
      <c r="A7410" s="22"/>
      <c r="B7410" s="45"/>
      <c r="C7410" s="46"/>
    </row>
    <row r="7411" spans="1:3" ht="15.75" x14ac:dyDescent="0.25">
      <c r="A7411" s="22"/>
      <c r="B7411" s="45"/>
      <c r="C7411" s="46"/>
    </row>
    <row r="7412" spans="1:3" ht="15.75" x14ac:dyDescent="0.25">
      <c r="A7412" s="22"/>
      <c r="B7412" s="45"/>
      <c r="C7412" s="46"/>
    </row>
    <row r="7413" spans="1:3" ht="15.75" x14ac:dyDescent="0.25">
      <c r="A7413" s="22"/>
      <c r="B7413" s="45"/>
      <c r="C7413" s="46"/>
    </row>
    <row r="7414" spans="1:3" ht="15.75" x14ac:dyDescent="0.25">
      <c r="A7414" s="22"/>
      <c r="B7414" s="45"/>
      <c r="C7414" s="46"/>
    </row>
    <row r="7415" spans="1:3" ht="15.75" x14ac:dyDescent="0.25">
      <c r="A7415" s="22"/>
      <c r="B7415" s="45"/>
      <c r="C7415" s="46"/>
    </row>
    <row r="7416" spans="1:3" ht="15.75" x14ac:dyDescent="0.25">
      <c r="A7416" s="22"/>
      <c r="B7416" s="45"/>
      <c r="C7416" s="46"/>
    </row>
    <row r="7417" spans="1:3" ht="15.75" x14ac:dyDescent="0.25">
      <c r="A7417" s="22"/>
      <c r="B7417" s="45"/>
      <c r="C7417" s="46"/>
    </row>
    <row r="7418" spans="1:3" ht="15.75" x14ac:dyDescent="0.25">
      <c r="A7418" s="22"/>
      <c r="B7418" s="45"/>
      <c r="C7418" s="46"/>
    </row>
    <row r="7419" spans="1:3" ht="15.75" x14ac:dyDescent="0.25">
      <c r="A7419" s="22"/>
      <c r="B7419" s="45"/>
      <c r="C7419" s="46"/>
    </row>
    <row r="7420" spans="1:3" ht="15.75" x14ac:dyDescent="0.25">
      <c r="A7420" s="22"/>
      <c r="B7420" s="45"/>
      <c r="C7420" s="46"/>
    </row>
    <row r="7421" spans="1:3" ht="15.75" x14ac:dyDescent="0.25">
      <c r="A7421" s="22"/>
      <c r="B7421" s="45"/>
      <c r="C7421" s="46"/>
    </row>
    <row r="7422" spans="1:3" ht="15.75" x14ac:dyDescent="0.25">
      <c r="A7422" s="22"/>
      <c r="B7422" s="45"/>
      <c r="C7422" s="46"/>
    </row>
    <row r="7423" spans="1:3" ht="15.75" x14ac:dyDescent="0.25">
      <c r="A7423" s="22"/>
      <c r="B7423" s="45"/>
      <c r="C7423" s="46"/>
    </row>
    <row r="7424" spans="1:3" ht="15.75" x14ac:dyDescent="0.25">
      <c r="A7424" s="22"/>
      <c r="B7424" s="45"/>
      <c r="C7424" s="46"/>
    </row>
    <row r="7425" spans="1:3" ht="15.75" x14ac:dyDescent="0.25">
      <c r="A7425" s="22"/>
      <c r="B7425" s="45"/>
      <c r="C7425" s="46"/>
    </row>
    <row r="7426" spans="1:3" ht="15.75" x14ac:dyDescent="0.25">
      <c r="A7426" s="22"/>
      <c r="B7426" s="45"/>
      <c r="C7426" s="46"/>
    </row>
    <row r="7427" spans="1:3" ht="15.75" x14ac:dyDescent="0.25">
      <c r="A7427" s="22"/>
      <c r="B7427" s="45"/>
      <c r="C7427" s="46"/>
    </row>
    <row r="7428" spans="1:3" ht="15.75" x14ac:dyDescent="0.25">
      <c r="A7428" s="22"/>
      <c r="B7428" s="45"/>
      <c r="C7428" s="46"/>
    </row>
    <row r="7429" spans="1:3" ht="15.75" x14ac:dyDescent="0.25">
      <c r="A7429" s="22"/>
      <c r="B7429" s="45"/>
      <c r="C7429" s="46"/>
    </row>
    <row r="7430" spans="1:3" ht="15.75" x14ac:dyDescent="0.25">
      <c r="A7430" s="22"/>
      <c r="B7430" s="45"/>
      <c r="C7430" s="46"/>
    </row>
    <row r="7431" spans="1:3" ht="15.75" x14ac:dyDescent="0.25">
      <c r="A7431" s="22"/>
      <c r="B7431" s="45"/>
      <c r="C7431" s="46"/>
    </row>
    <row r="7432" spans="1:3" ht="15.75" x14ac:dyDescent="0.25">
      <c r="A7432" s="22"/>
      <c r="B7432" s="45"/>
      <c r="C7432" s="46"/>
    </row>
    <row r="7434" spans="1:3" ht="31.5" x14ac:dyDescent="0.25">
      <c r="B7434" s="57" t="s">
        <v>375</v>
      </c>
      <c r="C7434" s="70"/>
    </row>
    <row r="7435" spans="1:3" ht="15.75" thickBot="1" x14ac:dyDescent="0.3">
      <c r="C7435" s="71" t="s">
        <v>33</v>
      </c>
    </row>
    <row r="7436" spans="1:3" ht="32.25" thickBot="1" x14ac:dyDescent="0.3">
      <c r="A7436" s="7" t="s">
        <v>0</v>
      </c>
      <c r="B7436" s="8" t="s">
        <v>10</v>
      </c>
      <c r="C7436" s="65" t="s">
        <v>11</v>
      </c>
    </row>
    <row r="7437" spans="1:3" ht="15.75" x14ac:dyDescent="0.25">
      <c r="A7437" s="9"/>
      <c r="B7437" s="10" t="s">
        <v>12</v>
      </c>
      <c r="C7437" s="61">
        <v>1</v>
      </c>
    </row>
    <row r="7438" spans="1:3" ht="15.75" x14ac:dyDescent="0.25">
      <c r="A7438" s="9"/>
      <c r="B7438" s="10" t="s">
        <v>13</v>
      </c>
      <c r="C7438" s="16">
        <v>85.9</v>
      </c>
    </row>
    <row r="7439" spans="1:3" ht="31.5" x14ac:dyDescent="0.25">
      <c r="A7439" s="12"/>
      <c r="B7439" s="83" t="s">
        <v>360</v>
      </c>
      <c r="C7439" s="16">
        <f>$C$14</f>
        <v>2.83</v>
      </c>
    </row>
    <row r="7440" spans="1:3" ht="32.25" thickBot="1" x14ac:dyDescent="0.3">
      <c r="A7440" s="75"/>
      <c r="B7440" s="77" t="s">
        <v>361</v>
      </c>
      <c r="C7440" s="76">
        <v>0</v>
      </c>
    </row>
    <row r="7441" spans="1:3" ht="15.75" x14ac:dyDescent="0.25">
      <c r="A7441" s="29">
        <v>211</v>
      </c>
      <c r="B7441" s="30" t="s">
        <v>19</v>
      </c>
      <c r="C7441" s="39">
        <f>C7439*C7438</f>
        <v>243.09700000000001</v>
      </c>
    </row>
    <row r="7442" spans="1:3" ht="31.5" x14ac:dyDescent="0.25">
      <c r="A7442" s="33">
        <v>211</v>
      </c>
      <c r="B7442" s="28" t="s">
        <v>20</v>
      </c>
      <c r="C7442" s="40">
        <f>C7440*C7438</f>
        <v>0</v>
      </c>
    </row>
    <row r="7443" spans="1:3" ht="15.75" x14ac:dyDescent="0.25">
      <c r="A7443" s="33">
        <v>213</v>
      </c>
      <c r="B7443" s="28" t="s">
        <v>14</v>
      </c>
      <c r="C7443" s="40">
        <f>(C7441+C7442)*30.2%</f>
        <v>73.415294000000003</v>
      </c>
    </row>
    <row r="7444" spans="1:3" ht="15.75" x14ac:dyDescent="0.25">
      <c r="A7444" s="33">
        <v>212</v>
      </c>
      <c r="B7444" s="28" t="s">
        <v>3</v>
      </c>
      <c r="C7444" s="40">
        <f>(C7441+C7442)*$D$19</f>
        <v>0.38895520000000006</v>
      </c>
    </row>
    <row r="7445" spans="1:3" ht="15.75" x14ac:dyDescent="0.25">
      <c r="A7445" s="33">
        <v>221</v>
      </c>
      <c r="B7445" s="28" t="s">
        <v>4</v>
      </c>
      <c r="C7445" s="40">
        <f>(C7441+C7442)*$D$20</f>
        <v>2.0906342000000002</v>
      </c>
    </row>
    <row r="7446" spans="1:3" ht="15.75" x14ac:dyDescent="0.25">
      <c r="A7446" s="33">
        <v>222</v>
      </c>
      <c r="B7446" s="28" t="s">
        <v>15</v>
      </c>
      <c r="C7446" s="40">
        <f>(C7441+C7442)*$D$21</f>
        <v>0.38895520000000006</v>
      </c>
    </row>
    <row r="7447" spans="1:3" ht="15.75" x14ac:dyDescent="0.25">
      <c r="A7447" s="33">
        <v>223</v>
      </c>
      <c r="B7447" s="28" t="s">
        <v>5</v>
      </c>
      <c r="C7447" s="40">
        <f>(C7441+C7442)*$D$22</f>
        <v>10.331622500000002</v>
      </c>
    </row>
    <row r="7448" spans="1:3" ht="15.75" x14ac:dyDescent="0.25">
      <c r="A7448" s="33">
        <v>224</v>
      </c>
      <c r="B7448" s="28" t="s">
        <v>21</v>
      </c>
      <c r="C7448" s="40">
        <f>(C7441+C7442)*$D$23</f>
        <v>3.4276677000000002</v>
      </c>
    </row>
    <row r="7449" spans="1:3" ht="15.75" x14ac:dyDescent="0.25">
      <c r="A7449" s="33">
        <v>225</v>
      </c>
      <c r="B7449" s="28" t="s">
        <v>16</v>
      </c>
      <c r="C7449" s="40">
        <f>(C7441+C7442)*$D$24</f>
        <v>12.932760399999999</v>
      </c>
    </row>
    <row r="7450" spans="1:3" ht="15.75" x14ac:dyDescent="0.25">
      <c r="A7450" s="33">
        <v>226</v>
      </c>
      <c r="B7450" s="28" t="s">
        <v>22</v>
      </c>
      <c r="C7450" s="40">
        <f>(C7441+C7442)*$D$25</f>
        <v>87.053035699999995</v>
      </c>
    </row>
    <row r="7451" spans="1:3" ht="15.75" x14ac:dyDescent="0.25">
      <c r="A7451" s="33">
        <v>271</v>
      </c>
      <c r="B7451" s="28" t="s">
        <v>23</v>
      </c>
      <c r="C7451" s="40">
        <f>(C7441+C7442)*$D$26</f>
        <v>5.4210631000000005</v>
      </c>
    </row>
    <row r="7452" spans="1:3" ht="15.75" x14ac:dyDescent="0.25">
      <c r="A7452" s="33">
        <v>272</v>
      </c>
      <c r="B7452" s="28" t="s">
        <v>24</v>
      </c>
      <c r="C7452" s="40">
        <f>(C7441+C7442)*$D$27</f>
        <v>5.0807272999999995</v>
      </c>
    </row>
    <row r="7453" spans="1:3" ht="31.5" x14ac:dyDescent="0.25">
      <c r="A7453" s="33">
        <v>211</v>
      </c>
      <c r="B7453" s="28" t="s">
        <v>25</v>
      </c>
      <c r="C7453" s="40">
        <f>(C7441+C7442)*$D$28</f>
        <v>55.669213000000006</v>
      </c>
    </row>
    <row r="7454" spans="1:3" ht="31.5" x14ac:dyDescent="0.25">
      <c r="A7454" s="33">
        <v>213</v>
      </c>
      <c r="B7454" s="28" t="s">
        <v>26</v>
      </c>
      <c r="C7454" s="40">
        <f>(C7441+C7442)*$D$29</f>
        <v>16.798002699999998</v>
      </c>
    </row>
    <row r="7455" spans="1:3" ht="15.75" x14ac:dyDescent="0.25">
      <c r="A7455" s="33">
        <v>290</v>
      </c>
      <c r="B7455" s="28" t="s">
        <v>6</v>
      </c>
      <c r="C7455" s="40">
        <f>(C7441+C7442)*$D$30</f>
        <v>0.94807830000000004</v>
      </c>
    </row>
    <row r="7456" spans="1:3" ht="15.75" x14ac:dyDescent="0.25">
      <c r="A7456" s="33">
        <v>290</v>
      </c>
      <c r="B7456" s="28" t="s">
        <v>27</v>
      </c>
      <c r="C7456" s="40">
        <f>(C7441+C7442)*$D$31</f>
        <v>2.8442349</v>
      </c>
    </row>
    <row r="7457" spans="1:3" ht="15.75" x14ac:dyDescent="0.25">
      <c r="A7457" s="33">
        <v>225</v>
      </c>
      <c r="B7457" s="28" t="s">
        <v>28</v>
      </c>
      <c r="C7457" s="40">
        <f>(C7441+C7442)*$D$32</f>
        <v>0</v>
      </c>
    </row>
    <row r="7458" spans="1:3" ht="15.75" x14ac:dyDescent="0.25">
      <c r="A7458" s="37">
        <v>310</v>
      </c>
      <c r="B7458" s="28" t="s">
        <v>7</v>
      </c>
      <c r="C7458" s="40">
        <f>(C7441+C7442)*$D$33</f>
        <v>5.6641601000000001</v>
      </c>
    </row>
    <row r="7459" spans="1:3" ht="16.5" thickBot="1" x14ac:dyDescent="0.3">
      <c r="A7459" s="38">
        <v>340</v>
      </c>
      <c r="B7459" s="36" t="s">
        <v>8</v>
      </c>
      <c r="C7459" s="41">
        <f>(C7441+C7442)*$D$34</f>
        <v>22.0002785</v>
      </c>
    </row>
    <row r="7460" spans="1:3" ht="16.5" thickBot="1" x14ac:dyDescent="0.3">
      <c r="A7460" s="15"/>
      <c r="B7460" s="42" t="s">
        <v>9</v>
      </c>
      <c r="C7460" s="88">
        <f>SUM(C7441:C7459)</f>
        <v>547.55168279999998</v>
      </c>
    </row>
    <row r="7461" spans="1:3" ht="16.5" thickBot="1" x14ac:dyDescent="0.3">
      <c r="A7461" s="15"/>
      <c r="B7461" s="43" t="s">
        <v>29</v>
      </c>
      <c r="C7461" s="90">
        <f>C7460*118%</f>
        <v>646.11098570399997</v>
      </c>
    </row>
    <row r="7462" spans="1:3" ht="15.75" x14ac:dyDescent="0.25">
      <c r="A7462" s="22"/>
      <c r="B7462" s="45"/>
      <c r="C7462" s="46"/>
    </row>
    <row r="7463" spans="1:3" ht="15.75" x14ac:dyDescent="0.25">
      <c r="A7463" s="22"/>
      <c r="B7463" s="45"/>
      <c r="C7463" s="46"/>
    </row>
    <row r="7464" spans="1:3" ht="15.75" x14ac:dyDescent="0.25">
      <c r="A7464" s="22"/>
      <c r="B7464" s="45"/>
      <c r="C7464" s="46"/>
    </row>
    <row r="7465" spans="1:3" ht="15.75" x14ac:dyDescent="0.25">
      <c r="A7465" s="22"/>
      <c r="B7465" s="45"/>
      <c r="C7465" s="46"/>
    </row>
    <row r="7466" spans="1:3" ht="15.75" x14ac:dyDescent="0.25">
      <c r="A7466" s="22"/>
      <c r="B7466" s="45"/>
      <c r="C7466" s="46"/>
    </row>
    <row r="7467" spans="1:3" ht="15.75" x14ac:dyDescent="0.25">
      <c r="A7467" s="22"/>
      <c r="B7467" s="45"/>
      <c r="C7467" s="46"/>
    </row>
    <row r="7468" spans="1:3" ht="15.75" x14ac:dyDescent="0.25">
      <c r="A7468" s="22"/>
      <c r="B7468" s="45"/>
      <c r="C7468" s="46"/>
    </row>
    <row r="7469" spans="1:3" ht="15.75" x14ac:dyDescent="0.25">
      <c r="A7469" s="22"/>
      <c r="B7469" s="45"/>
      <c r="C7469" s="46"/>
    </row>
    <row r="7470" spans="1:3" ht="15.75" x14ac:dyDescent="0.25">
      <c r="A7470" s="22"/>
      <c r="B7470" s="45"/>
      <c r="C7470" s="46"/>
    </row>
    <row r="7471" spans="1:3" ht="15.75" x14ac:dyDescent="0.25">
      <c r="A7471" s="22"/>
      <c r="B7471" s="45"/>
      <c r="C7471" s="46"/>
    </row>
    <row r="7472" spans="1:3" ht="15.75" x14ac:dyDescent="0.25">
      <c r="A7472" s="22"/>
      <c r="B7472" s="45"/>
      <c r="C7472" s="46"/>
    </row>
    <row r="7473" spans="1:3" ht="15.75" x14ac:dyDescent="0.25">
      <c r="A7473" s="22"/>
      <c r="B7473" s="45"/>
      <c r="C7473" s="46"/>
    </row>
    <row r="7474" spans="1:3" ht="15.75" x14ac:dyDescent="0.25">
      <c r="A7474" s="22"/>
      <c r="B7474" s="45"/>
      <c r="C7474" s="46"/>
    </row>
    <row r="7475" spans="1:3" ht="15.75" x14ac:dyDescent="0.25">
      <c r="A7475" s="22"/>
      <c r="B7475" s="45"/>
      <c r="C7475" s="46"/>
    </row>
    <row r="7476" spans="1:3" ht="15.75" x14ac:dyDescent="0.25">
      <c r="A7476" s="22"/>
      <c r="B7476" s="45"/>
      <c r="C7476" s="46"/>
    </row>
    <row r="7477" spans="1:3" ht="15.75" x14ac:dyDescent="0.25">
      <c r="A7477" s="22"/>
      <c r="B7477" s="45"/>
      <c r="C7477" s="46"/>
    </row>
    <row r="7478" spans="1:3" ht="15.75" x14ac:dyDescent="0.25">
      <c r="A7478" s="22"/>
      <c r="B7478" s="45"/>
      <c r="C7478" s="46"/>
    </row>
    <row r="7479" spans="1:3" ht="15.75" x14ac:dyDescent="0.25">
      <c r="A7479" s="22"/>
      <c r="B7479" s="45"/>
      <c r="C7479" s="46"/>
    </row>
    <row r="7480" spans="1:3" ht="15.75" x14ac:dyDescent="0.25">
      <c r="A7480" s="22"/>
      <c r="B7480" s="45"/>
      <c r="C7480" s="46"/>
    </row>
    <row r="7481" spans="1:3" ht="15.75" x14ac:dyDescent="0.25">
      <c r="A7481" s="22"/>
      <c r="B7481" s="45"/>
      <c r="C7481" s="46"/>
    </row>
    <row r="7482" spans="1:3" ht="15.75" x14ac:dyDescent="0.25">
      <c r="A7482" s="22"/>
      <c r="B7482" s="45"/>
      <c r="C7482" s="46"/>
    </row>
    <row r="7483" spans="1:3" ht="15.75" x14ac:dyDescent="0.25">
      <c r="A7483" s="22"/>
      <c r="B7483" s="45"/>
      <c r="C7483" s="46"/>
    </row>
    <row r="7484" spans="1:3" ht="15.75" x14ac:dyDescent="0.25">
      <c r="A7484" s="22"/>
      <c r="B7484" s="45"/>
      <c r="C7484" s="46"/>
    </row>
    <row r="7485" spans="1:3" ht="15.75" x14ac:dyDescent="0.25">
      <c r="A7485" s="22"/>
      <c r="B7485" s="45"/>
      <c r="C7485" s="46"/>
    </row>
    <row r="7486" spans="1:3" ht="15.75" x14ac:dyDescent="0.25">
      <c r="A7486" s="22"/>
      <c r="B7486" s="45"/>
      <c r="C7486" s="46"/>
    </row>
    <row r="7487" spans="1:3" ht="15.75" x14ac:dyDescent="0.25">
      <c r="A7487" s="22"/>
      <c r="B7487" s="45"/>
      <c r="C7487" s="46"/>
    </row>
    <row r="7488" spans="1:3" ht="15.75" x14ac:dyDescent="0.25">
      <c r="A7488" s="22"/>
      <c r="B7488" s="45"/>
      <c r="C7488" s="46"/>
    </row>
    <row r="7489" spans="1:3" ht="15.75" x14ac:dyDescent="0.25">
      <c r="A7489" s="22"/>
      <c r="B7489" s="45"/>
      <c r="C7489" s="46"/>
    </row>
    <row r="7491" spans="1:3" ht="31.5" x14ac:dyDescent="0.25">
      <c r="B7491" s="57" t="s">
        <v>376</v>
      </c>
      <c r="C7491" s="70"/>
    </row>
    <row r="7492" spans="1:3" ht="15.75" thickBot="1" x14ac:dyDescent="0.3">
      <c r="C7492" s="71" t="s">
        <v>33</v>
      </c>
    </row>
    <row r="7493" spans="1:3" ht="32.25" thickBot="1" x14ac:dyDescent="0.3">
      <c r="A7493" s="7" t="s">
        <v>0</v>
      </c>
      <c r="B7493" s="8" t="s">
        <v>10</v>
      </c>
      <c r="C7493" s="65" t="s">
        <v>11</v>
      </c>
    </row>
    <row r="7494" spans="1:3" ht="15.75" x14ac:dyDescent="0.25">
      <c r="A7494" s="9"/>
      <c r="B7494" s="10" t="s">
        <v>12</v>
      </c>
      <c r="C7494" s="61">
        <v>1</v>
      </c>
    </row>
    <row r="7495" spans="1:3" ht="15.75" x14ac:dyDescent="0.25">
      <c r="A7495" s="9"/>
      <c r="B7495" s="10" t="s">
        <v>13</v>
      </c>
      <c r="C7495" s="16">
        <v>64.900000000000006</v>
      </c>
    </row>
    <row r="7496" spans="1:3" ht="31.5" x14ac:dyDescent="0.25">
      <c r="A7496" s="12"/>
      <c r="B7496" s="83" t="s">
        <v>360</v>
      </c>
      <c r="C7496" s="16">
        <f>$C$14</f>
        <v>2.83</v>
      </c>
    </row>
    <row r="7497" spans="1:3" ht="32.25" thickBot="1" x14ac:dyDescent="0.3">
      <c r="A7497" s="75"/>
      <c r="B7497" s="77" t="s">
        <v>361</v>
      </c>
      <c r="C7497" s="76">
        <v>0</v>
      </c>
    </row>
    <row r="7498" spans="1:3" ht="15.75" x14ac:dyDescent="0.25">
      <c r="A7498" s="29">
        <v>211</v>
      </c>
      <c r="B7498" s="30" t="s">
        <v>19</v>
      </c>
      <c r="C7498" s="39">
        <f>C7496*C7495</f>
        <v>183.66700000000003</v>
      </c>
    </row>
    <row r="7499" spans="1:3" ht="31.5" x14ac:dyDescent="0.25">
      <c r="A7499" s="33">
        <v>211</v>
      </c>
      <c r="B7499" s="28" t="s">
        <v>20</v>
      </c>
      <c r="C7499" s="40">
        <f>C7497*C7495</f>
        <v>0</v>
      </c>
    </row>
    <row r="7500" spans="1:3" ht="15.75" x14ac:dyDescent="0.25">
      <c r="A7500" s="33">
        <v>213</v>
      </c>
      <c r="B7500" s="28" t="s">
        <v>14</v>
      </c>
      <c r="C7500" s="40">
        <f>(C7498+C7499)*30.2%</f>
        <v>55.467434000000004</v>
      </c>
    </row>
    <row r="7501" spans="1:3" ht="15.75" x14ac:dyDescent="0.25">
      <c r="A7501" s="33">
        <v>212</v>
      </c>
      <c r="B7501" s="28" t="s">
        <v>3</v>
      </c>
      <c r="C7501" s="40">
        <f>(C7498+C7499)*$D$19</f>
        <v>0.29386720000000005</v>
      </c>
    </row>
    <row r="7502" spans="1:3" ht="15.75" x14ac:dyDescent="0.25">
      <c r="A7502" s="33">
        <v>221</v>
      </c>
      <c r="B7502" s="28" t="s">
        <v>4</v>
      </c>
      <c r="C7502" s="40">
        <f>(C7498+C7499)*$D$20</f>
        <v>1.5795362000000002</v>
      </c>
    </row>
    <row r="7503" spans="1:3" ht="15.75" x14ac:dyDescent="0.25">
      <c r="A7503" s="33">
        <v>222</v>
      </c>
      <c r="B7503" s="28" t="s">
        <v>15</v>
      </c>
      <c r="C7503" s="40">
        <f>(C7498+C7499)*$D$21</f>
        <v>0.29386720000000005</v>
      </c>
    </row>
    <row r="7504" spans="1:3" ht="15.75" x14ac:dyDescent="0.25">
      <c r="A7504" s="33">
        <v>223</v>
      </c>
      <c r="B7504" s="28" t="s">
        <v>5</v>
      </c>
      <c r="C7504" s="40">
        <f>(C7498+C7499)*$D$22</f>
        <v>7.8058475000000023</v>
      </c>
    </row>
    <row r="7505" spans="1:3" ht="15.75" x14ac:dyDescent="0.25">
      <c r="A7505" s="33">
        <v>224</v>
      </c>
      <c r="B7505" s="28" t="s">
        <v>21</v>
      </c>
      <c r="C7505" s="40">
        <f>(C7498+C7499)*$D$23</f>
        <v>2.5897047000000004</v>
      </c>
    </row>
    <row r="7506" spans="1:3" ht="15.75" x14ac:dyDescent="0.25">
      <c r="A7506" s="33">
        <v>225</v>
      </c>
      <c r="B7506" s="28" t="s">
        <v>16</v>
      </c>
      <c r="C7506" s="40">
        <f>(C7498+C7499)*$D$24</f>
        <v>9.7710844000000012</v>
      </c>
    </row>
    <row r="7507" spans="1:3" ht="15.75" x14ac:dyDescent="0.25">
      <c r="A7507" s="33">
        <v>226</v>
      </c>
      <c r="B7507" s="28" t="s">
        <v>22</v>
      </c>
      <c r="C7507" s="40">
        <f>(C7498+C7499)*$D$25</f>
        <v>65.771152700000002</v>
      </c>
    </row>
    <row r="7508" spans="1:3" ht="15.75" x14ac:dyDescent="0.25">
      <c r="A7508" s="33">
        <v>271</v>
      </c>
      <c r="B7508" s="28" t="s">
        <v>23</v>
      </c>
      <c r="C7508" s="40">
        <f>(C7498+C7499)*$D$26</f>
        <v>4.0957741000000008</v>
      </c>
    </row>
    <row r="7509" spans="1:3" ht="15.75" x14ac:dyDescent="0.25">
      <c r="A7509" s="33">
        <v>272</v>
      </c>
      <c r="B7509" s="28" t="s">
        <v>24</v>
      </c>
      <c r="C7509" s="40">
        <f>(C7498+C7499)*$D$27</f>
        <v>3.8386403000000002</v>
      </c>
    </row>
    <row r="7510" spans="1:3" ht="31.5" x14ac:dyDescent="0.25">
      <c r="A7510" s="33">
        <v>211</v>
      </c>
      <c r="B7510" s="28" t="s">
        <v>25</v>
      </c>
      <c r="C7510" s="40">
        <f>(C7498+C7499)*$D$28</f>
        <v>42.059743000000012</v>
      </c>
    </row>
    <row r="7511" spans="1:3" ht="31.5" x14ac:dyDescent="0.25">
      <c r="A7511" s="33">
        <v>213</v>
      </c>
      <c r="B7511" s="28" t="s">
        <v>26</v>
      </c>
      <c r="C7511" s="40">
        <f>(C7498+C7499)*$D$29</f>
        <v>12.691389700000002</v>
      </c>
    </row>
    <row r="7512" spans="1:3" ht="15.75" x14ac:dyDescent="0.25">
      <c r="A7512" s="33">
        <v>290</v>
      </c>
      <c r="B7512" s="28" t="s">
        <v>6</v>
      </c>
      <c r="C7512" s="40">
        <f>(C7498+C7499)*$D$30</f>
        <v>0.71630130000000003</v>
      </c>
    </row>
    <row r="7513" spans="1:3" ht="15.75" x14ac:dyDescent="0.25">
      <c r="A7513" s="33">
        <v>290</v>
      </c>
      <c r="B7513" s="28" t="s">
        <v>27</v>
      </c>
      <c r="C7513" s="40">
        <f>(C7498+C7499)*$D$31</f>
        <v>2.1489039000000005</v>
      </c>
    </row>
    <row r="7514" spans="1:3" ht="15.75" x14ac:dyDescent="0.25">
      <c r="A7514" s="33">
        <v>225</v>
      </c>
      <c r="B7514" s="28" t="s">
        <v>28</v>
      </c>
      <c r="C7514" s="40">
        <f>(C7498+C7499)*$D$32</f>
        <v>0</v>
      </c>
    </row>
    <row r="7515" spans="1:3" ht="15.75" x14ac:dyDescent="0.25">
      <c r="A7515" s="37">
        <v>310</v>
      </c>
      <c r="B7515" s="28" t="s">
        <v>7</v>
      </c>
      <c r="C7515" s="40">
        <f>(C7498+C7499)*$D$33</f>
        <v>4.2794411000000006</v>
      </c>
    </row>
    <row r="7516" spans="1:3" ht="16.5" thickBot="1" x14ac:dyDescent="0.3">
      <c r="A7516" s="38">
        <v>340</v>
      </c>
      <c r="B7516" s="36" t="s">
        <v>8</v>
      </c>
      <c r="C7516" s="41">
        <f>(C7498+C7499)*$D$34</f>
        <v>16.621863500000003</v>
      </c>
    </row>
    <row r="7517" spans="1:3" ht="16.5" thickBot="1" x14ac:dyDescent="0.3">
      <c r="A7517" s="15"/>
      <c r="B7517" s="42" t="s">
        <v>9</v>
      </c>
      <c r="C7517" s="88">
        <f>SUM(C7498:C7516)</f>
        <v>413.69155080000007</v>
      </c>
    </row>
    <row r="7518" spans="1:3" ht="16.5" thickBot="1" x14ac:dyDescent="0.3">
      <c r="A7518" s="15"/>
      <c r="B7518" s="43" t="s">
        <v>29</v>
      </c>
      <c r="C7518" s="90">
        <f>C7517*118%</f>
        <v>488.15602994400007</v>
      </c>
    </row>
    <row r="7519" spans="1:3" ht="15.75" x14ac:dyDescent="0.25">
      <c r="A7519" s="22"/>
      <c r="B7519" s="45"/>
      <c r="C7519" s="46"/>
    </row>
    <row r="7520" spans="1:3" ht="15.75" x14ac:dyDescent="0.25">
      <c r="A7520" s="22"/>
      <c r="B7520" s="45"/>
      <c r="C7520" s="46"/>
    </row>
    <row r="7521" spans="1:3" ht="15.75" x14ac:dyDescent="0.25">
      <c r="A7521" s="22"/>
      <c r="B7521" s="45"/>
      <c r="C7521" s="46"/>
    </row>
    <row r="7522" spans="1:3" ht="15.75" x14ac:dyDescent="0.25">
      <c r="A7522" s="22"/>
      <c r="B7522" s="45"/>
      <c r="C7522" s="46"/>
    </row>
    <row r="7523" spans="1:3" ht="15.75" x14ac:dyDescent="0.25">
      <c r="A7523" s="22"/>
      <c r="B7523" s="45"/>
      <c r="C7523" s="46"/>
    </row>
    <row r="7524" spans="1:3" ht="15.75" x14ac:dyDescent="0.25">
      <c r="A7524" s="22"/>
      <c r="B7524" s="45"/>
      <c r="C7524" s="46"/>
    </row>
    <row r="7525" spans="1:3" ht="15.75" x14ac:dyDescent="0.25">
      <c r="A7525" s="22"/>
      <c r="B7525" s="45"/>
      <c r="C7525" s="46"/>
    </row>
    <row r="7526" spans="1:3" ht="15.75" x14ac:dyDescent="0.25">
      <c r="A7526" s="22"/>
      <c r="B7526" s="45"/>
      <c r="C7526" s="46"/>
    </row>
    <row r="7527" spans="1:3" ht="15.75" x14ac:dyDescent="0.25">
      <c r="A7527" s="22"/>
      <c r="B7527" s="45"/>
      <c r="C7527" s="46"/>
    </row>
    <row r="7528" spans="1:3" ht="15.75" x14ac:dyDescent="0.25">
      <c r="A7528" s="22"/>
      <c r="B7528" s="45"/>
      <c r="C7528" s="46"/>
    </row>
    <row r="7529" spans="1:3" ht="15.75" x14ac:dyDescent="0.25">
      <c r="A7529" s="22"/>
      <c r="B7529" s="45"/>
      <c r="C7529" s="46"/>
    </row>
    <row r="7530" spans="1:3" ht="15.75" x14ac:dyDescent="0.25">
      <c r="A7530" s="22"/>
      <c r="B7530" s="45"/>
      <c r="C7530" s="46"/>
    </row>
    <row r="7531" spans="1:3" ht="15.75" x14ac:dyDescent="0.25">
      <c r="A7531" s="22"/>
      <c r="B7531" s="45"/>
      <c r="C7531" s="46"/>
    </row>
    <row r="7532" spans="1:3" ht="15.75" x14ac:dyDescent="0.25">
      <c r="A7532" s="22"/>
      <c r="B7532" s="45"/>
      <c r="C7532" s="46"/>
    </row>
    <row r="7533" spans="1:3" ht="15.75" x14ac:dyDescent="0.25">
      <c r="A7533" s="22"/>
      <c r="B7533" s="45"/>
      <c r="C7533" s="46"/>
    </row>
    <row r="7534" spans="1:3" ht="15.75" x14ac:dyDescent="0.25">
      <c r="A7534" s="22"/>
      <c r="B7534" s="45"/>
      <c r="C7534" s="46"/>
    </row>
    <row r="7535" spans="1:3" ht="15.75" x14ac:dyDescent="0.25">
      <c r="A7535" s="22"/>
      <c r="B7535" s="45"/>
      <c r="C7535" s="46"/>
    </row>
    <row r="7536" spans="1:3" ht="15.75" x14ac:dyDescent="0.25">
      <c r="A7536" s="22"/>
      <c r="B7536" s="45"/>
      <c r="C7536" s="46"/>
    </row>
    <row r="7537" spans="1:3" ht="15.75" x14ac:dyDescent="0.25">
      <c r="A7537" s="22"/>
      <c r="B7537" s="45"/>
      <c r="C7537" s="46"/>
    </row>
    <row r="7538" spans="1:3" ht="15.75" x14ac:dyDescent="0.25">
      <c r="A7538" s="22"/>
      <c r="B7538" s="45"/>
      <c r="C7538" s="46"/>
    </row>
    <row r="7539" spans="1:3" ht="15.75" x14ac:dyDescent="0.25">
      <c r="A7539" s="22"/>
      <c r="B7539" s="45"/>
      <c r="C7539" s="46"/>
    </row>
    <row r="7540" spans="1:3" ht="15.75" x14ac:dyDescent="0.25">
      <c r="A7540" s="22"/>
      <c r="B7540" s="45"/>
      <c r="C7540" s="46"/>
    </row>
    <row r="7541" spans="1:3" ht="15.75" x14ac:dyDescent="0.25">
      <c r="A7541" s="22"/>
      <c r="B7541" s="45"/>
      <c r="C7541" s="46"/>
    </row>
    <row r="7542" spans="1:3" ht="15.75" x14ac:dyDescent="0.25">
      <c r="A7542" s="22"/>
      <c r="B7542" s="45"/>
      <c r="C7542" s="46"/>
    </row>
    <row r="7543" spans="1:3" ht="15.75" x14ac:dyDescent="0.25">
      <c r="A7543" s="22"/>
      <c r="B7543" s="45"/>
      <c r="C7543" s="46"/>
    </row>
    <row r="7544" spans="1:3" ht="15.75" x14ac:dyDescent="0.25">
      <c r="A7544" s="22"/>
      <c r="B7544" s="45"/>
      <c r="C7544" s="46"/>
    </row>
    <row r="7546" spans="1:3" ht="31.5" x14ac:dyDescent="0.25">
      <c r="B7546" s="57" t="s">
        <v>377</v>
      </c>
      <c r="C7546" s="70"/>
    </row>
    <row r="7547" spans="1:3" ht="15.75" thickBot="1" x14ac:dyDescent="0.3">
      <c r="C7547" s="71" t="s">
        <v>33</v>
      </c>
    </row>
    <row r="7548" spans="1:3" ht="32.25" thickBot="1" x14ac:dyDescent="0.3">
      <c r="A7548" s="7" t="s">
        <v>0</v>
      </c>
      <c r="B7548" s="8" t="s">
        <v>10</v>
      </c>
      <c r="C7548" s="65" t="s">
        <v>11</v>
      </c>
    </row>
    <row r="7549" spans="1:3" ht="15.75" x14ac:dyDescent="0.25">
      <c r="A7549" s="9"/>
      <c r="B7549" s="10" t="s">
        <v>12</v>
      </c>
      <c r="C7549" s="61">
        <v>1</v>
      </c>
    </row>
    <row r="7550" spans="1:3" ht="15.75" x14ac:dyDescent="0.25">
      <c r="A7550" s="9"/>
      <c r="B7550" s="10" t="s">
        <v>13</v>
      </c>
      <c r="C7550" s="16">
        <v>59.5</v>
      </c>
    </row>
    <row r="7551" spans="1:3" ht="31.5" x14ac:dyDescent="0.25">
      <c r="A7551" s="12"/>
      <c r="B7551" s="83" t="s">
        <v>360</v>
      </c>
      <c r="C7551" s="16">
        <f>$C$14</f>
        <v>2.83</v>
      </c>
    </row>
    <row r="7552" spans="1:3" ht="32.25" thickBot="1" x14ac:dyDescent="0.3">
      <c r="A7552" s="75"/>
      <c r="B7552" s="77" t="s">
        <v>361</v>
      </c>
      <c r="C7552" s="76">
        <v>0</v>
      </c>
    </row>
    <row r="7553" spans="1:3" ht="15.75" x14ac:dyDescent="0.25">
      <c r="A7553" s="29">
        <v>211</v>
      </c>
      <c r="B7553" s="30" t="s">
        <v>19</v>
      </c>
      <c r="C7553" s="39">
        <f>C7551*C7550</f>
        <v>168.38499999999999</v>
      </c>
    </row>
    <row r="7554" spans="1:3" ht="31.5" x14ac:dyDescent="0.25">
      <c r="A7554" s="33">
        <v>211</v>
      </c>
      <c r="B7554" s="28" t="s">
        <v>20</v>
      </c>
      <c r="C7554" s="40">
        <f>C7552*C7550</f>
        <v>0</v>
      </c>
    </row>
    <row r="7555" spans="1:3" ht="15.75" x14ac:dyDescent="0.25">
      <c r="A7555" s="33">
        <v>213</v>
      </c>
      <c r="B7555" s="28" t="s">
        <v>14</v>
      </c>
      <c r="C7555" s="40">
        <f>(C7553+C7554)*30.2%</f>
        <v>50.852269999999997</v>
      </c>
    </row>
    <row r="7556" spans="1:3" ht="15.75" x14ac:dyDescent="0.25">
      <c r="A7556" s="33">
        <v>212</v>
      </c>
      <c r="B7556" s="28" t="s">
        <v>3</v>
      </c>
      <c r="C7556" s="40">
        <f>(C7553+C7554)*$D$19</f>
        <v>0.26941599999999999</v>
      </c>
    </row>
    <row r="7557" spans="1:3" ht="15.75" x14ac:dyDescent="0.25">
      <c r="A7557" s="33">
        <v>221</v>
      </c>
      <c r="B7557" s="28" t="s">
        <v>4</v>
      </c>
      <c r="C7557" s="40">
        <f>(C7553+C7554)*$D$20</f>
        <v>1.4481109999999999</v>
      </c>
    </row>
    <row r="7558" spans="1:3" ht="15.75" x14ac:dyDescent="0.25">
      <c r="A7558" s="33">
        <v>222</v>
      </c>
      <c r="B7558" s="28" t="s">
        <v>15</v>
      </c>
      <c r="C7558" s="40">
        <f>(C7553+C7554)*$D$21</f>
        <v>0.26941599999999999</v>
      </c>
    </row>
    <row r="7559" spans="1:3" ht="15.75" x14ac:dyDescent="0.25">
      <c r="A7559" s="33">
        <v>223</v>
      </c>
      <c r="B7559" s="28" t="s">
        <v>5</v>
      </c>
      <c r="C7559" s="40">
        <f>(C7553+C7554)*$D$22</f>
        <v>7.1563625000000002</v>
      </c>
    </row>
    <row r="7560" spans="1:3" ht="15.75" x14ac:dyDescent="0.25">
      <c r="A7560" s="33">
        <v>224</v>
      </c>
      <c r="B7560" s="28" t="s">
        <v>21</v>
      </c>
      <c r="C7560" s="40">
        <f>(C7553+C7554)*$D$23</f>
        <v>2.3742284999999996</v>
      </c>
    </row>
    <row r="7561" spans="1:3" ht="15.75" x14ac:dyDescent="0.25">
      <c r="A7561" s="33">
        <v>225</v>
      </c>
      <c r="B7561" s="28" t="s">
        <v>16</v>
      </c>
      <c r="C7561" s="40">
        <f>(C7553+C7554)*$D$24</f>
        <v>8.9580819999999992</v>
      </c>
    </row>
    <row r="7562" spans="1:3" ht="15.75" x14ac:dyDescent="0.25">
      <c r="A7562" s="33">
        <v>226</v>
      </c>
      <c r="B7562" s="28" t="s">
        <v>22</v>
      </c>
      <c r="C7562" s="40">
        <f>(C7553+C7554)*$D$25</f>
        <v>60.298668499999991</v>
      </c>
    </row>
    <row r="7563" spans="1:3" ht="15.75" x14ac:dyDescent="0.25">
      <c r="A7563" s="33">
        <v>271</v>
      </c>
      <c r="B7563" s="28" t="s">
        <v>23</v>
      </c>
      <c r="C7563" s="40">
        <f>(C7553+C7554)*$D$26</f>
        <v>3.7549854999999996</v>
      </c>
    </row>
    <row r="7564" spans="1:3" ht="15.75" x14ac:dyDescent="0.25">
      <c r="A7564" s="33">
        <v>272</v>
      </c>
      <c r="B7564" s="28" t="s">
        <v>24</v>
      </c>
      <c r="C7564" s="40">
        <f>(C7553+C7554)*$D$27</f>
        <v>3.5192464999999995</v>
      </c>
    </row>
    <row r="7565" spans="1:3" ht="31.5" x14ac:dyDescent="0.25">
      <c r="A7565" s="33">
        <v>211</v>
      </c>
      <c r="B7565" s="28" t="s">
        <v>25</v>
      </c>
      <c r="C7565" s="40">
        <f>(C7553+C7554)*$D$28</f>
        <v>38.560164999999998</v>
      </c>
    </row>
    <row r="7566" spans="1:3" ht="31.5" x14ac:dyDescent="0.25">
      <c r="A7566" s="33">
        <v>213</v>
      </c>
      <c r="B7566" s="28" t="s">
        <v>26</v>
      </c>
      <c r="C7566" s="40">
        <f>(C7553+C7554)*$D$29</f>
        <v>11.635403499999999</v>
      </c>
    </row>
    <row r="7567" spans="1:3" ht="15.75" x14ac:dyDescent="0.25">
      <c r="A7567" s="33">
        <v>290</v>
      </c>
      <c r="B7567" s="28" t="s">
        <v>6</v>
      </c>
      <c r="C7567" s="40">
        <f>(C7553+C7554)*$D$30</f>
        <v>0.65670149999999994</v>
      </c>
    </row>
    <row r="7568" spans="1:3" ht="15.75" x14ac:dyDescent="0.25">
      <c r="A7568" s="33">
        <v>290</v>
      </c>
      <c r="B7568" s="28" t="s">
        <v>27</v>
      </c>
      <c r="C7568" s="40">
        <f>(C7553+C7554)*$D$31</f>
        <v>1.9701044999999999</v>
      </c>
    </row>
    <row r="7569" spans="1:3" ht="15.75" x14ac:dyDescent="0.25">
      <c r="A7569" s="33">
        <v>225</v>
      </c>
      <c r="B7569" s="28" t="s">
        <v>28</v>
      </c>
      <c r="C7569" s="40">
        <f>(C7553+C7554)*$D$32</f>
        <v>0</v>
      </c>
    </row>
    <row r="7570" spans="1:3" ht="15.75" x14ac:dyDescent="0.25">
      <c r="A7570" s="37">
        <v>310</v>
      </c>
      <c r="B7570" s="28" t="s">
        <v>7</v>
      </c>
      <c r="C7570" s="40">
        <f>(C7553+C7554)*$D$33</f>
        <v>3.9233704999999999</v>
      </c>
    </row>
    <row r="7571" spans="1:3" ht="16.5" thickBot="1" x14ac:dyDescent="0.3">
      <c r="A7571" s="38">
        <v>340</v>
      </c>
      <c r="B7571" s="36" t="s">
        <v>8</v>
      </c>
      <c r="C7571" s="41">
        <f>(C7553+C7554)*$D$34</f>
        <v>15.238842499999999</v>
      </c>
    </row>
    <row r="7572" spans="1:3" ht="16.5" thickBot="1" x14ac:dyDescent="0.3">
      <c r="A7572" s="15"/>
      <c r="B7572" s="42" t="s">
        <v>9</v>
      </c>
      <c r="C7572" s="88">
        <f>SUM(C7553:C7571)</f>
        <v>379.27037399999989</v>
      </c>
    </row>
    <row r="7573" spans="1:3" ht="16.5" thickBot="1" x14ac:dyDescent="0.3">
      <c r="A7573" s="15"/>
      <c r="B7573" s="43" t="s">
        <v>29</v>
      </c>
      <c r="C7573" s="90">
        <f>C7572*118%</f>
        <v>447.53904131999985</v>
      </c>
    </row>
    <row r="7574" spans="1:3" ht="15.75" x14ac:dyDescent="0.25">
      <c r="A7574" s="22"/>
      <c r="B7574" s="45"/>
      <c r="C7574" s="46"/>
    </row>
    <row r="7575" spans="1:3" ht="15.75" x14ac:dyDescent="0.25">
      <c r="A7575" s="22"/>
      <c r="B7575" s="45"/>
      <c r="C7575" s="46"/>
    </row>
    <row r="7576" spans="1:3" ht="15.75" x14ac:dyDescent="0.25">
      <c r="A7576" s="22"/>
      <c r="B7576" s="45"/>
      <c r="C7576" s="46"/>
    </row>
    <row r="7577" spans="1:3" ht="15.75" x14ac:dyDescent="0.25">
      <c r="A7577" s="22"/>
      <c r="B7577" s="45"/>
      <c r="C7577" s="46"/>
    </row>
    <row r="7578" spans="1:3" ht="15.75" x14ac:dyDescent="0.25">
      <c r="A7578" s="22"/>
      <c r="B7578" s="45"/>
      <c r="C7578" s="46"/>
    </row>
    <row r="7579" spans="1:3" ht="15.75" x14ac:dyDescent="0.25">
      <c r="A7579" s="22"/>
      <c r="B7579" s="45"/>
      <c r="C7579" s="46"/>
    </row>
    <row r="7580" spans="1:3" ht="15.75" x14ac:dyDescent="0.25">
      <c r="A7580" s="22"/>
      <c r="B7580" s="45"/>
      <c r="C7580" s="46"/>
    </row>
    <row r="7581" spans="1:3" ht="15.75" x14ac:dyDescent="0.25">
      <c r="A7581" s="22"/>
      <c r="B7581" s="45"/>
      <c r="C7581" s="46"/>
    </row>
    <row r="7582" spans="1:3" ht="15.75" x14ac:dyDescent="0.25">
      <c r="A7582" s="22"/>
      <c r="B7582" s="45"/>
      <c r="C7582" s="46"/>
    </row>
    <row r="7583" spans="1:3" ht="15.75" x14ac:dyDescent="0.25">
      <c r="A7583" s="22"/>
      <c r="B7583" s="45"/>
      <c r="C7583" s="46"/>
    </row>
    <row r="7584" spans="1:3" ht="15.75" x14ac:dyDescent="0.25">
      <c r="A7584" s="22"/>
      <c r="B7584" s="45"/>
      <c r="C7584" s="46"/>
    </row>
    <row r="7585" spans="1:3" ht="15.75" x14ac:dyDescent="0.25">
      <c r="A7585" s="22"/>
      <c r="B7585" s="45"/>
      <c r="C7585" s="46"/>
    </row>
    <row r="7586" spans="1:3" ht="15.75" x14ac:dyDescent="0.25">
      <c r="A7586" s="22"/>
      <c r="B7586" s="45"/>
      <c r="C7586" s="46"/>
    </row>
    <row r="7587" spans="1:3" ht="15.75" x14ac:dyDescent="0.25">
      <c r="A7587" s="22"/>
      <c r="B7587" s="45"/>
      <c r="C7587" s="46"/>
    </row>
    <row r="7588" spans="1:3" ht="15.75" x14ac:dyDescent="0.25">
      <c r="A7588" s="22"/>
      <c r="B7588" s="45"/>
      <c r="C7588" s="46"/>
    </row>
    <row r="7589" spans="1:3" ht="15.75" x14ac:dyDescent="0.25">
      <c r="A7589" s="22"/>
      <c r="B7589" s="45"/>
      <c r="C7589" s="46"/>
    </row>
    <row r="7590" spans="1:3" ht="15.75" x14ac:dyDescent="0.25">
      <c r="A7590" s="22"/>
      <c r="B7590" s="45"/>
      <c r="C7590" s="46"/>
    </row>
    <row r="7591" spans="1:3" ht="15.75" x14ac:dyDescent="0.25">
      <c r="A7591" s="22"/>
      <c r="B7591" s="45"/>
      <c r="C7591" s="46"/>
    </row>
    <row r="7592" spans="1:3" ht="15.75" x14ac:dyDescent="0.25">
      <c r="A7592" s="22"/>
      <c r="B7592" s="45"/>
      <c r="C7592" s="46"/>
    </row>
    <row r="7593" spans="1:3" ht="15.75" x14ac:dyDescent="0.25">
      <c r="A7593" s="22"/>
      <c r="B7593" s="45"/>
      <c r="C7593" s="46"/>
    </row>
    <row r="7594" spans="1:3" ht="15.75" x14ac:dyDescent="0.25">
      <c r="A7594" s="22"/>
      <c r="B7594" s="45"/>
      <c r="C7594" s="46"/>
    </row>
    <row r="7595" spans="1:3" ht="15.75" x14ac:dyDescent="0.25">
      <c r="A7595" s="22"/>
      <c r="B7595" s="45"/>
      <c r="C7595" s="46"/>
    </row>
    <row r="7596" spans="1:3" ht="15.75" x14ac:dyDescent="0.25">
      <c r="A7596" s="22"/>
      <c r="B7596" s="45"/>
      <c r="C7596" s="46"/>
    </row>
    <row r="7597" spans="1:3" ht="15.75" x14ac:dyDescent="0.25">
      <c r="A7597" s="22"/>
      <c r="B7597" s="45"/>
      <c r="C7597" s="46"/>
    </row>
    <row r="7598" spans="1:3" ht="15.75" x14ac:dyDescent="0.25">
      <c r="A7598" s="22"/>
      <c r="B7598" s="45"/>
      <c r="C7598" s="46"/>
    </row>
    <row r="7599" spans="1:3" ht="15.75" x14ac:dyDescent="0.25">
      <c r="A7599" s="22"/>
      <c r="B7599" s="45"/>
      <c r="C7599" s="46"/>
    </row>
    <row r="7600" spans="1:3" ht="15.75" x14ac:dyDescent="0.25">
      <c r="A7600" s="22"/>
      <c r="B7600" s="45"/>
      <c r="C7600" s="46"/>
    </row>
    <row r="7601" spans="1:3" ht="15.75" x14ac:dyDescent="0.25">
      <c r="A7601" s="22"/>
      <c r="B7601" s="45"/>
      <c r="C7601" s="46"/>
    </row>
    <row r="7603" spans="1:3" ht="31.5" x14ac:dyDescent="0.25">
      <c r="B7603" s="57" t="s">
        <v>378</v>
      </c>
      <c r="C7603" s="70"/>
    </row>
    <row r="7604" spans="1:3" ht="15.75" thickBot="1" x14ac:dyDescent="0.3">
      <c r="C7604" s="71" t="s">
        <v>33</v>
      </c>
    </row>
    <row r="7605" spans="1:3" ht="32.25" thickBot="1" x14ac:dyDescent="0.3">
      <c r="A7605" s="7" t="s">
        <v>0</v>
      </c>
      <c r="B7605" s="8" t="s">
        <v>10</v>
      </c>
      <c r="C7605" s="65" t="s">
        <v>11</v>
      </c>
    </row>
    <row r="7606" spans="1:3" ht="15.75" x14ac:dyDescent="0.25">
      <c r="A7606" s="9"/>
      <c r="B7606" s="10" t="s">
        <v>12</v>
      </c>
      <c r="C7606" s="61">
        <v>1</v>
      </c>
    </row>
    <row r="7607" spans="1:3" ht="15.75" x14ac:dyDescent="0.25">
      <c r="A7607" s="9"/>
      <c r="B7607" s="10" t="s">
        <v>13</v>
      </c>
      <c r="C7607" s="16">
        <v>58.3</v>
      </c>
    </row>
    <row r="7608" spans="1:3" ht="31.5" x14ac:dyDescent="0.25">
      <c r="A7608" s="12"/>
      <c r="B7608" s="83" t="s">
        <v>360</v>
      </c>
      <c r="C7608" s="16">
        <f>$C$14</f>
        <v>2.83</v>
      </c>
    </row>
    <row r="7609" spans="1:3" ht="32.25" thickBot="1" x14ac:dyDescent="0.3">
      <c r="A7609" s="75"/>
      <c r="B7609" s="77" t="s">
        <v>361</v>
      </c>
      <c r="C7609" s="76">
        <v>0</v>
      </c>
    </row>
    <row r="7610" spans="1:3" ht="15.75" x14ac:dyDescent="0.25">
      <c r="A7610" s="29">
        <v>211</v>
      </c>
      <c r="B7610" s="30" t="s">
        <v>19</v>
      </c>
      <c r="C7610" s="39">
        <f>C7608*C7607</f>
        <v>164.989</v>
      </c>
    </row>
    <row r="7611" spans="1:3" ht="31.5" x14ac:dyDescent="0.25">
      <c r="A7611" s="33">
        <v>211</v>
      </c>
      <c r="B7611" s="28" t="s">
        <v>20</v>
      </c>
      <c r="C7611" s="40">
        <f>C7609*C7607</f>
        <v>0</v>
      </c>
    </row>
    <row r="7612" spans="1:3" ht="15.75" x14ac:dyDescent="0.25">
      <c r="A7612" s="33">
        <v>213</v>
      </c>
      <c r="B7612" s="28" t="s">
        <v>14</v>
      </c>
      <c r="C7612" s="40">
        <f>(C7610+C7611)*30.2%</f>
        <v>49.826678000000001</v>
      </c>
    </row>
    <row r="7613" spans="1:3" ht="15.75" x14ac:dyDescent="0.25">
      <c r="A7613" s="33">
        <v>212</v>
      </c>
      <c r="B7613" s="28" t="s">
        <v>3</v>
      </c>
      <c r="C7613" s="40">
        <f>(C7610+C7611)*$D$19</f>
        <v>0.26398240000000001</v>
      </c>
    </row>
    <row r="7614" spans="1:3" ht="15.75" x14ac:dyDescent="0.25">
      <c r="A7614" s="33">
        <v>221</v>
      </c>
      <c r="B7614" s="28" t="s">
        <v>4</v>
      </c>
      <c r="C7614" s="40">
        <f>(C7610+C7611)*$D$20</f>
        <v>1.4189054000000001</v>
      </c>
    </row>
    <row r="7615" spans="1:3" ht="15.75" x14ac:dyDescent="0.25">
      <c r="A7615" s="33">
        <v>222</v>
      </c>
      <c r="B7615" s="28" t="s">
        <v>15</v>
      </c>
      <c r="C7615" s="40">
        <f>(C7610+C7611)*$D$21</f>
        <v>0.26398240000000001</v>
      </c>
    </row>
    <row r="7616" spans="1:3" ht="15.75" x14ac:dyDescent="0.25">
      <c r="A7616" s="33">
        <v>223</v>
      </c>
      <c r="B7616" s="28" t="s">
        <v>5</v>
      </c>
      <c r="C7616" s="40">
        <f>(C7610+C7611)*$D$22</f>
        <v>7.012032500000001</v>
      </c>
    </row>
    <row r="7617" spans="1:3" ht="15.75" x14ac:dyDescent="0.25">
      <c r="A7617" s="33">
        <v>224</v>
      </c>
      <c r="B7617" s="28" t="s">
        <v>21</v>
      </c>
      <c r="C7617" s="40">
        <f>(C7610+C7611)*$D$23</f>
        <v>2.3263449</v>
      </c>
    </row>
    <row r="7618" spans="1:3" ht="15.75" x14ac:dyDescent="0.25">
      <c r="A7618" s="33">
        <v>225</v>
      </c>
      <c r="B7618" s="28" t="s">
        <v>16</v>
      </c>
      <c r="C7618" s="40">
        <f>(C7610+C7611)*$D$24</f>
        <v>8.777414799999999</v>
      </c>
    </row>
    <row r="7619" spans="1:3" ht="15.75" x14ac:dyDescent="0.25">
      <c r="A7619" s="33">
        <v>226</v>
      </c>
      <c r="B7619" s="28" t="s">
        <v>22</v>
      </c>
      <c r="C7619" s="40">
        <f>(C7610+C7611)*$D$25</f>
        <v>59.082560899999997</v>
      </c>
    </row>
    <row r="7620" spans="1:3" ht="15.75" x14ac:dyDescent="0.25">
      <c r="A7620" s="33">
        <v>271</v>
      </c>
      <c r="B7620" s="28" t="s">
        <v>23</v>
      </c>
      <c r="C7620" s="40">
        <f>(C7610+C7611)*$D$26</f>
        <v>3.6792547</v>
      </c>
    </row>
    <row r="7621" spans="1:3" ht="15.75" x14ac:dyDescent="0.25">
      <c r="A7621" s="33">
        <v>272</v>
      </c>
      <c r="B7621" s="28" t="s">
        <v>24</v>
      </c>
      <c r="C7621" s="40">
        <f>(C7610+C7611)*$D$27</f>
        <v>3.4482700999999998</v>
      </c>
    </row>
    <row r="7622" spans="1:3" ht="31.5" x14ac:dyDescent="0.25">
      <c r="A7622" s="33">
        <v>211</v>
      </c>
      <c r="B7622" s="28" t="s">
        <v>25</v>
      </c>
      <c r="C7622" s="40">
        <f>(C7610+C7611)*$D$28</f>
        <v>37.782481000000004</v>
      </c>
    </row>
    <row r="7623" spans="1:3" ht="31.5" x14ac:dyDescent="0.25">
      <c r="A7623" s="33">
        <v>213</v>
      </c>
      <c r="B7623" s="28" t="s">
        <v>26</v>
      </c>
      <c r="C7623" s="40">
        <f>(C7610+C7611)*$D$29</f>
        <v>11.4007399</v>
      </c>
    </row>
    <row r="7624" spans="1:3" ht="15.75" x14ac:dyDescent="0.25">
      <c r="A7624" s="33">
        <v>290</v>
      </c>
      <c r="B7624" s="28" t="s">
        <v>6</v>
      </c>
      <c r="C7624" s="40">
        <f>(C7610+C7611)*$D$30</f>
        <v>0.6434571</v>
      </c>
    </row>
    <row r="7625" spans="1:3" ht="15.75" x14ac:dyDescent="0.25">
      <c r="A7625" s="33">
        <v>290</v>
      </c>
      <c r="B7625" s="28" t="s">
        <v>27</v>
      </c>
      <c r="C7625" s="40">
        <f>(C7610+C7611)*$D$31</f>
        <v>1.9303713</v>
      </c>
    </row>
    <row r="7626" spans="1:3" ht="15.75" x14ac:dyDescent="0.25">
      <c r="A7626" s="33">
        <v>225</v>
      </c>
      <c r="B7626" s="28" t="s">
        <v>28</v>
      </c>
      <c r="C7626" s="40">
        <f>(C7610+C7611)*$D$32</f>
        <v>0</v>
      </c>
    </row>
    <row r="7627" spans="1:3" ht="15.75" x14ac:dyDescent="0.25">
      <c r="A7627" s="37">
        <v>310</v>
      </c>
      <c r="B7627" s="28" t="s">
        <v>7</v>
      </c>
      <c r="C7627" s="40">
        <f>(C7610+C7611)*$D$33</f>
        <v>3.8442437000000003</v>
      </c>
    </row>
    <row r="7628" spans="1:3" ht="16.5" thickBot="1" x14ac:dyDescent="0.3">
      <c r="A7628" s="38">
        <v>340</v>
      </c>
      <c r="B7628" s="36" t="s">
        <v>8</v>
      </c>
      <c r="C7628" s="41">
        <f>(C7610+C7611)*$D$34</f>
        <v>14.931504499999999</v>
      </c>
    </row>
    <row r="7629" spans="1:3" ht="16.5" thickBot="1" x14ac:dyDescent="0.3">
      <c r="A7629" s="15"/>
      <c r="B7629" s="42" t="s">
        <v>9</v>
      </c>
      <c r="C7629" s="88">
        <f>SUM(C7610:C7628)</f>
        <v>371.62122360000001</v>
      </c>
    </row>
    <row r="7630" spans="1:3" ht="16.5" thickBot="1" x14ac:dyDescent="0.3">
      <c r="A7630" s="15"/>
      <c r="B7630" s="43" t="s">
        <v>29</v>
      </c>
      <c r="C7630" s="90">
        <f>C7629*118%</f>
        <v>438.513043848</v>
      </c>
    </row>
    <row r="7631" spans="1:3" ht="15.75" x14ac:dyDescent="0.25">
      <c r="A7631" s="22"/>
      <c r="B7631" s="45"/>
      <c r="C7631" s="46"/>
    </row>
    <row r="7632" spans="1:3" ht="15.75" x14ac:dyDescent="0.25">
      <c r="A7632" s="22"/>
      <c r="B7632" s="45"/>
      <c r="C7632" s="46"/>
    </row>
    <row r="7633" spans="1:3" ht="15.75" x14ac:dyDescent="0.25">
      <c r="A7633" s="22"/>
      <c r="B7633" s="45"/>
      <c r="C7633" s="46"/>
    </row>
    <row r="7634" spans="1:3" ht="15.75" x14ac:dyDescent="0.25">
      <c r="A7634" s="22"/>
      <c r="B7634" s="45"/>
      <c r="C7634" s="46"/>
    </row>
    <row r="7635" spans="1:3" ht="15.75" x14ac:dyDescent="0.25">
      <c r="A7635" s="22"/>
      <c r="B7635" s="45"/>
      <c r="C7635" s="46"/>
    </row>
    <row r="7636" spans="1:3" ht="15.75" x14ac:dyDescent="0.25">
      <c r="A7636" s="22"/>
      <c r="B7636" s="45"/>
      <c r="C7636" s="46"/>
    </row>
    <row r="7637" spans="1:3" ht="15.75" x14ac:dyDescent="0.25">
      <c r="A7637" s="22"/>
      <c r="B7637" s="45"/>
      <c r="C7637" s="46"/>
    </row>
    <row r="7638" spans="1:3" ht="15.75" x14ac:dyDescent="0.25">
      <c r="A7638" s="22"/>
      <c r="B7638" s="45"/>
      <c r="C7638" s="46"/>
    </row>
    <row r="7639" spans="1:3" ht="15.75" x14ac:dyDescent="0.25">
      <c r="A7639" s="22"/>
      <c r="B7639" s="45"/>
      <c r="C7639" s="46"/>
    </row>
    <row r="7640" spans="1:3" ht="15.75" x14ac:dyDescent="0.25">
      <c r="A7640" s="22"/>
      <c r="B7640" s="45"/>
      <c r="C7640" s="46"/>
    </row>
    <row r="7641" spans="1:3" ht="15.75" x14ac:dyDescent="0.25">
      <c r="A7641" s="22"/>
      <c r="B7641" s="45"/>
      <c r="C7641" s="46"/>
    </row>
    <row r="7642" spans="1:3" ht="15.75" x14ac:dyDescent="0.25">
      <c r="A7642" s="22"/>
      <c r="B7642" s="45"/>
      <c r="C7642" s="46"/>
    </row>
    <row r="7643" spans="1:3" ht="15.75" x14ac:dyDescent="0.25">
      <c r="A7643" s="22"/>
      <c r="B7643" s="45"/>
      <c r="C7643" s="46"/>
    </row>
    <row r="7644" spans="1:3" ht="15.75" x14ac:dyDescent="0.25">
      <c r="A7644" s="22"/>
      <c r="B7644" s="45"/>
      <c r="C7644" s="46"/>
    </row>
    <row r="7645" spans="1:3" ht="15.75" x14ac:dyDescent="0.25">
      <c r="A7645" s="22"/>
      <c r="B7645" s="45"/>
      <c r="C7645" s="46"/>
    </row>
    <row r="7646" spans="1:3" ht="15.75" x14ac:dyDescent="0.25">
      <c r="A7646" s="22"/>
      <c r="B7646" s="45"/>
      <c r="C7646" s="46"/>
    </row>
    <row r="7647" spans="1:3" ht="15.75" x14ac:dyDescent="0.25">
      <c r="A7647" s="22"/>
      <c r="B7647" s="45"/>
      <c r="C7647" s="46"/>
    </row>
    <row r="7648" spans="1:3" ht="15.75" x14ac:dyDescent="0.25">
      <c r="A7648" s="22"/>
      <c r="B7648" s="45"/>
      <c r="C7648" s="46"/>
    </row>
    <row r="7649" spans="1:3" ht="15.75" x14ac:dyDescent="0.25">
      <c r="A7649" s="22"/>
      <c r="B7649" s="45"/>
      <c r="C7649" s="46"/>
    </row>
    <row r="7650" spans="1:3" ht="15.75" x14ac:dyDescent="0.25">
      <c r="A7650" s="22"/>
      <c r="B7650" s="45"/>
      <c r="C7650" s="46"/>
    </row>
    <row r="7651" spans="1:3" ht="15.75" x14ac:dyDescent="0.25">
      <c r="A7651" s="22"/>
      <c r="B7651" s="45"/>
      <c r="C7651" s="46"/>
    </row>
    <row r="7652" spans="1:3" ht="15.75" x14ac:dyDescent="0.25">
      <c r="A7652" s="22"/>
      <c r="B7652" s="45"/>
      <c r="C7652" s="46"/>
    </row>
    <row r="7653" spans="1:3" ht="15.75" x14ac:dyDescent="0.25">
      <c r="A7653" s="22"/>
      <c r="B7653" s="45"/>
      <c r="C7653" s="46"/>
    </row>
    <row r="7654" spans="1:3" ht="15.75" x14ac:dyDescent="0.25">
      <c r="A7654" s="22"/>
      <c r="B7654" s="45"/>
      <c r="C7654" s="46"/>
    </row>
    <row r="7655" spans="1:3" ht="15.75" x14ac:dyDescent="0.25">
      <c r="A7655" s="22"/>
      <c r="B7655" s="45"/>
      <c r="C7655" s="46"/>
    </row>
    <row r="7656" spans="1:3" ht="15.75" x14ac:dyDescent="0.25">
      <c r="A7656" s="22"/>
      <c r="B7656" s="45"/>
      <c r="C7656" s="46"/>
    </row>
    <row r="7657" spans="1:3" ht="15.75" x14ac:dyDescent="0.25">
      <c r="A7657" s="22"/>
      <c r="B7657" s="45"/>
      <c r="C7657" s="46"/>
    </row>
    <row r="7659" spans="1:3" ht="31.5" x14ac:dyDescent="0.25">
      <c r="B7659" s="57" t="s">
        <v>379</v>
      </c>
      <c r="C7659" s="70"/>
    </row>
    <row r="7660" spans="1:3" ht="15.75" thickBot="1" x14ac:dyDescent="0.3">
      <c r="C7660" s="71" t="s">
        <v>33</v>
      </c>
    </row>
    <row r="7661" spans="1:3" ht="32.25" thickBot="1" x14ac:dyDescent="0.3">
      <c r="A7661" s="7" t="s">
        <v>0</v>
      </c>
      <c r="B7661" s="8" t="s">
        <v>10</v>
      </c>
      <c r="C7661" s="65" t="s">
        <v>11</v>
      </c>
    </row>
    <row r="7662" spans="1:3" ht="15.75" x14ac:dyDescent="0.25">
      <c r="A7662" s="9"/>
      <c r="B7662" s="10" t="s">
        <v>12</v>
      </c>
      <c r="C7662" s="61">
        <v>1</v>
      </c>
    </row>
    <row r="7663" spans="1:3" ht="15.75" x14ac:dyDescent="0.25">
      <c r="A7663" s="9"/>
      <c r="B7663" s="10" t="s">
        <v>13</v>
      </c>
      <c r="C7663" s="16">
        <v>48.9</v>
      </c>
    </row>
    <row r="7664" spans="1:3" ht="31.5" x14ac:dyDescent="0.25">
      <c r="A7664" s="12"/>
      <c r="B7664" s="83" t="s">
        <v>360</v>
      </c>
      <c r="C7664" s="16">
        <f>$C$14</f>
        <v>2.83</v>
      </c>
    </row>
    <row r="7665" spans="1:3" ht="32.25" thickBot="1" x14ac:dyDescent="0.3">
      <c r="A7665" s="75"/>
      <c r="B7665" s="77" t="s">
        <v>361</v>
      </c>
      <c r="C7665" s="76">
        <v>0</v>
      </c>
    </row>
    <row r="7666" spans="1:3" ht="15.75" x14ac:dyDescent="0.25">
      <c r="A7666" s="29">
        <v>211</v>
      </c>
      <c r="B7666" s="30" t="s">
        <v>19</v>
      </c>
      <c r="C7666" s="39">
        <f>C7664*C7663</f>
        <v>138.387</v>
      </c>
    </row>
    <row r="7667" spans="1:3" ht="31.5" x14ac:dyDescent="0.25">
      <c r="A7667" s="33">
        <v>211</v>
      </c>
      <c r="B7667" s="28" t="s">
        <v>20</v>
      </c>
      <c r="C7667" s="40">
        <f>C7665*C7663</f>
        <v>0</v>
      </c>
    </row>
    <row r="7668" spans="1:3" ht="15.75" x14ac:dyDescent="0.25">
      <c r="A7668" s="33">
        <v>213</v>
      </c>
      <c r="B7668" s="28" t="s">
        <v>14</v>
      </c>
      <c r="C7668" s="40">
        <f>(C7666+C7667)*30.2%</f>
        <v>41.792873999999998</v>
      </c>
    </row>
    <row r="7669" spans="1:3" ht="15.75" x14ac:dyDescent="0.25">
      <c r="A7669" s="33">
        <v>212</v>
      </c>
      <c r="B7669" s="28" t="s">
        <v>3</v>
      </c>
      <c r="C7669" s="40">
        <f>(C7666+C7667)*$D$19</f>
        <v>0.22141920000000001</v>
      </c>
    </row>
    <row r="7670" spans="1:3" ht="15.75" x14ac:dyDescent="0.25">
      <c r="A7670" s="33">
        <v>221</v>
      </c>
      <c r="B7670" s="28" t="s">
        <v>4</v>
      </c>
      <c r="C7670" s="40">
        <f>(C7666+C7667)*$D$20</f>
        <v>1.1901282</v>
      </c>
    </row>
    <row r="7671" spans="1:3" ht="15.75" x14ac:dyDescent="0.25">
      <c r="A7671" s="33">
        <v>222</v>
      </c>
      <c r="B7671" s="28" t="s">
        <v>15</v>
      </c>
      <c r="C7671" s="40">
        <f>(C7666+C7667)*$D$21</f>
        <v>0.22141920000000001</v>
      </c>
    </row>
    <row r="7672" spans="1:3" ht="15.75" x14ac:dyDescent="0.25">
      <c r="A7672" s="33">
        <v>223</v>
      </c>
      <c r="B7672" s="28" t="s">
        <v>5</v>
      </c>
      <c r="C7672" s="40">
        <f>(C7666+C7667)*$D$22</f>
        <v>5.8814475000000002</v>
      </c>
    </row>
    <row r="7673" spans="1:3" ht="15.75" x14ac:dyDescent="0.25">
      <c r="A7673" s="33">
        <v>224</v>
      </c>
      <c r="B7673" s="28" t="s">
        <v>21</v>
      </c>
      <c r="C7673" s="40">
        <f>(C7666+C7667)*$D$23</f>
        <v>1.9512567000000001</v>
      </c>
    </row>
    <row r="7674" spans="1:3" ht="15.75" x14ac:dyDescent="0.25">
      <c r="A7674" s="33">
        <v>225</v>
      </c>
      <c r="B7674" s="28" t="s">
        <v>16</v>
      </c>
      <c r="C7674" s="40">
        <f>(C7666+C7667)*$D$24</f>
        <v>7.3621884</v>
      </c>
    </row>
    <row r="7675" spans="1:3" ht="15.75" x14ac:dyDescent="0.25">
      <c r="A7675" s="33">
        <v>226</v>
      </c>
      <c r="B7675" s="28" t="s">
        <v>22</v>
      </c>
      <c r="C7675" s="40">
        <f>(C7666+C7667)*$D$25</f>
        <v>49.556384699999995</v>
      </c>
    </row>
    <row r="7676" spans="1:3" ht="15.75" x14ac:dyDescent="0.25">
      <c r="A7676" s="33">
        <v>271</v>
      </c>
      <c r="B7676" s="28" t="s">
        <v>23</v>
      </c>
      <c r="C7676" s="40">
        <f>(C7666+C7667)*$D$26</f>
        <v>3.0860300999999999</v>
      </c>
    </row>
    <row r="7677" spans="1:3" ht="15.75" x14ac:dyDescent="0.25">
      <c r="A7677" s="33">
        <v>272</v>
      </c>
      <c r="B7677" s="28" t="s">
        <v>24</v>
      </c>
      <c r="C7677" s="40">
        <f>(C7666+C7667)*$D$27</f>
        <v>2.8922882999999997</v>
      </c>
    </row>
    <row r="7678" spans="1:3" ht="31.5" x14ac:dyDescent="0.25">
      <c r="A7678" s="33">
        <v>211</v>
      </c>
      <c r="B7678" s="28" t="s">
        <v>25</v>
      </c>
      <c r="C7678" s="40">
        <f>(C7666+C7667)*$D$28</f>
        <v>31.690623000000002</v>
      </c>
    </row>
    <row r="7679" spans="1:3" ht="31.5" x14ac:dyDescent="0.25">
      <c r="A7679" s="33">
        <v>213</v>
      </c>
      <c r="B7679" s="28" t="s">
        <v>26</v>
      </c>
      <c r="C7679" s="40">
        <f>(C7666+C7667)*$D$29</f>
        <v>9.5625416999999988</v>
      </c>
    </row>
    <row r="7680" spans="1:3" ht="15.75" x14ac:dyDescent="0.25">
      <c r="A7680" s="33">
        <v>290</v>
      </c>
      <c r="B7680" s="28" t="s">
        <v>6</v>
      </c>
      <c r="C7680" s="40">
        <f>(C7666+C7667)*$D$30</f>
        <v>0.53970929999999995</v>
      </c>
    </row>
    <row r="7681" spans="1:3" ht="15.75" x14ac:dyDescent="0.25">
      <c r="A7681" s="33">
        <v>290</v>
      </c>
      <c r="B7681" s="28" t="s">
        <v>27</v>
      </c>
      <c r="C7681" s="40">
        <f>(C7666+C7667)*$D$31</f>
        <v>1.6191279000000001</v>
      </c>
    </row>
    <row r="7682" spans="1:3" ht="15.75" x14ac:dyDescent="0.25">
      <c r="A7682" s="33">
        <v>225</v>
      </c>
      <c r="B7682" s="28" t="s">
        <v>28</v>
      </c>
      <c r="C7682" s="40">
        <f>(C7666+C7667)*$D$32</f>
        <v>0</v>
      </c>
    </row>
    <row r="7683" spans="1:3" ht="15.75" x14ac:dyDescent="0.25">
      <c r="A7683" s="37">
        <v>310</v>
      </c>
      <c r="B7683" s="28" t="s">
        <v>7</v>
      </c>
      <c r="C7683" s="40">
        <f>(C7666+C7667)*$D$33</f>
        <v>3.2244171000000001</v>
      </c>
    </row>
    <row r="7684" spans="1:3" ht="16.5" thickBot="1" x14ac:dyDescent="0.3">
      <c r="A7684" s="38">
        <v>340</v>
      </c>
      <c r="B7684" s="36" t="s">
        <v>8</v>
      </c>
      <c r="C7684" s="41">
        <f>(C7666+C7667)*$D$34</f>
        <v>12.5240235</v>
      </c>
    </row>
    <row r="7685" spans="1:3" ht="16.5" thickBot="1" x14ac:dyDescent="0.3">
      <c r="A7685" s="15"/>
      <c r="B7685" s="42" t="s">
        <v>9</v>
      </c>
      <c r="C7685" s="88">
        <f>SUM(C7666:C7684)</f>
        <v>311.70287880000001</v>
      </c>
    </row>
    <row r="7686" spans="1:3" ht="16.5" thickBot="1" x14ac:dyDescent="0.3">
      <c r="A7686" s="15"/>
      <c r="B7686" s="43" t="s">
        <v>29</v>
      </c>
      <c r="C7686" s="90">
        <f>C7685*118%</f>
        <v>367.80939698399999</v>
      </c>
    </row>
    <row r="7687" spans="1:3" ht="15.75" x14ac:dyDescent="0.25">
      <c r="A7687" s="22"/>
      <c r="B7687" s="45"/>
      <c r="C7687" s="46"/>
    </row>
    <row r="7688" spans="1:3" ht="15.75" x14ac:dyDescent="0.25">
      <c r="A7688" s="22"/>
      <c r="B7688" s="45"/>
      <c r="C7688" s="46"/>
    </row>
    <row r="7689" spans="1:3" ht="15.75" x14ac:dyDescent="0.25">
      <c r="A7689" s="22"/>
      <c r="B7689" s="45"/>
      <c r="C7689" s="46"/>
    </row>
    <row r="7690" spans="1:3" ht="15.75" x14ac:dyDescent="0.25">
      <c r="A7690" s="22"/>
      <c r="B7690" s="45"/>
      <c r="C7690" s="46"/>
    </row>
    <row r="7691" spans="1:3" ht="15.75" x14ac:dyDescent="0.25">
      <c r="A7691" s="22"/>
      <c r="B7691" s="45"/>
      <c r="C7691" s="46"/>
    </row>
    <row r="7692" spans="1:3" ht="15.75" x14ac:dyDescent="0.25">
      <c r="A7692" s="22"/>
      <c r="B7692" s="45"/>
      <c r="C7692" s="46"/>
    </row>
    <row r="7693" spans="1:3" ht="15.75" x14ac:dyDescent="0.25">
      <c r="A7693" s="22"/>
      <c r="B7693" s="45"/>
      <c r="C7693" s="46"/>
    </row>
    <row r="7694" spans="1:3" ht="15.75" x14ac:dyDescent="0.25">
      <c r="A7694" s="22"/>
      <c r="B7694" s="45"/>
      <c r="C7694" s="46"/>
    </row>
    <row r="7695" spans="1:3" ht="15.75" x14ac:dyDescent="0.25">
      <c r="A7695" s="22"/>
      <c r="B7695" s="45"/>
      <c r="C7695" s="46"/>
    </row>
    <row r="7696" spans="1:3" ht="15.75" x14ac:dyDescent="0.25">
      <c r="A7696" s="22"/>
      <c r="B7696" s="45"/>
      <c r="C7696" s="46"/>
    </row>
    <row r="7697" spans="1:3" ht="15.75" x14ac:dyDescent="0.25">
      <c r="A7697" s="22"/>
      <c r="B7697" s="45"/>
      <c r="C7697" s="46"/>
    </row>
    <row r="7698" spans="1:3" ht="15.75" x14ac:dyDescent="0.25">
      <c r="A7698" s="22"/>
      <c r="B7698" s="45"/>
      <c r="C7698" s="46"/>
    </row>
    <row r="7699" spans="1:3" ht="15.75" x14ac:dyDescent="0.25">
      <c r="A7699" s="22"/>
      <c r="B7699" s="45"/>
      <c r="C7699" s="46"/>
    </row>
    <row r="7700" spans="1:3" ht="15.75" x14ac:dyDescent="0.25">
      <c r="A7700" s="22"/>
      <c r="B7700" s="45"/>
      <c r="C7700" s="46"/>
    </row>
    <row r="7701" spans="1:3" ht="15.75" x14ac:dyDescent="0.25">
      <c r="A7701" s="22"/>
      <c r="B7701" s="45"/>
      <c r="C7701" s="46"/>
    </row>
    <row r="7702" spans="1:3" ht="15.75" x14ac:dyDescent="0.25">
      <c r="A7702" s="22"/>
      <c r="B7702" s="45"/>
      <c r="C7702" s="46"/>
    </row>
    <row r="7703" spans="1:3" ht="15.75" x14ac:dyDescent="0.25">
      <c r="A7703" s="22"/>
      <c r="B7703" s="45"/>
      <c r="C7703" s="46"/>
    </row>
    <row r="7704" spans="1:3" ht="15.75" x14ac:dyDescent="0.25">
      <c r="A7704" s="22"/>
      <c r="B7704" s="45"/>
      <c r="C7704" s="46"/>
    </row>
    <row r="7705" spans="1:3" ht="15.75" x14ac:dyDescent="0.25">
      <c r="A7705" s="22"/>
      <c r="B7705" s="45"/>
      <c r="C7705" s="46"/>
    </row>
    <row r="7706" spans="1:3" ht="15.75" x14ac:dyDescent="0.25">
      <c r="A7706" s="22"/>
      <c r="B7706" s="45"/>
      <c r="C7706" s="46"/>
    </row>
    <row r="7707" spans="1:3" ht="15.75" x14ac:dyDescent="0.25">
      <c r="A7707" s="22"/>
      <c r="B7707" s="45"/>
      <c r="C7707" s="46"/>
    </row>
    <row r="7708" spans="1:3" ht="15.75" x14ac:dyDescent="0.25">
      <c r="A7708" s="22"/>
      <c r="B7708" s="45"/>
      <c r="C7708" s="46"/>
    </row>
    <row r="7709" spans="1:3" ht="15.75" x14ac:dyDescent="0.25">
      <c r="A7709" s="22"/>
      <c r="B7709" s="45"/>
      <c r="C7709" s="46"/>
    </row>
    <row r="7710" spans="1:3" ht="15.75" x14ac:dyDescent="0.25">
      <c r="A7710" s="22"/>
      <c r="B7710" s="45"/>
      <c r="C7710" s="46"/>
    </row>
    <row r="7711" spans="1:3" ht="15.75" x14ac:dyDescent="0.25">
      <c r="A7711" s="22"/>
      <c r="B7711" s="45"/>
      <c r="C7711" s="46"/>
    </row>
    <row r="7712" spans="1:3" ht="15.75" x14ac:dyDescent="0.25">
      <c r="A7712" s="22"/>
      <c r="B7712" s="45"/>
      <c r="C7712" s="46"/>
    </row>
    <row r="7713" spans="1:3" ht="15.75" x14ac:dyDescent="0.25">
      <c r="A7713" s="22"/>
      <c r="B7713" s="45"/>
      <c r="C7713" s="46"/>
    </row>
    <row r="7714" spans="1:3" ht="15.75" x14ac:dyDescent="0.25">
      <c r="A7714" s="22"/>
      <c r="B7714" s="45"/>
      <c r="C7714" s="46"/>
    </row>
    <row r="7716" spans="1:3" ht="15.75" x14ac:dyDescent="0.25">
      <c r="B7716" s="57" t="s">
        <v>380</v>
      </c>
      <c r="C7716" s="70"/>
    </row>
    <row r="7717" spans="1:3" ht="15.75" thickBot="1" x14ac:dyDescent="0.3">
      <c r="C7717" s="71" t="s">
        <v>33</v>
      </c>
    </row>
    <row r="7718" spans="1:3" ht="32.25" thickBot="1" x14ac:dyDescent="0.3">
      <c r="A7718" s="7" t="s">
        <v>0</v>
      </c>
      <c r="B7718" s="8" t="s">
        <v>10</v>
      </c>
      <c r="C7718" s="65" t="s">
        <v>11</v>
      </c>
    </row>
    <row r="7719" spans="1:3" ht="15.75" x14ac:dyDescent="0.25">
      <c r="A7719" s="9"/>
      <c r="B7719" s="10" t="s">
        <v>12</v>
      </c>
      <c r="C7719" s="61">
        <v>1</v>
      </c>
    </row>
    <row r="7720" spans="1:3" ht="15.75" x14ac:dyDescent="0.25">
      <c r="A7720" s="9"/>
      <c r="B7720" s="10" t="s">
        <v>13</v>
      </c>
      <c r="C7720" s="16">
        <v>46.8</v>
      </c>
    </row>
    <row r="7721" spans="1:3" ht="31.5" x14ac:dyDescent="0.25">
      <c r="A7721" s="12"/>
      <c r="B7721" s="83" t="s">
        <v>360</v>
      </c>
      <c r="C7721" s="16">
        <f>$C$14</f>
        <v>2.83</v>
      </c>
    </row>
    <row r="7722" spans="1:3" ht="32.25" thickBot="1" x14ac:dyDescent="0.3">
      <c r="A7722" s="75"/>
      <c r="B7722" s="77" t="s">
        <v>361</v>
      </c>
      <c r="C7722" s="76">
        <v>0</v>
      </c>
    </row>
    <row r="7723" spans="1:3" ht="15.75" x14ac:dyDescent="0.25">
      <c r="A7723" s="29">
        <v>211</v>
      </c>
      <c r="B7723" s="30" t="s">
        <v>19</v>
      </c>
      <c r="C7723" s="39">
        <f>C7721*C7720</f>
        <v>132.44399999999999</v>
      </c>
    </row>
    <row r="7724" spans="1:3" ht="31.5" x14ac:dyDescent="0.25">
      <c r="A7724" s="33">
        <v>211</v>
      </c>
      <c r="B7724" s="28" t="s">
        <v>20</v>
      </c>
      <c r="C7724" s="40">
        <f>C7722*C7720</f>
        <v>0</v>
      </c>
    </row>
    <row r="7725" spans="1:3" ht="15.75" x14ac:dyDescent="0.25">
      <c r="A7725" s="33">
        <v>213</v>
      </c>
      <c r="B7725" s="28" t="s">
        <v>14</v>
      </c>
      <c r="C7725" s="40">
        <f>(C7723+C7724)*30.2%</f>
        <v>39.998087999999996</v>
      </c>
    </row>
    <row r="7726" spans="1:3" ht="15.75" x14ac:dyDescent="0.25">
      <c r="A7726" s="33">
        <v>212</v>
      </c>
      <c r="B7726" s="28" t="s">
        <v>3</v>
      </c>
      <c r="C7726" s="40">
        <f>(C7723+C7724)*$D$19</f>
        <v>0.2119104</v>
      </c>
    </row>
    <row r="7727" spans="1:3" ht="15.75" x14ac:dyDescent="0.25">
      <c r="A7727" s="33">
        <v>221</v>
      </c>
      <c r="B7727" s="28" t="s">
        <v>4</v>
      </c>
      <c r="C7727" s="40">
        <f>(C7723+C7724)*$D$20</f>
        <v>1.1390183999999999</v>
      </c>
    </row>
    <row r="7728" spans="1:3" ht="15.75" x14ac:dyDescent="0.25">
      <c r="A7728" s="33">
        <v>222</v>
      </c>
      <c r="B7728" s="28" t="s">
        <v>15</v>
      </c>
      <c r="C7728" s="40">
        <f>(C7723+C7724)*$D$21</f>
        <v>0.2119104</v>
      </c>
    </row>
    <row r="7729" spans="1:3" ht="15.75" x14ac:dyDescent="0.25">
      <c r="A7729" s="33">
        <v>223</v>
      </c>
      <c r="B7729" s="28" t="s">
        <v>5</v>
      </c>
      <c r="C7729" s="40">
        <f>(C7723+C7724)*$D$22</f>
        <v>5.62887</v>
      </c>
    </row>
    <row r="7730" spans="1:3" ht="15.75" x14ac:dyDescent="0.25">
      <c r="A7730" s="33">
        <v>224</v>
      </c>
      <c r="B7730" s="28" t="s">
        <v>21</v>
      </c>
      <c r="C7730" s="40">
        <f>(C7723+C7724)*$D$23</f>
        <v>1.8674603999999997</v>
      </c>
    </row>
    <row r="7731" spans="1:3" ht="15.75" x14ac:dyDescent="0.25">
      <c r="A7731" s="33">
        <v>225</v>
      </c>
      <c r="B7731" s="28" t="s">
        <v>16</v>
      </c>
      <c r="C7731" s="40">
        <f>(C7723+C7724)*$D$24</f>
        <v>7.0460207999999991</v>
      </c>
    </row>
    <row r="7732" spans="1:3" ht="15.75" x14ac:dyDescent="0.25">
      <c r="A7732" s="33">
        <v>226</v>
      </c>
      <c r="B7732" s="28" t="s">
        <v>22</v>
      </c>
      <c r="C7732" s="40">
        <f>(C7723+C7724)*$D$25</f>
        <v>47.42819639999999</v>
      </c>
    </row>
    <row r="7733" spans="1:3" ht="15.75" x14ac:dyDescent="0.25">
      <c r="A7733" s="33">
        <v>271</v>
      </c>
      <c r="B7733" s="28" t="s">
        <v>23</v>
      </c>
      <c r="C7733" s="40">
        <f>(C7723+C7724)*$D$26</f>
        <v>2.9535011999999998</v>
      </c>
    </row>
    <row r="7734" spans="1:3" ht="15.75" x14ac:dyDescent="0.25">
      <c r="A7734" s="33">
        <v>272</v>
      </c>
      <c r="B7734" s="28" t="s">
        <v>24</v>
      </c>
      <c r="C7734" s="40">
        <f>(C7723+C7724)*$D$27</f>
        <v>2.7680795999999996</v>
      </c>
    </row>
    <row r="7735" spans="1:3" ht="31.5" x14ac:dyDescent="0.25">
      <c r="A7735" s="33">
        <v>211</v>
      </c>
      <c r="B7735" s="28" t="s">
        <v>25</v>
      </c>
      <c r="C7735" s="40">
        <f>(C7723+C7724)*$D$28</f>
        <v>30.329675999999999</v>
      </c>
    </row>
    <row r="7736" spans="1:3" ht="31.5" x14ac:dyDescent="0.25">
      <c r="A7736" s="33">
        <v>213</v>
      </c>
      <c r="B7736" s="28" t="s">
        <v>26</v>
      </c>
      <c r="C7736" s="40">
        <f>(C7723+C7724)*$D$29</f>
        <v>9.1518803999999978</v>
      </c>
    </row>
    <row r="7737" spans="1:3" ht="15.75" x14ac:dyDescent="0.25">
      <c r="A7737" s="33">
        <v>290</v>
      </c>
      <c r="B7737" s="28" t="s">
        <v>6</v>
      </c>
      <c r="C7737" s="40">
        <f>(C7723+C7724)*$D$30</f>
        <v>0.51653159999999998</v>
      </c>
    </row>
    <row r="7738" spans="1:3" ht="15.75" x14ac:dyDescent="0.25">
      <c r="A7738" s="33">
        <v>290</v>
      </c>
      <c r="B7738" s="28" t="s">
        <v>27</v>
      </c>
      <c r="C7738" s="40">
        <f>(C7723+C7724)*$D$31</f>
        <v>1.5495947999999999</v>
      </c>
    </row>
    <row r="7739" spans="1:3" ht="15.75" x14ac:dyDescent="0.25">
      <c r="A7739" s="33">
        <v>225</v>
      </c>
      <c r="B7739" s="28" t="s">
        <v>28</v>
      </c>
      <c r="C7739" s="40">
        <f>(C7723+C7724)*$D$32</f>
        <v>0</v>
      </c>
    </row>
    <row r="7740" spans="1:3" ht="15.75" x14ac:dyDescent="0.25">
      <c r="A7740" s="37">
        <v>310</v>
      </c>
      <c r="B7740" s="28" t="s">
        <v>7</v>
      </c>
      <c r="C7740" s="40">
        <f>(C7723+C7724)*$D$33</f>
        <v>3.0859451999999998</v>
      </c>
    </row>
    <row r="7741" spans="1:3" ht="16.5" thickBot="1" x14ac:dyDescent="0.3">
      <c r="A7741" s="38">
        <v>340</v>
      </c>
      <c r="B7741" s="36" t="s">
        <v>8</v>
      </c>
      <c r="C7741" s="41">
        <f>(C7723+C7724)*$D$34</f>
        <v>11.986181999999999</v>
      </c>
    </row>
    <row r="7742" spans="1:3" ht="16.5" thickBot="1" x14ac:dyDescent="0.3">
      <c r="A7742" s="15"/>
      <c r="B7742" s="42" t="s">
        <v>9</v>
      </c>
      <c r="C7742" s="88">
        <f>SUM(C7723:C7741)</f>
        <v>298.31686559999997</v>
      </c>
    </row>
    <row r="7743" spans="1:3" ht="16.5" thickBot="1" x14ac:dyDescent="0.3">
      <c r="A7743" s="15"/>
      <c r="B7743" s="43" t="s">
        <v>29</v>
      </c>
      <c r="C7743" s="90">
        <f>C7742*118%</f>
        <v>352.01390140799992</v>
      </c>
    </row>
    <row r="7744" spans="1:3" ht="15.75" x14ac:dyDescent="0.25">
      <c r="A7744" s="22"/>
      <c r="B7744" s="45"/>
      <c r="C7744" s="46"/>
    </row>
    <row r="7745" spans="1:3" ht="15.75" x14ac:dyDescent="0.25">
      <c r="A7745" s="22"/>
      <c r="B7745" s="45"/>
      <c r="C7745" s="46"/>
    </row>
    <row r="7746" spans="1:3" ht="15.75" x14ac:dyDescent="0.25">
      <c r="A7746" s="22"/>
      <c r="B7746" s="45"/>
      <c r="C7746" s="46"/>
    </row>
    <row r="7747" spans="1:3" ht="15.75" x14ac:dyDescent="0.25">
      <c r="A7747" s="22"/>
      <c r="B7747" s="45"/>
      <c r="C7747" s="46"/>
    </row>
    <row r="7748" spans="1:3" ht="15.75" x14ac:dyDescent="0.25">
      <c r="A7748" s="22"/>
      <c r="B7748" s="45"/>
      <c r="C7748" s="46"/>
    </row>
    <row r="7749" spans="1:3" ht="15.75" x14ac:dyDescent="0.25">
      <c r="A7749" s="22"/>
      <c r="B7749" s="45"/>
      <c r="C7749" s="46"/>
    </row>
    <row r="7750" spans="1:3" ht="15.75" x14ac:dyDescent="0.25">
      <c r="A7750" s="22"/>
      <c r="B7750" s="45"/>
      <c r="C7750" s="46"/>
    </row>
    <row r="7751" spans="1:3" ht="15.75" x14ac:dyDescent="0.25">
      <c r="A7751" s="22"/>
      <c r="B7751" s="45"/>
      <c r="C7751" s="46"/>
    </row>
    <row r="7752" spans="1:3" ht="15.75" x14ac:dyDescent="0.25">
      <c r="A7752" s="22"/>
      <c r="B7752" s="45"/>
      <c r="C7752" s="46"/>
    </row>
    <row r="7753" spans="1:3" ht="15.75" x14ac:dyDescent="0.25">
      <c r="A7753" s="22"/>
      <c r="B7753" s="45"/>
      <c r="C7753" s="46"/>
    </row>
    <row r="7754" spans="1:3" ht="15.75" x14ac:dyDescent="0.25">
      <c r="A7754" s="22"/>
      <c r="B7754" s="45"/>
      <c r="C7754" s="46"/>
    </row>
    <row r="7755" spans="1:3" ht="15.75" x14ac:dyDescent="0.25">
      <c r="A7755" s="22"/>
      <c r="B7755" s="45"/>
      <c r="C7755" s="46"/>
    </row>
    <row r="7756" spans="1:3" ht="15.75" x14ac:dyDescent="0.25">
      <c r="A7756" s="22"/>
      <c r="B7756" s="45"/>
      <c r="C7756" s="46"/>
    </row>
    <row r="7757" spans="1:3" ht="15.75" x14ac:dyDescent="0.25">
      <c r="A7757" s="22"/>
      <c r="B7757" s="45"/>
      <c r="C7757" s="46"/>
    </row>
    <row r="7758" spans="1:3" ht="15.75" x14ac:dyDescent="0.25">
      <c r="A7758" s="22"/>
      <c r="B7758" s="45"/>
      <c r="C7758" s="46"/>
    </row>
    <row r="7759" spans="1:3" ht="15.75" x14ac:dyDescent="0.25">
      <c r="A7759" s="22"/>
      <c r="B7759" s="45"/>
      <c r="C7759" s="46"/>
    </row>
    <row r="7760" spans="1:3" ht="15.75" x14ac:dyDescent="0.25">
      <c r="A7760" s="22"/>
      <c r="B7760" s="45"/>
      <c r="C7760" s="46"/>
    </row>
    <row r="7761" spans="1:3" ht="15.75" x14ac:dyDescent="0.25">
      <c r="A7761" s="22"/>
      <c r="B7761" s="45"/>
      <c r="C7761" s="46"/>
    </row>
    <row r="7762" spans="1:3" ht="15.75" x14ac:dyDescent="0.25">
      <c r="A7762" s="22"/>
      <c r="B7762" s="45"/>
      <c r="C7762" s="46"/>
    </row>
    <row r="7763" spans="1:3" ht="15.75" x14ac:dyDescent="0.25">
      <c r="A7763" s="22"/>
      <c r="B7763" s="45"/>
      <c r="C7763" s="46"/>
    </row>
    <row r="7764" spans="1:3" ht="15.75" x14ac:dyDescent="0.25">
      <c r="A7764" s="22"/>
      <c r="B7764" s="45"/>
      <c r="C7764" s="46"/>
    </row>
    <row r="7765" spans="1:3" ht="15.75" x14ac:dyDescent="0.25">
      <c r="A7765" s="22"/>
      <c r="B7765" s="45"/>
      <c r="C7765" s="46"/>
    </row>
    <row r="7766" spans="1:3" ht="15.75" x14ac:dyDescent="0.25">
      <c r="A7766" s="22"/>
      <c r="B7766" s="45"/>
      <c r="C7766" s="46"/>
    </row>
    <row r="7767" spans="1:3" ht="15.75" x14ac:dyDescent="0.25">
      <c r="A7767" s="22"/>
      <c r="B7767" s="45"/>
      <c r="C7767" s="46"/>
    </row>
    <row r="7768" spans="1:3" ht="15.75" x14ac:dyDescent="0.25">
      <c r="A7768" s="22"/>
      <c r="B7768" s="45"/>
      <c r="C7768" s="46"/>
    </row>
    <row r="7769" spans="1:3" ht="15.75" x14ac:dyDescent="0.25">
      <c r="A7769" s="22"/>
      <c r="B7769" s="45"/>
      <c r="C7769" s="46"/>
    </row>
    <row r="7770" spans="1:3" ht="15.75" x14ac:dyDescent="0.25">
      <c r="A7770" s="22"/>
      <c r="B7770" s="45"/>
      <c r="C7770" s="46"/>
    </row>
    <row r="7772" spans="1:3" ht="15.75" x14ac:dyDescent="0.25">
      <c r="B7772" s="57" t="s">
        <v>381</v>
      </c>
      <c r="C7772" s="70"/>
    </row>
    <row r="7773" spans="1:3" ht="15.75" thickBot="1" x14ac:dyDescent="0.3">
      <c r="C7773" s="71" t="s">
        <v>33</v>
      </c>
    </row>
    <row r="7774" spans="1:3" ht="32.25" thickBot="1" x14ac:dyDescent="0.3">
      <c r="A7774" s="7" t="s">
        <v>0</v>
      </c>
      <c r="B7774" s="8" t="s">
        <v>10</v>
      </c>
      <c r="C7774" s="65" t="s">
        <v>11</v>
      </c>
    </row>
    <row r="7775" spans="1:3" ht="15.75" x14ac:dyDescent="0.25">
      <c r="A7775" s="9"/>
      <c r="B7775" s="10" t="s">
        <v>12</v>
      </c>
      <c r="C7775" s="61">
        <v>1</v>
      </c>
    </row>
    <row r="7776" spans="1:3" ht="15.75" x14ac:dyDescent="0.25">
      <c r="A7776" s="9"/>
      <c r="B7776" s="10" t="s">
        <v>13</v>
      </c>
      <c r="C7776" s="16">
        <v>34.799999999999997</v>
      </c>
    </row>
    <row r="7777" spans="1:3" ht="31.5" x14ac:dyDescent="0.25">
      <c r="A7777" s="12"/>
      <c r="B7777" s="83" t="s">
        <v>360</v>
      </c>
      <c r="C7777" s="16">
        <f>$C$14</f>
        <v>2.83</v>
      </c>
    </row>
    <row r="7778" spans="1:3" ht="32.25" thickBot="1" x14ac:dyDescent="0.3">
      <c r="A7778" s="75"/>
      <c r="B7778" s="77" t="s">
        <v>361</v>
      </c>
      <c r="C7778" s="76">
        <v>0</v>
      </c>
    </row>
    <row r="7779" spans="1:3" ht="15.75" x14ac:dyDescent="0.25">
      <c r="A7779" s="29">
        <v>211</v>
      </c>
      <c r="B7779" s="30" t="s">
        <v>19</v>
      </c>
      <c r="C7779" s="39">
        <f>C7777*C7776</f>
        <v>98.483999999999995</v>
      </c>
    </row>
    <row r="7780" spans="1:3" ht="31.5" x14ac:dyDescent="0.25">
      <c r="A7780" s="33">
        <v>211</v>
      </c>
      <c r="B7780" s="28" t="s">
        <v>20</v>
      </c>
      <c r="C7780" s="40">
        <f>C7778*C7776</f>
        <v>0</v>
      </c>
    </row>
    <row r="7781" spans="1:3" ht="15.75" x14ac:dyDescent="0.25">
      <c r="A7781" s="33">
        <v>213</v>
      </c>
      <c r="B7781" s="28" t="s">
        <v>14</v>
      </c>
      <c r="C7781" s="40">
        <f>(C7779+C7780)*30.2%</f>
        <v>29.742167999999996</v>
      </c>
    </row>
    <row r="7782" spans="1:3" ht="15.75" x14ac:dyDescent="0.25">
      <c r="A7782" s="33">
        <v>212</v>
      </c>
      <c r="B7782" s="28" t="s">
        <v>3</v>
      </c>
      <c r="C7782" s="40">
        <f>(C7779+C7780)*$D$19</f>
        <v>0.1575744</v>
      </c>
    </row>
    <row r="7783" spans="1:3" ht="15.75" x14ac:dyDescent="0.25">
      <c r="A7783" s="33">
        <v>221</v>
      </c>
      <c r="B7783" s="28" t="s">
        <v>4</v>
      </c>
      <c r="C7783" s="40">
        <f>(C7779+C7780)*$D$20</f>
        <v>0.8469624</v>
      </c>
    </row>
    <row r="7784" spans="1:3" ht="15.75" x14ac:dyDescent="0.25">
      <c r="A7784" s="33">
        <v>222</v>
      </c>
      <c r="B7784" s="28" t="s">
        <v>15</v>
      </c>
      <c r="C7784" s="40">
        <f>(C7779+C7780)*$D$21</f>
        <v>0.1575744</v>
      </c>
    </row>
    <row r="7785" spans="1:3" ht="15.75" x14ac:dyDescent="0.25">
      <c r="A7785" s="33">
        <v>223</v>
      </c>
      <c r="B7785" s="28" t="s">
        <v>5</v>
      </c>
      <c r="C7785" s="40">
        <f>(C7779+C7780)*$D$22</f>
        <v>4.1855700000000002</v>
      </c>
    </row>
    <row r="7786" spans="1:3" ht="15.75" x14ac:dyDescent="0.25">
      <c r="A7786" s="33">
        <v>224</v>
      </c>
      <c r="B7786" s="28" t="s">
        <v>21</v>
      </c>
      <c r="C7786" s="40">
        <f>(C7779+C7780)*$D$23</f>
        <v>1.3886243999999999</v>
      </c>
    </row>
    <row r="7787" spans="1:3" ht="15.75" x14ac:dyDescent="0.25">
      <c r="A7787" s="33">
        <v>225</v>
      </c>
      <c r="B7787" s="28" t="s">
        <v>16</v>
      </c>
      <c r="C7787" s="40">
        <f>(C7779+C7780)*$D$24</f>
        <v>5.2393487999999993</v>
      </c>
    </row>
    <row r="7788" spans="1:3" ht="15.75" x14ac:dyDescent="0.25">
      <c r="A7788" s="33">
        <v>226</v>
      </c>
      <c r="B7788" s="28" t="s">
        <v>22</v>
      </c>
      <c r="C7788" s="40">
        <f>(C7779+C7780)*$D$25</f>
        <v>35.267120399999996</v>
      </c>
    </row>
    <row r="7789" spans="1:3" ht="15.75" x14ac:dyDescent="0.25">
      <c r="A7789" s="33">
        <v>271</v>
      </c>
      <c r="B7789" s="28" t="s">
        <v>23</v>
      </c>
      <c r="C7789" s="40">
        <f>(C7779+C7780)*$D$26</f>
        <v>2.1961931999999997</v>
      </c>
    </row>
    <row r="7790" spans="1:3" ht="15.75" x14ac:dyDescent="0.25">
      <c r="A7790" s="33">
        <v>272</v>
      </c>
      <c r="B7790" s="28" t="s">
        <v>24</v>
      </c>
      <c r="C7790" s="40">
        <f>(C7779+C7780)*$D$27</f>
        <v>2.0583155999999998</v>
      </c>
    </row>
    <row r="7791" spans="1:3" ht="31.5" x14ac:dyDescent="0.25">
      <c r="A7791" s="33">
        <v>211</v>
      </c>
      <c r="B7791" s="28" t="s">
        <v>25</v>
      </c>
      <c r="C7791" s="40">
        <f>(C7779+C7780)*$D$28</f>
        <v>22.552835999999999</v>
      </c>
    </row>
    <row r="7792" spans="1:3" ht="31.5" x14ac:dyDescent="0.25">
      <c r="A7792" s="33">
        <v>213</v>
      </c>
      <c r="B7792" s="28" t="s">
        <v>26</v>
      </c>
      <c r="C7792" s="40">
        <f>(C7779+C7780)*$D$29</f>
        <v>6.8052443999999994</v>
      </c>
    </row>
    <row r="7793" spans="1:3" ht="15.75" x14ac:dyDescent="0.25">
      <c r="A7793" s="33">
        <v>290</v>
      </c>
      <c r="B7793" s="28" t="s">
        <v>6</v>
      </c>
      <c r="C7793" s="40">
        <f>(C7779+C7780)*$D$30</f>
        <v>0.38408759999999997</v>
      </c>
    </row>
    <row r="7794" spans="1:3" ht="15.75" x14ac:dyDescent="0.25">
      <c r="A7794" s="33">
        <v>290</v>
      </c>
      <c r="B7794" s="28" t="s">
        <v>27</v>
      </c>
      <c r="C7794" s="40">
        <f>(C7779+C7780)*$D$31</f>
        <v>1.1522627999999999</v>
      </c>
    </row>
    <row r="7795" spans="1:3" ht="15.75" x14ac:dyDescent="0.25">
      <c r="A7795" s="33">
        <v>225</v>
      </c>
      <c r="B7795" s="28" t="s">
        <v>28</v>
      </c>
      <c r="C7795" s="40">
        <f>(C7779+C7780)*$D$32</f>
        <v>0</v>
      </c>
    </row>
    <row r="7796" spans="1:3" ht="15.75" x14ac:dyDescent="0.25">
      <c r="A7796" s="37">
        <v>310</v>
      </c>
      <c r="B7796" s="28" t="s">
        <v>7</v>
      </c>
      <c r="C7796" s="40">
        <f>(C7779+C7780)*$D$33</f>
        <v>2.2946772000000002</v>
      </c>
    </row>
    <row r="7797" spans="1:3" ht="16.5" thickBot="1" x14ac:dyDescent="0.3">
      <c r="A7797" s="38">
        <v>340</v>
      </c>
      <c r="B7797" s="36" t="s">
        <v>8</v>
      </c>
      <c r="C7797" s="41">
        <f>(C7779+C7780)*$D$34</f>
        <v>8.9128019999999992</v>
      </c>
    </row>
    <row r="7798" spans="1:3" ht="16.5" thickBot="1" x14ac:dyDescent="0.3">
      <c r="A7798" s="15"/>
      <c r="B7798" s="42" t="s">
        <v>9</v>
      </c>
      <c r="C7798" s="88">
        <f>SUM(C7779:C7797)</f>
        <v>221.82536159999995</v>
      </c>
    </row>
    <row r="7799" spans="1:3" ht="16.5" thickBot="1" x14ac:dyDescent="0.3">
      <c r="A7799" s="15"/>
      <c r="B7799" s="43" t="s">
        <v>29</v>
      </c>
      <c r="C7799" s="90">
        <f>C7798*118%</f>
        <v>261.75392668799992</v>
      </c>
    </row>
    <row r="7800" spans="1:3" ht="15.75" x14ac:dyDescent="0.25">
      <c r="A7800" s="22"/>
      <c r="B7800" s="45"/>
      <c r="C7800" s="46"/>
    </row>
    <row r="7801" spans="1:3" ht="15.75" x14ac:dyDescent="0.25">
      <c r="A7801" s="22"/>
      <c r="B7801" s="45"/>
      <c r="C7801" s="46"/>
    </row>
    <row r="7802" spans="1:3" ht="15.75" x14ac:dyDescent="0.25">
      <c r="A7802" s="22"/>
      <c r="B7802" s="45"/>
      <c r="C7802" s="46"/>
    </row>
    <row r="7803" spans="1:3" ht="15.75" x14ac:dyDescent="0.25">
      <c r="A7803" s="22"/>
      <c r="B7803" s="45"/>
      <c r="C7803" s="46"/>
    </row>
    <row r="7804" spans="1:3" ht="15.75" x14ac:dyDescent="0.25">
      <c r="A7804" s="22"/>
      <c r="B7804" s="45"/>
      <c r="C7804" s="46"/>
    </row>
    <row r="7805" spans="1:3" ht="15.75" x14ac:dyDescent="0.25">
      <c r="A7805" s="22"/>
      <c r="B7805" s="45"/>
      <c r="C7805" s="46"/>
    </row>
    <row r="7806" spans="1:3" ht="15.75" x14ac:dyDescent="0.25">
      <c r="A7806" s="22"/>
      <c r="B7806" s="45"/>
      <c r="C7806" s="46"/>
    </row>
    <row r="7807" spans="1:3" ht="15.75" x14ac:dyDescent="0.25">
      <c r="A7807" s="22"/>
      <c r="B7807" s="45"/>
      <c r="C7807" s="46"/>
    </row>
    <row r="7808" spans="1:3" ht="15.75" x14ac:dyDescent="0.25">
      <c r="A7808" s="22"/>
      <c r="B7808" s="45"/>
      <c r="C7808" s="46"/>
    </row>
    <row r="7809" spans="1:3" ht="15.75" x14ac:dyDescent="0.25">
      <c r="A7809" s="22"/>
      <c r="B7809" s="45"/>
      <c r="C7809" s="46"/>
    </row>
    <row r="7810" spans="1:3" ht="15.75" x14ac:dyDescent="0.25">
      <c r="A7810" s="22"/>
      <c r="B7810" s="45"/>
      <c r="C7810" s="46"/>
    </row>
    <row r="7811" spans="1:3" ht="15.75" x14ac:dyDescent="0.25">
      <c r="A7811" s="22"/>
      <c r="B7811" s="45"/>
      <c r="C7811" s="46"/>
    </row>
    <row r="7812" spans="1:3" ht="15.75" x14ac:dyDescent="0.25">
      <c r="A7812" s="22"/>
      <c r="B7812" s="45"/>
      <c r="C7812" s="46"/>
    </row>
    <row r="7813" spans="1:3" ht="15.75" x14ac:dyDescent="0.25">
      <c r="A7813" s="22"/>
      <c r="B7813" s="45"/>
      <c r="C7813" s="46"/>
    </row>
    <row r="7814" spans="1:3" ht="15.75" x14ac:dyDescent="0.25">
      <c r="A7814" s="22"/>
      <c r="B7814" s="45"/>
      <c r="C7814" s="46"/>
    </row>
    <row r="7815" spans="1:3" ht="15.75" x14ac:dyDescent="0.25">
      <c r="A7815" s="22"/>
      <c r="B7815" s="45"/>
      <c r="C7815" s="46"/>
    </row>
    <row r="7816" spans="1:3" ht="15.75" x14ac:dyDescent="0.25">
      <c r="A7816" s="22"/>
      <c r="B7816" s="45"/>
      <c r="C7816" s="46"/>
    </row>
    <row r="7817" spans="1:3" ht="15.75" x14ac:dyDescent="0.25">
      <c r="A7817" s="22"/>
      <c r="B7817" s="45"/>
      <c r="C7817" s="46"/>
    </row>
    <row r="7818" spans="1:3" ht="15.75" x14ac:dyDescent="0.25">
      <c r="A7818" s="22"/>
      <c r="B7818" s="45"/>
      <c r="C7818" s="46"/>
    </row>
    <row r="7819" spans="1:3" ht="15.75" x14ac:dyDescent="0.25">
      <c r="A7819" s="22"/>
      <c r="B7819" s="45"/>
      <c r="C7819" s="46"/>
    </row>
    <row r="7820" spans="1:3" ht="15.75" x14ac:dyDescent="0.25">
      <c r="A7820" s="22"/>
      <c r="B7820" s="45"/>
      <c r="C7820" s="46"/>
    </row>
    <row r="7821" spans="1:3" ht="15.75" x14ac:dyDescent="0.25">
      <c r="A7821" s="22"/>
      <c r="B7821" s="45"/>
      <c r="C7821" s="46"/>
    </row>
    <row r="7822" spans="1:3" ht="15.75" x14ac:dyDescent="0.25">
      <c r="A7822" s="22"/>
      <c r="B7822" s="45"/>
      <c r="C7822" s="46"/>
    </row>
    <row r="7823" spans="1:3" ht="15.75" x14ac:dyDescent="0.25">
      <c r="A7823" s="22"/>
      <c r="B7823" s="45"/>
      <c r="C7823" s="46"/>
    </row>
    <row r="7824" spans="1:3" ht="15.75" x14ac:dyDescent="0.25">
      <c r="A7824" s="22"/>
      <c r="B7824" s="45"/>
      <c r="C7824" s="46"/>
    </row>
    <row r="7825" spans="1:3" ht="15.75" x14ac:dyDescent="0.25">
      <c r="A7825" s="22"/>
      <c r="B7825" s="45"/>
      <c r="C7825" s="46"/>
    </row>
    <row r="7826" spans="1:3" ht="15.75" x14ac:dyDescent="0.25">
      <c r="A7826" s="22"/>
      <c r="B7826" s="45"/>
      <c r="C7826" s="46"/>
    </row>
    <row r="7827" spans="1:3" ht="15.75" x14ac:dyDescent="0.25">
      <c r="A7827" s="22"/>
      <c r="B7827" s="45"/>
      <c r="C7827" s="46"/>
    </row>
    <row r="7828" spans="1:3" ht="15.75" x14ac:dyDescent="0.25">
      <c r="A7828" s="22"/>
      <c r="B7828" s="45"/>
      <c r="C7828" s="46"/>
    </row>
    <row r="7830" spans="1:3" ht="31.5" x14ac:dyDescent="0.25">
      <c r="B7830" s="57" t="s">
        <v>382</v>
      </c>
      <c r="C7830" s="70"/>
    </row>
    <row r="7831" spans="1:3" ht="15.75" thickBot="1" x14ac:dyDescent="0.3">
      <c r="C7831" s="71" t="s">
        <v>33</v>
      </c>
    </row>
    <row r="7832" spans="1:3" ht="32.25" thickBot="1" x14ac:dyDescent="0.3">
      <c r="A7832" s="7" t="s">
        <v>0</v>
      </c>
      <c r="B7832" s="8" t="s">
        <v>10</v>
      </c>
      <c r="C7832" s="65" t="s">
        <v>11</v>
      </c>
    </row>
    <row r="7833" spans="1:3" ht="15.75" x14ac:dyDescent="0.25">
      <c r="A7833" s="9"/>
      <c r="B7833" s="10" t="s">
        <v>12</v>
      </c>
      <c r="C7833" s="61">
        <v>1</v>
      </c>
    </row>
    <row r="7834" spans="1:3" ht="15.75" x14ac:dyDescent="0.25">
      <c r="A7834" s="9"/>
      <c r="B7834" s="10" t="s">
        <v>13</v>
      </c>
      <c r="C7834" s="16">
        <v>76.2</v>
      </c>
    </row>
    <row r="7835" spans="1:3" ht="31.5" x14ac:dyDescent="0.25">
      <c r="A7835" s="12"/>
      <c r="B7835" s="83" t="s">
        <v>360</v>
      </c>
      <c r="C7835" s="16">
        <f>$C$14</f>
        <v>2.83</v>
      </c>
    </row>
    <row r="7836" spans="1:3" ht="32.25" thickBot="1" x14ac:dyDescent="0.3">
      <c r="A7836" s="75"/>
      <c r="B7836" s="77" t="s">
        <v>361</v>
      </c>
      <c r="C7836" s="76">
        <v>0</v>
      </c>
    </row>
    <row r="7837" spans="1:3" ht="15.75" x14ac:dyDescent="0.25">
      <c r="A7837" s="29">
        <v>211</v>
      </c>
      <c r="B7837" s="30" t="s">
        <v>19</v>
      </c>
      <c r="C7837" s="39">
        <f>C7835*C7834</f>
        <v>215.64600000000002</v>
      </c>
    </row>
    <row r="7838" spans="1:3" ht="31.5" x14ac:dyDescent="0.25">
      <c r="A7838" s="33">
        <v>211</v>
      </c>
      <c r="B7838" s="28" t="s">
        <v>20</v>
      </c>
      <c r="C7838" s="40">
        <f>C7836*C7834</f>
        <v>0</v>
      </c>
    </row>
    <row r="7839" spans="1:3" ht="15.75" x14ac:dyDescent="0.25">
      <c r="A7839" s="33">
        <v>213</v>
      </c>
      <c r="B7839" s="28" t="s">
        <v>14</v>
      </c>
      <c r="C7839" s="40">
        <f>(C7837+C7838)*30.2%</f>
        <v>65.125092000000009</v>
      </c>
    </row>
    <row r="7840" spans="1:3" ht="15.75" x14ac:dyDescent="0.25">
      <c r="A7840" s="33">
        <v>212</v>
      </c>
      <c r="B7840" s="28" t="s">
        <v>3</v>
      </c>
      <c r="C7840" s="40">
        <f>(C7837+C7838)*$D$19</f>
        <v>0.34503360000000005</v>
      </c>
    </row>
    <row r="7841" spans="1:3" ht="15.75" x14ac:dyDescent="0.25">
      <c r="A7841" s="33">
        <v>221</v>
      </c>
      <c r="B7841" s="28" t="s">
        <v>4</v>
      </c>
      <c r="C7841" s="40">
        <f>(C7837+C7838)*$D$20</f>
        <v>1.8545556000000001</v>
      </c>
    </row>
    <row r="7842" spans="1:3" ht="15.75" x14ac:dyDescent="0.25">
      <c r="A7842" s="33">
        <v>222</v>
      </c>
      <c r="B7842" s="28" t="s">
        <v>15</v>
      </c>
      <c r="C7842" s="40">
        <f>(C7837+C7838)*$D$21</f>
        <v>0.34503360000000005</v>
      </c>
    </row>
    <row r="7843" spans="1:3" ht="15.75" x14ac:dyDescent="0.25">
      <c r="A7843" s="33">
        <v>223</v>
      </c>
      <c r="B7843" s="28" t="s">
        <v>5</v>
      </c>
      <c r="C7843" s="40">
        <f>(C7837+C7838)*$D$22</f>
        <v>9.1649550000000009</v>
      </c>
    </row>
    <row r="7844" spans="1:3" ht="15.75" x14ac:dyDescent="0.25">
      <c r="A7844" s="33">
        <v>224</v>
      </c>
      <c r="B7844" s="28" t="s">
        <v>21</v>
      </c>
      <c r="C7844" s="40">
        <f>(C7837+C7838)*$D$23</f>
        <v>3.0406086000000001</v>
      </c>
    </row>
    <row r="7845" spans="1:3" ht="15.75" x14ac:dyDescent="0.25">
      <c r="A7845" s="33">
        <v>225</v>
      </c>
      <c r="B7845" s="28" t="s">
        <v>16</v>
      </c>
      <c r="C7845" s="40">
        <f>(C7837+C7838)*$D$24</f>
        <v>11.472367200000001</v>
      </c>
    </row>
    <row r="7846" spans="1:3" ht="15.75" x14ac:dyDescent="0.25">
      <c r="A7846" s="33">
        <v>226</v>
      </c>
      <c r="B7846" s="28" t="s">
        <v>22</v>
      </c>
      <c r="C7846" s="40">
        <f>(C7837+C7838)*$D$25</f>
        <v>77.222832600000004</v>
      </c>
    </row>
    <row r="7847" spans="1:3" ht="15.75" x14ac:dyDescent="0.25">
      <c r="A7847" s="33">
        <v>271</v>
      </c>
      <c r="B7847" s="28" t="s">
        <v>23</v>
      </c>
      <c r="C7847" s="40">
        <f>(C7837+C7838)*$D$26</f>
        <v>4.8089058000000007</v>
      </c>
    </row>
    <row r="7848" spans="1:3" ht="15.75" x14ac:dyDescent="0.25">
      <c r="A7848" s="33">
        <v>272</v>
      </c>
      <c r="B7848" s="28" t="s">
        <v>24</v>
      </c>
      <c r="C7848" s="40">
        <f>(C7837+C7838)*$D$27</f>
        <v>4.5070014</v>
      </c>
    </row>
    <row r="7849" spans="1:3" ht="31.5" x14ac:dyDescent="0.25">
      <c r="A7849" s="33">
        <v>211</v>
      </c>
      <c r="B7849" s="28" t="s">
        <v>25</v>
      </c>
      <c r="C7849" s="40">
        <f>(C7837+C7838)*$D$28</f>
        <v>49.382934000000006</v>
      </c>
    </row>
    <row r="7850" spans="1:3" ht="31.5" x14ac:dyDescent="0.25">
      <c r="A7850" s="33">
        <v>213</v>
      </c>
      <c r="B7850" s="28" t="s">
        <v>26</v>
      </c>
      <c r="C7850" s="40">
        <f>(C7837+C7838)*$D$29</f>
        <v>14.901138599999999</v>
      </c>
    </row>
    <row r="7851" spans="1:3" ht="15.75" x14ac:dyDescent="0.25">
      <c r="A7851" s="33">
        <v>290</v>
      </c>
      <c r="B7851" s="28" t="s">
        <v>6</v>
      </c>
      <c r="C7851" s="40">
        <f>(C7837+C7838)*$D$30</f>
        <v>0.84101939999999997</v>
      </c>
    </row>
    <row r="7852" spans="1:3" ht="15.75" x14ac:dyDescent="0.25">
      <c r="A7852" s="33">
        <v>290</v>
      </c>
      <c r="B7852" s="28" t="s">
        <v>27</v>
      </c>
      <c r="C7852" s="40">
        <f>(C7837+C7838)*$D$31</f>
        <v>2.5230582000000004</v>
      </c>
    </row>
    <row r="7853" spans="1:3" ht="15.75" x14ac:dyDescent="0.25">
      <c r="A7853" s="33">
        <v>225</v>
      </c>
      <c r="B7853" s="28" t="s">
        <v>28</v>
      </c>
      <c r="C7853" s="40">
        <f>(C7837+C7838)*$D$32</f>
        <v>0</v>
      </c>
    </row>
    <row r="7854" spans="1:3" ht="15.75" x14ac:dyDescent="0.25">
      <c r="A7854" s="37">
        <v>310</v>
      </c>
      <c r="B7854" s="28" t="s">
        <v>7</v>
      </c>
      <c r="C7854" s="40">
        <f>(C7837+C7838)*$D$33</f>
        <v>5.0245518000000002</v>
      </c>
    </row>
    <row r="7855" spans="1:3" ht="16.5" thickBot="1" x14ac:dyDescent="0.3">
      <c r="A7855" s="38">
        <v>340</v>
      </c>
      <c r="B7855" s="36" t="s">
        <v>8</v>
      </c>
      <c r="C7855" s="41">
        <f>(C7837+C7838)*$D$34</f>
        <v>19.515962999999999</v>
      </c>
    </row>
    <row r="7856" spans="1:3" ht="16.5" thickBot="1" x14ac:dyDescent="0.3">
      <c r="A7856" s="15"/>
      <c r="B7856" s="42" t="s">
        <v>9</v>
      </c>
      <c r="C7856" s="88">
        <f>SUM(C7837:C7855)</f>
        <v>485.72105040000002</v>
      </c>
    </row>
    <row r="7857" spans="1:3" ht="16.5" thickBot="1" x14ac:dyDescent="0.3">
      <c r="A7857" s="15"/>
      <c r="B7857" s="43" t="s">
        <v>29</v>
      </c>
      <c r="C7857" s="90">
        <f>C7856*118%</f>
        <v>573.15083947200003</v>
      </c>
    </row>
    <row r="7858" spans="1:3" ht="15.75" x14ac:dyDescent="0.25">
      <c r="A7858" s="22"/>
      <c r="B7858" s="45"/>
      <c r="C7858" s="46"/>
    </row>
    <row r="7859" spans="1:3" ht="15.75" x14ac:dyDescent="0.25">
      <c r="A7859" s="22"/>
      <c r="B7859" s="45"/>
      <c r="C7859" s="46"/>
    </row>
    <row r="7860" spans="1:3" ht="15.75" x14ac:dyDescent="0.25">
      <c r="A7860" s="22"/>
      <c r="B7860" s="45"/>
      <c r="C7860" s="46"/>
    </row>
    <row r="7861" spans="1:3" ht="15.75" x14ac:dyDescent="0.25">
      <c r="A7861" s="22"/>
      <c r="B7861" s="45"/>
      <c r="C7861" s="46"/>
    </row>
    <row r="7862" spans="1:3" ht="15.75" x14ac:dyDescent="0.25">
      <c r="A7862" s="22"/>
      <c r="B7862" s="45"/>
      <c r="C7862" s="46"/>
    </row>
    <row r="7863" spans="1:3" ht="15.75" x14ac:dyDescent="0.25">
      <c r="A7863" s="22"/>
      <c r="B7863" s="45"/>
      <c r="C7863" s="46"/>
    </row>
    <row r="7864" spans="1:3" ht="15.75" x14ac:dyDescent="0.25">
      <c r="A7864" s="22"/>
      <c r="B7864" s="45"/>
      <c r="C7864" s="46"/>
    </row>
    <row r="7865" spans="1:3" ht="15.75" x14ac:dyDescent="0.25">
      <c r="A7865" s="22"/>
      <c r="B7865" s="45"/>
      <c r="C7865" s="46"/>
    </row>
    <row r="7866" spans="1:3" ht="15.75" x14ac:dyDescent="0.25">
      <c r="A7866" s="22"/>
      <c r="B7866" s="45"/>
      <c r="C7866" s="46"/>
    </row>
    <row r="7867" spans="1:3" ht="15.75" x14ac:dyDescent="0.25">
      <c r="A7867" s="22"/>
      <c r="B7867" s="45"/>
      <c r="C7867" s="46"/>
    </row>
    <row r="7868" spans="1:3" ht="15.75" x14ac:dyDescent="0.25">
      <c r="A7868" s="22"/>
      <c r="B7868" s="45"/>
      <c r="C7868" s="46"/>
    </row>
    <row r="7869" spans="1:3" ht="15.75" x14ac:dyDescent="0.25">
      <c r="A7869" s="22"/>
      <c r="B7869" s="45"/>
      <c r="C7869" s="46"/>
    </row>
    <row r="7870" spans="1:3" ht="15.75" x14ac:dyDescent="0.25">
      <c r="A7870" s="22"/>
      <c r="B7870" s="45"/>
      <c r="C7870" s="46"/>
    </row>
    <row r="7871" spans="1:3" ht="15.75" x14ac:dyDescent="0.25">
      <c r="A7871" s="22"/>
      <c r="B7871" s="45"/>
      <c r="C7871" s="46"/>
    </row>
    <row r="7872" spans="1:3" ht="15.75" x14ac:dyDescent="0.25">
      <c r="A7872" s="22"/>
      <c r="B7872" s="45"/>
      <c r="C7872" s="46"/>
    </row>
    <row r="7873" spans="1:3" ht="15.75" x14ac:dyDescent="0.25">
      <c r="A7873" s="22"/>
      <c r="B7873" s="45"/>
      <c r="C7873" s="46"/>
    </row>
    <row r="7874" spans="1:3" ht="15.75" x14ac:dyDescent="0.25">
      <c r="A7874" s="22"/>
      <c r="B7874" s="45"/>
      <c r="C7874" s="46"/>
    </row>
    <row r="7875" spans="1:3" ht="15.75" x14ac:dyDescent="0.25">
      <c r="A7875" s="22"/>
      <c r="B7875" s="45"/>
      <c r="C7875" s="46"/>
    </row>
    <row r="7876" spans="1:3" ht="15.75" x14ac:dyDescent="0.25">
      <c r="A7876" s="22"/>
      <c r="B7876" s="45"/>
      <c r="C7876" s="46"/>
    </row>
    <row r="7877" spans="1:3" ht="15.75" x14ac:dyDescent="0.25">
      <c r="A7877" s="22"/>
      <c r="B7877" s="45"/>
      <c r="C7877" s="46"/>
    </row>
    <row r="7878" spans="1:3" ht="15.75" x14ac:dyDescent="0.25">
      <c r="A7878" s="22"/>
      <c r="B7878" s="45"/>
      <c r="C7878" s="46"/>
    </row>
    <row r="7879" spans="1:3" ht="15.75" x14ac:dyDescent="0.25">
      <c r="A7879" s="22"/>
      <c r="B7879" s="45"/>
      <c r="C7879" s="46"/>
    </row>
    <row r="7880" spans="1:3" ht="15.75" x14ac:dyDescent="0.25">
      <c r="A7880" s="22"/>
      <c r="B7880" s="45"/>
      <c r="C7880" s="46"/>
    </row>
    <row r="7881" spans="1:3" ht="15.75" x14ac:dyDescent="0.25">
      <c r="A7881" s="22"/>
      <c r="B7881" s="45"/>
      <c r="C7881" s="46"/>
    </row>
    <row r="7882" spans="1:3" ht="15.75" x14ac:dyDescent="0.25">
      <c r="A7882" s="22"/>
      <c r="B7882" s="45"/>
      <c r="C7882" s="46"/>
    </row>
    <row r="7883" spans="1:3" ht="15.75" x14ac:dyDescent="0.25">
      <c r="A7883" s="22"/>
      <c r="B7883" s="45"/>
      <c r="C7883" s="46"/>
    </row>
    <row r="7884" spans="1:3" ht="15.75" x14ac:dyDescent="0.25">
      <c r="A7884" s="22"/>
      <c r="B7884" s="45"/>
      <c r="C7884" s="46"/>
    </row>
    <row r="7885" spans="1:3" ht="15.75" x14ac:dyDescent="0.25">
      <c r="A7885" s="22"/>
      <c r="B7885" s="45"/>
      <c r="C7885" s="46"/>
    </row>
    <row r="7887" spans="1:3" ht="31.5" x14ac:dyDescent="0.25">
      <c r="B7887" s="57" t="s">
        <v>383</v>
      </c>
      <c r="C7887" s="70"/>
    </row>
    <row r="7888" spans="1:3" ht="15.75" thickBot="1" x14ac:dyDescent="0.3">
      <c r="C7888" s="71" t="s">
        <v>33</v>
      </c>
    </row>
    <row r="7889" spans="1:3" ht="32.25" thickBot="1" x14ac:dyDescent="0.3">
      <c r="A7889" s="7" t="s">
        <v>0</v>
      </c>
      <c r="B7889" s="8" t="s">
        <v>10</v>
      </c>
      <c r="C7889" s="65" t="s">
        <v>11</v>
      </c>
    </row>
    <row r="7890" spans="1:3" ht="15.75" x14ac:dyDescent="0.25">
      <c r="A7890" s="9"/>
      <c r="B7890" s="10" t="s">
        <v>12</v>
      </c>
      <c r="C7890" s="61">
        <v>1</v>
      </c>
    </row>
    <row r="7891" spans="1:3" ht="15.75" x14ac:dyDescent="0.25">
      <c r="A7891" s="9"/>
      <c r="B7891" s="10" t="s">
        <v>13</v>
      </c>
      <c r="C7891" s="16">
        <v>66.8</v>
      </c>
    </row>
    <row r="7892" spans="1:3" ht="31.5" x14ac:dyDescent="0.25">
      <c r="A7892" s="12"/>
      <c r="B7892" s="83" t="s">
        <v>360</v>
      </c>
      <c r="C7892" s="16">
        <f>$C$14</f>
        <v>2.83</v>
      </c>
    </row>
    <row r="7893" spans="1:3" ht="32.25" thickBot="1" x14ac:dyDescent="0.3">
      <c r="A7893" s="75"/>
      <c r="B7893" s="77" t="s">
        <v>361</v>
      </c>
      <c r="C7893" s="76">
        <v>0</v>
      </c>
    </row>
    <row r="7894" spans="1:3" ht="15.75" x14ac:dyDescent="0.25">
      <c r="A7894" s="29">
        <v>211</v>
      </c>
      <c r="B7894" s="30" t="s">
        <v>19</v>
      </c>
      <c r="C7894" s="39">
        <f>C7892*C7891</f>
        <v>189.04399999999998</v>
      </c>
    </row>
    <row r="7895" spans="1:3" ht="31.5" x14ac:dyDescent="0.25">
      <c r="A7895" s="33">
        <v>211</v>
      </c>
      <c r="B7895" s="28" t="s">
        <v>20</v>
      </c>
      <c r="C7895" s="40">
        <f>C7893*C7891</f>
        <v>0</v>
      </c>
    </row>
    <row r="7896" spans="1:3" ht="15.75" x14ac:dyDescent="0.25">
      <c r="A7896" s="33">
        <v>213</v>
      </c>
      <c r="B7896" s="28" t="s">
        <v>14</v>
      </c>
      <c r="C7896" s="40">
        <f>(C7894+C7895)*30.2%</f>
        <v>57.091287999999992</v>
      </c>
    </row>
    <row r="7897" spans="1:3" ht="15.75" x14ac:dyDescent="0.25">
      <c r="A7897" s="33">
        <v>212</v>
      </c>
      <c r="B7897" s="28" t="s">
        <v>3</v>
      </c>
      <c r="C7897" s="40">
        <f>(C7894+C7895)*$D$19</f>
        <v>0.30247039999999997</v>
      </c>
    </row>
    <row r="7898" spans="1:3" ht="15.75" x14ac:dyDescent="0.25">
      <c r="A7898" s="33">
        <v>221</v>
      </c>
      <c r="B7898" s="28" t="s">
        <v>4</v>
      </c>
      <c r="C7898" s="40">
        <f>(C7894+C7895)*$D$20</f>
        <v>1.6257784</v>
      </c>
    </row>
    <row r="7899" spans="1:3" ht="15.75" x14ac:dyDescent="0.25">
      <c r="A7899" s="33">
        <v>222</v>
      </c>
      <c r="B7899" s="28" t="s">
        <v>15</v>
      </c>
      <c r="C7899" s="40">
        <f>(C7894+C7895)*$D$21</f>
        <v>0.30247039999999997</v>
      </c>
    </row>
    <row r="7900" spans="1:3" ht="15.75" x14ac:dyDescent="0.25">
      <c r="A7900" s="33">
        <v>223</v>
      </c>
      <c r="B7900" s="28" t="s">
        <v>5</v>
      </c>
      <c r="C7900" s="40">
        <f>(C7894+C7895)*$D$22</f>
        <v>8.0343699999999991</v>
      </c>
    </row>
    <row r="7901" spans="1:3" ht="15.75" x14ac:dyDescent="0.25">
      <c r="A7901" s="33">
        <v>224</v>
      </c>
      <c r="B7901" s="28" t="s">
        <v>21</v>
      </c>
      <c r="C7901" s="40">
        <f>(C7894+C7895)*$D$23</f>
        <v>2.6655203999999997</v>
      </c>
    </row>
    <row r="7902" spans="1:3" ht="15.75" x14ac:dyDescent="0.25">
      <c r="A7902" s="33">
        <v>225</v>
      </c>
      <c r="B7902" s="28" t="s">
        <v>16</v>
      </c>
      <c r="C7902" s="40">
        <f>(C7894+C7895)*$D$24</f>
        <v>10.057140799999999</v>
      </c>
    </row>
    <row r="7903" spans="1:3" ht="15.75" x14ac:dyDescent="0.25">
      <c r="A7903" s="33">
        <v>226</v>
      </c>
      <c r="B7903" s="28" t="s">
        <v>22</v>
      </c>
      <c r="C7903" s="40">
        <f>(C7894+C7895)*$D$25</f>
        <v>67.696656399999995</v>
      </c>
    </row>
    <row r="7904" spans="1:3" ht="15.75" x14ac:dyDescent="0.25">
      <c r="A7904" s="33">
        <v>271</v>
      </c>
      <c r="B7904" s="28" t="s">
        <v>23</v>
      </c>
      <c r="C7904" s="40">
        <f>(C7894+C7895)*$D$26</f>
        <v>4.2156811999999997</v>
      </c>
    </row>
    <row r="7905" spans="1:3" ht="15.75" x14ac:dyDescent="0.25">
      <c r="A7905" s="33">
        <v>272</v>
      </c>
      <c r="B7905" s="28" t="s">
        <v>24</v>
      </c>
      <c r="C7905" s="40">
        <f>(C7894+C7895)*$D$27</f>
        <v>3.9510195999999995</v>
      </c>
    </row>
    <row r="7906" spans="1:3" ht="31.5" x14ac:dyDescent="0.25">
      <c r="A7906" s="33">
        <v>211</v>
      </c>
      <c r="B7906" s="28" t="s">
        <v>25</v>
      </c>
      <c r="C7906" s="40">
        <f>(C7894+C7895)*$D$28</f>
        <v>43.291075999999997</v>
      </c>
    </row>
    <row r="7907" spans="1:3" ht="31.5" x14ac:dyDescent="0.25">
      <c r="A7907" s="33">
        <v>213</v>
      </c>
      <c r="B7907" s="28" t="s">
        <v>26</v>
      </c>
      <c r="C7907" s="40">
        <f>(C7894+C7895)*$D$29</f>
        <v>13.062940399999999</v>
      </c>
    </row>
    <row r="7908" spans="1:3" ht="15.75" x14ac:dyDescent="0.25">
      <c r="A7908" s="33">
        <v>290</v>
      </c>
      <c r="B7908" s="28" t="s">
        <v>6</v>
      </c>
      <c r="C7908" s="40">
        <f>(C7894+C7895)*$D$30</f>
        <v>0.73727159999999992</v>
      </c>
    </row>
    <row r="7909" spans="1:3" ht="15.75" x14ac:dyDescent="0.25">
      <c r="A7909" s="33">
        <v>290</v>
      </c>
      <c r="B7909" s="28" t="s">
        <v>27</v>
      </c>
      <c r="C7909" s="40">
        <f>(C7894+C7895)*$D$31</f>
        <v>2.2118148</v>
      </c>
    </row>
    <row r="7910" spans="1:3" ht="15.75" x14ac:dyDescent="0.25">
      <c r="A7910" s="33">
        <v>225</v>
      </c>
      <c r="B7910" s="28" t="s">
        <v>28</v>
      </c>
      <c r="C7910" s="40">
        <f>(C7894+C7895)*$D$32</f>
        <v>0</v>
      </c>
    </row>
    <row r="7911" spans="1:3" ht="15.75" x14ac:dyDescent="0.25">
      <c r="A7911" s="37">
        <v>310</v>
      </c>
      <c r="B7911" s="28" t="s">
        <v>7</v>
      </c>
      <c r="C7911" s="40">
        <f>(C7894+C7895)*$D$33</f>
        <v>4.4047251999999997</v>
      </c>
    </row>
    <row r="7912" spans="1:3" ht="16.5" thickBot="1" x14ac:dyDescent="0.3">
      <c r="A7912" s="38">
        <v>340</v>
      </c>
      <c r="B7912" s="36" t="s">
        <v>8</v>
      </c>
      <c r="C7912" s="41">
        <f>(C7894+C7895)*$D$34</f>
        <v>17.108481999999999</v>
      </c>
    </row>
    <row r="7913" spans="1:3" ht="16.5" thickBot="1" x14ac:dyDescent="0.3">
      <c r="A7913" s="15"/>
      <c r="B7913" s="42" t="s">
        <v>9</v>
      </c>
      <c r="C7913" s="88">
        <f>SUM(C7894:C7912)</f>
        <v>425.80270559999991</v>
      </c>
    </row>
    <row r="7914" spans="1:3" ht="16.5" thickBot="1" x14ac:dyDescent="0.3">
      <c r="A7914" s="15"/>
      <c r="B7914" s="43" t="s">
        <v>29</v>
      </c>
      <c r="C7914" s="90">
        <f>C7913*118%</f>
        <v>502.44719260799985</v>
      </c>
    </row>
    <row r="7915" spans="1:3" ht="15.75" x14ac:dyDescent="0.25">
      <c r="A7915" s="22"/>
      <c r="B7915" s="45"/>
      <c r="C7915" s="46"/>
    </row>
    <row r="7916" spans="1:3" ht="15.75" x14ac:dyDescent="0.25">
      <c r="A7916" s="22"/>
      <c r="B7916" s="45"/>
      <c r="C7916" s="46"/>
    </row>
    <row r="7917" spans="1:3" ht="15.75" x14ac:dyDescent="0.25">
      <c r="A7917" s="22"/>
      <c r="B7917" s="45"/>
      <c r="C7917" s="46"/>
    </row>
    <row r="7918" spans="1:3" ht="15.75" x14ac:dyDescent="0.25">
      <c r="A7918" s="22"/>
      <c r="B7918" s="45"/>
      <c r="C7918" s="46"/>
    </row>
    <row r="7919" spans="1:3" ht="15.75" x14ac:dyDescent="0.25">
      <c r="A7919" s="22"/>
      <c r="B7919" s="45"/>
      <c r="C7919" s="46"/>
    </row>
    <row r="7920" spans="1:3" ht="15.75" x14ac:dyDescent="0.25">
      <c r="A7920" s="22"/>
      <c r="B7920" s="45"/>
      <c r="C7920" s="46"/>
    </row>
    <row r="7921" spans="1:3" ht="15.75" x14ac:dyDescent="0.25">
      <c r="A7921" s="22"/>
      <c r="B7921" s="45"/>
      <c r="C7921" s="46"/>
    </row>
    <row r="7922" spans="1:3" ht="15.75" x14ac:dyDescent="0.25">
      <c r="A7922" s="22"/>
      <c r="B7922" s="45"/>
      <c r="C7922" s="46"/>
    </row>
    <row r="7923" spans="1:3" ht="15.75" x14ac:dyDescent="0.25">
      <c r="A7923" s="22"/>
      <c r="B7923" s="45"/>
      <c r="C7923" s="46"/>
    </row>
    <row r="7924" spans="1:3" ht="15.75" x14ac:dyDescent="0.25">
      <c r="A7924" s="22"/>
      <c r="B7924" s="45"/>
      <c r="C7924" s="46"/>
    </row>
    <row r="7925" spans="1:3" ht="15.75" x14ac:dyDescent="0.25">
      <c r="A7925" s="22"/>
      <c r="B7925" s="45"/>
      <c r="C7925" s="46"/>
    </row>
    <row r="7926" spans="1:3" ht="15.75" x14ac:dyDescent="0.25">
      <c r="A7926" s="22"/>
      <c r="B7926" s="45"/>
      <c r="C7926" s="46"/>
    </row>
    <row r="7927" spans="1:3" ht="15.75" x14ac:dyDescent="0.25">
      <c r="A7927" s="22"/>
      <c r="B7927" s="45"/>
      <c r="C7927" s="46"/>
    </row>
    <row r="7928" spans="1:3" ht="15.75" x14ac:dyDescent="0.25">
      <c r="A7928" s="22"/>
      <c r="B7928" s="45"/>
      <c r="C7928" s="46"/>
    </row>
    <row r="7929" spans="1:3" ht="15.75" x14ac:dyDescent="0.25">
      <c r="A7929" s="22"/>
      <c r="B7929" s="45"/>
      <c r="C7929" s="46"/>
    </row>
    <row r="7930" spans="1:3" ht="15.75" x14ac:dyDescent="0.25">
      <c r="A7930" s="22"/>
      <c r="B7930" s="45"/>
      <c r="C7930" s="46"/>
    </row>
    <row r="7931" spans="1:3" ht="15.75" x14ac:dyDescent="0.25">
      <c r="A7931" s="22"/>
      <c r="B7931" s="45"/>
      <c r="C7931" s="46"/>
    </row>
    <row r="7932" spans="1:3" ht="15.75" x14ac:dyDescent="0.25">
      <c r="A7932" s="22"/>
      <c r="B7932" s="45"/>
      <c r="C7932" s="46"/>
    </row>
    <row r="7933" spans="1:3" ht="15.75" x14ac:dyDescent="0.25">
      <c r="A7933" s="22"/>
      <c r="B7933" s="45"/>
      <c r="C7933" s="46"/>
    </row>
    <row r="7934" spans="1:3" ht="15.75" x14ac:dyDescent="0.25">
      <c r="A7934" s="22"/>
      <c r="B7934" s="45"/>
      <c r="C7934" s="46"/>
    </row>
    <row r="7935" spans="1:3" ht="15.75" x14ac:dyDescent="0.25">
      <c r="A7935" s="22"/>
      <c r="B7935" s="45"/>
      <c r="C7935" s="46"/>
    </row>
    <row r="7936" spans="1:3" ht="15.75" x14ac:dyDescent="0.25">
      <c r="A7936" s="22"/>
      <c r="B7936" s="45"/>
      <c r="C7936" s="46"/>
    </row>
    <row r="7937" spans="1:3" ht="15.75" x14ac:dyDescent="0.25">
      <c r="A7937" s="22"/>
      <c r="B7937" s="45"/>
      <c r="C7937" s="46"/>
    </row>
    <row r="7938" spans="1:3" ht="15.75" x14ac:dyDescent="0.25">
      <c r="A7938" s="22"/>
      <c r="B7938" s="45"/>
      <c r="C7938" s="46"/>
    </row>
    <row r="7939" spans="1:3" ht="15.75" x14ac:dyDescent="0.25">
      <c r="A7939" s="22"/>
      <c r="B7939" s="45"/>
      <c r="C7939" s="46"/>
    </row>
    <row r="7940" spans="1:3" ht="15.75" x14ac:dyDescent="0.25">
      <c r="A7940" s="22"/>
      <c r="B7940" s="45"/>
      <c r="C7940" s="46"/>
    </row>
    <row r="7942" spans="1:3" ht="15.75" x14ac:dyDescent="0.25">
      <c r="B7942" s="57" t="s">
        <v>384</v>
      </c>
      <c r="C7942" s="70"/>
    </row>
    <row r="7943" spans="1:3" ht="15.75" thickBot="1" x14ac:dyDescent="0.3">
      <c r="C7943" s="71" t="s">
        <v>33</v>
      </c>
    </row>
    <row r="7944" spans="1:3" ht="32.25" thickBot="1" x14ac:dyDescent="0.3">
      <c r="A7944" s="7" t="s">
        <v>0</v>
      </c>
      <c r="B7944" s="8" t="s">
        <v>10</v>
      </c>
      <c r="C7944" s="65" t="s">
        <v>11</v>
      </c>
    </row>
    <row r="7945" spans="1:3" ht="15.75" x14ac:dyDescent="0.25">
      <c r="A7945" s="9"/>
      <c r="B7945" s="10" t="s">
        <v>12</v>
      </c>
      <c r="C7945" s="61">
        <v>1</v>
      </c>
    </row>
    <row r="7946" spans="1:3" ht="15.75" x14ac:dyDescent="0.25">
      <c r="A7946" s="9"/>
      <c r="B7946" s="10" t="s">
        <v>13</v>
      </c>
      <c r="C7946" s="16">
        <v>64.7</v>
      </c>
    </row>
    <row r="7947" spans="1:3" ht="31.5" x14ac:dyDescent="0.25">
      <c r="A7947" s="12"/>
      <c r="B7947" s="83" t="s">
        <v>360</v>
      </c>
      <c r="C7947" s="16">
        <f>$C$14</f>
        <v>2.83</v>
      </c>
    </row>
    <row r="7948" spans="1:3" ht="32.25" thickBot="1" x14ac:dyDescent="0.3">
      <c r="A7948" s="75"/>
      <c r="B7948" s="77" t="s">
        <v>361</v>
      </c>
      <c r="C7948" s="76">
        <v>0</v>
      </c>
    </row>
    <row r="7949" spans="1:3" ht="15.75" x14ac:dyDescent="0.25">
      <c r="A7949" s="29">
        <v>211</v>
      </c>
      <c r="B7949" s="30" t="s">
        <v>19</v>
      </c>
      <c r="C7949" s="39">
        <f>C7947*C7946</f>
        <v>183.101</v>
      </c>
    </row>
    <row r="7950" spans="1:3" ht="31.5" x14ac:dyDescent="0.25">
      <c r="A7950" s="33">
        <v>211</v>
      </c>
      <c r="B7950" s="28" t="s">
        <v>20</v>
      </c>
      <c r="C7950" s="40">
        <f>C7948*C7946</f>
        <v>0</v>
      </c>
    </row>
    <row r="7951" spans="1:3" ht="15.75" x14ac:dyDescent="0.25">
      <c r="A7951" s="33">
        <v>213</v>
      </c>
      <c r="B7951" s="28" t="s">
        <v>14</v>
      </c>
      <c r="C7951" s="40">
        <f>(C7949+C7950)*30.2%</f>
        <v>55.296501999999997</v>
      </c>
    </row>
    <row r="7952" spans="1:3" ht="15.75" x14ac:dyDescent="0.25">
      <c r="A7952" s="33">
        <v>212</v>
      </c>
      <c r="B7952" s="28" t="s">
        <v>3</v>
      </c>
      <c r="C7952" s="40">
        <f>(C7949+C7950)*$D$19</f>
        <v>0.29296159999999999</v>
      </c>
    </row>
    <row r="7953" spans="1:3" ht="15.75" x14ac:dyDescent="0.25">
      <c r="A7953" s="33">
        <v>221</v>
      </c>
      <c r="B7953" s="28" t="s">
        <v>4</v>
      </c>
      <c r="C7953" s="40">
        <f>(C7949+C7950)*$D$20</f>
        <v>1.5746686000000001</v>
      </c>
    </row>
    <row r="7954" spans="1:3" ht="15.75" x14ac:dyDescent="0.25">
      <c r="A7954" s="33">
        <v>222</v>
      </c>
      <c r="B7954" s="28" t="s">
        <v>15</v>
      </c>
      <c r="C7954" s="40">
        <f>(C7949+C7950)*$D$21</f>
        <v>0.29296159999999999</v>
      </c>
    </row>
    <row r="7955" spans="1:3" ht="15.75" x14ac:dyDescent="0.25">
      <c r="A7955" s="33">
        <v>223</v>
      </c>
      <c r="B7955" s="28" t="s">
        <v>5</v>
      </c>
      <c r="C7955" s="40">
        <f>(C7949+C7950)*$D$22</f>
        <v>7.7817925000000008</v>
      </c>
    </row>
    <row r="7956" spans="1:3" ht="15.75" x14ac:dyDescent="0.25">
      <c r="A7956" s="33">
        <v>224</v>
      </c>
      <c r="B7956" s="28" t="s">
        <v>21</v>
      </c>
      <c r="C7956" s="40">
        <f>(C7949+C7950)*$D$23</f>
        <v>2.5817240999999997</v>
      </c>
    </row>
    <row r="7957" spans="1:3" ht="15.75" x14ac:dyDescent="0.25">
      <c r="A7957" s="33">
        <v>225</v>
      </c>
      <c r="B7957" s="28" t="s">
        <v>16</v>
      </c>
      <c r="C7957" s="40">
        <f>(C7949+C7950)*$D$24</f>
        <v>9.7409731999999991</v>
      </c>
    </row>
    <row r="7958" spans="1:3" ht="15.75" x14ac:dyDescent="0.25">
      <c r="A7958" s="33">
        <v>226</v>
      </c>
      <c r="B7958" s="28" t="s">
        <v>22</v>
      </c>
      <c r="C7958" s="40">
        <f>(C7949+C7950)*$D$25</f>
        <v>65.56846809999999</v>
      </c>
    </row>
    <row r="7959" spans="1:3" ht="15.75" x14ac:dyDescent="0.25">
      <c r="A7959" s="33">
        <v>271</v>
      </c>
      <c r="B7959" s="28" t="s">
        <v>23</v>
      </c>
      <c r="C7959" s="40">
        <f>(C7949+C7950)*$D$26</f>
        <v>4.0831523000000001</v>
      </c>
    </row>
    <row r="7960" spans="1:3" ht="15.75" x14ac:dyDescent="0.25">
      <c r="A7960" s="33">
        <v>272</v>
      </c>
      <c r="B7960" s="28" t="s">
        <v>24</v>
      </c>
      <c r="C7960" s="40">
        <f>(C7949+C7950)*$D$27</f>
        <v>3.8268108999999999</v>
      </c>
    </row>
    <row r="7961" spans="1:3" ht="31.5" x14ac:dyDescent="0.25">
      <c r="A7961" s="33">
        <v>211</v>
      </c>
      <c r="B7961" s="28" t="s">
        <v>25</v>
      </c>
      <c r="C7961" s="40">
        <f>(C7949+C7950)*$D$28</f>
        <v>41.930129000000001</v>
      </c>
    </row>
    <row r="7962" spans="1:3" ht="31.5" x14ac:dyDescent="0.25">
      <c r="A7962" s="33">
        <v>213</v>
      </c>
      <c r="B7962" s="28" t="s">
        <v>26</v>
      </c>
      <c r="C7962" s="40">
        <f>(C7949+C7950)*$D$29</f>
        <v>12.652279099999999</v>
      </c>
    </row>
    <row r="7963" spans="1:3" ht="15.75" x14ac:dyDescent="0.25">
      <c r="A7963" s="33">
        <v>290</v>
      </c>
      <c r="B7963" s="28" t="s">
        <v>6</v>
      </c>
      <c r="C7963" s="40">
        <f>(C7949+C7950)*$D$30</f>
        <v>0.71409389999999995</v>
      </c>
    </row>
    <row r="7964" spans="1:3" ht="15.75" x14ac:dyDescent="0.25">
      <c r="A7964" s="33">
        <v>290</v>
      </c>
      <c r="B7964" s="28" t="s">
        <v>27</v>
      </c>
      <c r="C7964" s="40">
        <f>(C7949+C7950)*$D$31</f>
        <v>2.1422816999999998</v>
      </c>
    </row>
    <row r="7965" spans="1:3" ht="15.75" x14ac:dyDescent="0.25">
      <c r="A7965" s="33">
        <v>225</v>
      </c>
      <c r="B7965" s="28" t="s">
        <v>28</v>
      </c>
      <c r="C7965" s="40">
        <f>(C7949+C7950)*$D$32</f>
        <v>0</v>
      </c>
    </row>
    <row r="7966" spans="1:3" ht="15.75" x14ac:dyDescent="0.25">
      <c r="A7966" s="37">
        <v>310</v>
      </c>
      <c r="B7966" s="28" t="s">
        <v>7</v>
      </c>
      <c r="C7966" s="40">
        <f>(C7949+C7950)*$D$33</f>
        <v>4.2662532999999998</v>
      </c>
    </row>
    <row r="7967" spans="1:3" ht="16.5" thickBot="1" x14ac:dyDescent="0.3">
      <c r="A7967" s="38">
        <v>340</v>
      </c>
      <c r="B7967" s="36" t="s">
        <v>8</v>
      </c>
      <c r="C7967" s="41">
        <f>(C7949+C7950)*$D$34</f>
        <v>16.5706405</v>
      </c>
    </row>
    <row r="7968" spans="1:3" ht="16.5" thickBot="1" x14ac:dyDescent="0.3">
      <c r="A7968" s="15"/>
      <c r="B7968" s="42" t="s">
        <v>9</v>
      </c>
      <c r="C7968" s="88">
        <f>SUM(C7949:C7967)</f>
        <v>412.41669240000004</v>
      </c>
    </row>
    <row r="7969" spans="1:3" ht="16.5" thickBot="1" x14ac:dyDescent="0.3">
      <c r="A7969" s="15"/>
      <c r="B7969" s="43" t="s">
        <v>29</v>
      </c>
      <c r="C7969" s="90">
        <f>C7968*118%</f>
        <v>486.65169703200002</v>
      </c>
    </row>
    <row r="7970" spans="1:3" ht="15.75" x14ac:dyDescent="0.25">
      <c r="A7970" s="22"/>
      <c r="B7970" s="45"/>
      <c r="C7970" s="46"/>
    </row>
    <row r="7971" spans="1:3" ht="15.75" x14ac:dyDescent="0.25">
      <c r="A7971" s="22"/>
      <c r="B7971" s="45"/>
      <c r="C7971" s="46"/>
    </row>
    <row r="7972" spans="1:3" ht="15.75" x14ac:dyDescent="0.25">
      <c r="A7972" s="22"/>
      <c r="B7972" s="45"/>
      <c r="C7972" s="46"/>
    </row>
    <row r="7973" spans="1:3" ht="15.75" x14ac:dyDescent="0.25">
      <c r="A7973" s="22"/>
      <c r="B7973" s="45"/>
      <c r="C7973" s="46"/>
    </row>
    <row r="7974" spans="1:3" ht="15.75" x14ac:dyDescent="0.25">
      <c r="A7974" s="22"/>
      <c r="B7974" s="45"/>
      <c r="C7974" s="46"/>
    </row>
    <row r="7975" spans="1:3" ht="15.75" x14ac:dyDescent="0.25">
      <c r="A7975" s="22"/>
      <c r="B7975" s="45"/>
      <c r="C7975" s="46"/>
    </row>
    <row r="7976" spans="1:3" ht="15.75" x14ac:dyDescent="0.25">
      <c r="A7976" s="22"/>
      <c r="B7976" s="45"/>
      <c r="C7976" s="46"/>
    </row>
    <row r="7977" spans="1:3" ht="15.75" x14ac:dyDescent="0.25">
      <c r="A7977" s="22"/>
      <c r="B7977" s="45"/>
      <c r="C7977" s="46"/>
    </row>
    <row r="7978" spans="1:3" ht="15.75" x14ac:dyDescent="0.25">
      <c r="A7978" s="22"/>
      <c r="B7978" s="45"/>
      <c r="C7978" s="46"/>
    </row>
    <row r="7979" spans="1:3" ht="15.75" x14ac:dyDescent="0.25">
      <c r="A7979" s="22"/>
      <c r="B7979" s="45"/>
      <c r="C7979" s="46"/>
    </row>
    <row r="7980" spans="1:3" ht="15.75" x14ac:dyDescent="0.25">
      <c r="A7980" s="22"/>
      <c r="B7980" s="45"/>
      <c r="C7980" s="46"/>
    </row>
    <row r="7981" spans="1:3" ht="15.75" x14ac:dyDescent="0.25">
      <c r="A7981" s="22"/>
      <c r="B7981" s="45"/>
      <c r="C7981" s="46"/>
    </row>
    <row r="7982" spans="1:3" ht="15.75" x14ac:dyDescent="0.25">
      <c r="A7982" s="22"/>
      <c r="B7982" s="45"/>
      <c r="C7982" s="46"/>
    </row>
    <row r="7983" spans="1:3" ht="15.75" x14ac:dyDescent="0.25">
      <c r="A7983" s="22"/>
      <c r="B7983" s="45"/>
      <c r="C7983" s="46"/>
    </row>
    <row r="7984" spans="1:3" ht="15.75" x14ac:dyDescent="0.25">
      <c r="A7984" s="22"/>
      <c r="B7984" s="45"/>
      <c r="C7984" s="46"/>
    </row>
    <row r="7985" spans="1:3" ht="15.75" x14ac:dyDescent="0.25">
      <c r="A7985" s="22"/>
      <c r="B7985" s="45"/>
      <c r="C7985" s="46"/>
    </row>
    <row r="7986" spans="1:3" ht="15.75" x14ac:dyDescent="0.25">
      <c r="A7986" s="22"/>
      <c r="B7986" s="45"/>
      <c r="C7986" s="46"/>
    </row>
    <row r="7987" spans="1:3" ht="15.75" x14ac:dyDescent="0.25">
      <c r="A7987" s="22"/>
      <c r="B7987" s="45"/>
      <c r="C7987" s="46"/>
    </row>
    <row r="7988" spans="1:3" ht="15.75" x14ac:dyDescent="0.25">
      <c r="A7988" s="22"/>
      <c r="B7988" s="45"/>
      <c r="C7988" s="46"/>
    </row>
    <row r="7989" spans="1:3" ht="15.75" x14ac:dyDescent="0.25">
      <c r="A7989" s="22"/>
      <c r="B7989" s="45"/>
      <c r="C7989" s="46"/>
    </row>
    <row r="7990" spans="1:3" ht="15.75" x14ac:dyDescent="0.25">
      <c r="A7990" s="22"/>
      <c r="B7990" s="45"/>
      <c r="C7990" s="46"/>
    </row>
    <row r="7991" spans="1:3" ht="15.75" x14ac:dyDescent="0.25">
      <c r="A7991" s="22"/>
      <c r="B7991" s="45"/>
      <c r="C7991" s="46"/>
    </row>
    <row r="7992" spans="1:3" ht="15.75" x14ac:dyDescent="0.25">
      <c r="A7992" s="22"/>
      <c r="B7992" s="45"/>
      <c r="C7992" s="46"/>
    </row>
    <row r="7993" spans="1:3" ht="15.75" x14ac:dyDescent="0.25">
      <c r="A7993" s="22"/>
      <c r="B7993" s="45"/>
      <c r="C7993" s="46"/>
    </row>
    <row r="7994" spans="1:3" ht="15.75" x14ac:dyDescent="0.25">
      <c r="A7994" s="22"/>
      <c r="B7994" s="45"/>
      <c r="C7994" s="46"/>
    </row>
    <row r="7995" spans="1:3" ht="15.75" x14ac:dyDescent="0.25">
      <c r="A7995" s="22"/>
      <c r="B7995" s="45"/>
      <c r="C7995" s="46"/>
    </row>
    <row r="7997" spans="1:3" ht="15.75" x14ac:dyDescent="0.25">
      <c r="B7997" s="57" t="s">
        <v>385</v>
      </c>
      <c r="C7997" s="70"/>
    </row>
    <row r="7998" spans="1:3" ht="15.75" thickBot="1" x14ac:dyDescent="0.3">
      <c r="C7998" s="71" t="s">
        <v>33</v>
      </c>
    </row>
    <row r="7999" spans="1:3" ht="32.25" thickBot="1" x14ac:dyDescent="0.3">
      <c r="A7999" s="7" t="s">
        <v>0</v>
      </c>
      <c r="B7999" s="8" t="s">
        <v>10</v>
      </c>
      <c r="C7999" s="65" t="s">
        <v>11</v>
      </c>
    </row>
    <row r="8000" spans="1:3" ht="15.75" x14ac:dyDescent="0.25">
      <c r="A8000" s="9"/>
      <c r="B8000" s="10" t="s">
        <v>12</v>
      </c>
      <c r="C8000" s="61">
        <v>1</v>
      </c>
    </row>
    <row r="8001" spans="1:3" ht="15.75" x14ac:dyDescent="0.25">
      <c r="A8001" s="9"/>
      <c r="B8001" s="10" t="s">
        <v>13</v>
      </c>
      <c r="C8001" s="16">
        <v>47.7</v>
      </c>
    </row>
    <row r="8002" spans="1:3" ht="31.5" x14ac:dyDescent="0.25">
      <c r="A8002" s="12"/>
      <c r="B8002" s="83" t="s">
        <v>360</v>
      </c>
      <c r="C8002" s="16">
        <f>$C$14</f>
        <v>2.83</v>
      </c>
    </row>
    <row r="8003" spans="1:3" ht="32.25" thickBot="1" x14ac:dyDescent="0.3">
      <c r="A8003" s="75"/>
      <c r="B8003" s="77" t="s">
        <v>361</v>
      </c>
      <c r="C8003" s="76">
        <v>0</v>
      </c>
    </row>
    <row r="8004" spans="1:3" ht="15.75" x14ac:dyDescent="0.25">
      <c r="A8004" s="29">
        <v>211</v>
      </c>
      <c r="B8004" s="30" t="s">
        <v>19</v>
      </c>
      <c r="C8004" s="39">
        <f>C8002*C8001</f>
        <v>134.99100000000001</v>
      </c>
    </row>
    <row r="8005" spans="1:3" ht="31.5" x14ac:dyDescent="0.25">
      <c r="A8005" s="33">
        <v>211</v>
      </c>
      <c r="B8005" s="28" t="s">
        <v>20</v>
      </c>
      <c r="C8005" s="40">
        <f>C8003*C8001</f>
        <v>0</v>
      </c>
    </row>
    <row r="8006" spans="1:3" ht="15.75" x14ac:dyDescent="0.25">
      <c r="A8006" s="33">
        <v>213</v>
      </c>
      <c r="B8006" s="28" t="s">
        <v>14</v>
      </c>
      <c r="C8006" s="40">
        <f>(C8004+C8005)*30.2%</f>
        <v>40.767282000000002</v>
      </c>
    </row>
    <row r="8007" spans="1:3" ht="15.75" x14ac:dyDescent="0.25">
      <c r="A8007" s="33">
        <v>212</v>
      </c>
      <c r="B8007" s="28" t="s">
        <v>3</v>
      </c>
      <c r="C8007" s="40">
        <f>(C8004+C8005)*$D$19</f>
        <v>0.21598560000000003</v>
      </c>
    </row>
    <row r="8008" spans="1:3" ht="15.75" x14ac:dyDescent="0.25">
      <c r="A8008" s="33">
        <v>221</v>
      </c>
      <c r="B8008" s="28" t="s">
        <v>4</v>
      </c>
      <c r="C8008" s="40">
        <f>(C8004+C8005)*$D$20</f>
        <v>1.1609226000000001</v>
      </c>
    </row>
    <row r="8009" spans="1:3" ht="15.75" x14ac:dyDescent="0.25">
      <c r="A8009" s="33">
        <v>222</v>
      </c>
      <c r="B8009" s="28" t="s">
        <v>15</v>
      </c>
      <c r="C8009" s="40">
        <f>(C8004+C8005)*$D$21</f>
        <v>0.21598560000000003</v>
      </c>
    </row>
    <row r="8010" spans="1:3" ht="15.75" x14ac:dyDescent="0.25">
      <c r="A8010" s="33">
        <v>223</v>
      </c>
      <c r="B8010" s="28" t="s">
        <v>5</v>
      </c>
      <c r="C8010" s="40">
        <f>(C8004+C8005)*$D$22</f>
        <v>5.737117500000001</v>
      </c>
    </row>
    <row r="8011" spans="1:3" ht="15.75" x14ac:dyDescent="0.25">
      <c r="A8011" s="33">
        <v>224</v>
      </c>
      <c r="B8011" s="28" t="s">
        <v>21</v>
      </c>
      <c r="C8011" s="40">
        <f>(C8004+C8005)*$D$23</f>
        <v>1.9033731000000003</v>
      </c>
    </row>
    <row r="8012" spans="1:3" ht="15.75" x14ac:dyDescent="0.25">
      <c r="A8012" s="33">
        <v>225</v>
      </c>
      <c r="B8012" s="28" t="s">
        <v>16</v>
      </c>
      <c r="C8012" s="40">
        <f>(C8004+C8005)*$D$24</f>
        <v>7.1815212000000006</v>
      </c>
    </row>
    <row r="8013" spans="1:3" ht="15.75" x14ac:dyDescent="0.25">
      <c r="A8013" s="33">
        <v>226</v>
      </c>
      <c r="B8013" s="28" t="s">
        <v>22</v>
      </c>
      <c r="C8013" s="40">
        <f>(C8004+C8005)*$D$25</f>
        <v>48.340277100000002</v>
      </c>
    </row>
    <row r="8014" spans="1:3" ht="15.75" x14ac:dyDescent="0.25">
      <c r="A8014" s="33">
        <v>271</v>
      </c>
      <c r="B8014" s="28" t="s">
        <v>23</v>
      </c>
      <c r="C8014" s="40">
        <f>(C8004+C8005)*$D$26</f>
        <v>3.0102993000000002</v>
      </c>
    </row>
    <row r="8015" spans="1:3" ht="15.75" x14ac:dyDescent="0.25">
      <c r="A8015" s="33">
        <v>272</v>
      </c>
      <c r="B8015" s="28" t="s">
        <v>24</v>
      </c>
      <c r="C8015" s="40">
        <f>(C8004+C8005)*$D$27</f>
        <v>2.8213119</v>
      </c>
    </row>
    <row r="8016" spans="1:3" ht="31.5" x14ac:dyDescent="0.25">
      <c r="A8016" s="33">
        <v>211</v>
      </c>
      <c r="B8016" s="28" t="s">
        <v>25</v>
      </c>
      <c r="C8016" s="40">
        <f>(C8004+C8005)*$D$28</f>
        <v>30.912939000000005</v>
      </c>
    </row>
    <row r="8017" spans="1:3" ht="31.5" x14ac:dyDescent="0.25">
      <c r="A8017" s="33">
        <v>213</v>
      </c>
      <c r="B8017" s="28" t="s">
        <v>26</v>
      </c>
      <c r="C8017" s="40">
        <f>(C8004+C8005)*$D$29</f>
        <v>9.3278780999999995</v>
      </c>
    </row>
    <row r="8018" spans="1:3" ht="15.75" x14ac:dyDescent="0.25">
      <c r="A8018" s="33">
        <v>290</v>
      </c>
      <c r="B8018" s="28" t="s">
        <v>6</v>
      </c>
      <c r="C8018" s="40">
        <f>(C8004+C8005)*$D$30</f>
        <v>0.52646490000000001</v>
      </c>
    </row>
    <row r="8019" spans="1:3" ht="15.75" x14ac:dyDescent="0.25">
      <c r="A8019" s="33">
        <v>290</v>
      </c>
      <c r="B8019" s="28" t="s">
        <v>27</v>
      </c>
      <c r="C8019" s="40">
        <f>(C8004+C8005)*$D$31</f>
        <v>1.5793947000000002</v>
      </c>
    </row>
    <row r="8020" spans="1:3" ht="15.75" x14ac:dyDescent="0.25">
      <c r="A8020" s="33">
        <v>225</v>
      </c>
      <c r="B8020" s="28" t="s">
        <v>28</v>
      </c>
      <c r="C8020" s="40">
        <f>(C8004+C8005)*$D$32</f>
        <v>0</v>
      </c>
    </row>
    <row r="8021" spans="1:3" ht="15.75" x14ac:dyDescent="0.25">
      <c r="A8021" s="37">
        <v>310</v>
      </c>
      <c r="B8021" s="28" t="s">
        <v>7</v>
      </c>
      <c r="C8021" s="40">
        <f>(C8004+C8005)*$D$33</f>
        <v>3.1452903000000005</v>
      </c>
    </row>
    <row r="8022" spans="1:3" ht="16.5" thickBot="1" x14ac:dyDescent="0.3">
      <c r="A8022" s="38">
        <v>340</v>
      </c>
      <c r="B8022" s="36" t="s">
        <v>8</v>
      </c>
      <c r="C8022" s="41">
        <f>(C8004+C8005)*$D$34</f>
        <v>12.216685500000001</v>
      </c>
    </row>
    <row r="8023" spans="1:3" ht="16.5" thickBot="1" x14ac:dyDescent="0.3">
      <c r="A8023" s="15"/>
      <c r="B8023" s="42" t="s">
        <v>9</v>
      </c>
      <c r="C8023" s="88">
        <f>SUM(C8004:C8022)</f>
        <v>304.05372840000013</v>
      </c>
    </row>
    <row r="8024" spans="1:3" ht="16.5" thickBot="1" x14ac:dyDescent="0.3">
      <c r="A8024" s="15"/>
      <c r="B8024" s="43" t="s">
        <v>29</v>
      </c>
      <c r="C8024" s="90">
        <f>C8023*118%</f>
        <v>358.78339951200013</v>
      </c>
    </row>
    <row r="8025" spans="1:3" ht="15.75" x14ac:dyDescent="0.25">
      <c r="A8025" s="22"/>
      <c r="B8025" s="45"/>
      <c r="C8025" s="46"/>
    </row>
    <row r="8026" spans="1:3" ht="15.75" x14ac:dyDescent="0.25">
      <c r="A8026" s="22"/>
      <c r="B8026" s="45"/>
      <c r="C8026" s="46"/>
    </row>
    <row r="8027" spans="1:3" ht="15.75" x14ac:dyDescent="0.25">
      <c r="A8027" s="22"/>
      <c r="B8027" s="45"/>
      <c r="C8027" s="46"/>
    </row>
    <row r="8028" spans="1:3" ht="15.75" x14ac:dyDescent="0.25">
      <c r="A8028" s="22"/>
      <c r="B8028" s="45"/>
      <c r="C8028" s="46"/>
    </row>
    <row r="8029" spans="1:3" ht="15.75" x14ac:dyDescent="0.25">
      <c r="A8029" s="22"/>
      <c r="B8029" s="45"/>
      <c r="C8029" s="46"/>
    </row>
    <row r="8030" spans="1:3" ht="15.75" x14ac:dyDescent="0.25">
      <c r="A8030" s="22"/>
      <c r="B8030" s="45"/>
      <c r="C8030" s="46"/>
    </row>
    <row r="8031" spans="1:3" ht="15.75" x14ac:dyDescent="0.25">
      <c r="A8031" s="22"/>
      <c r="B8031" s="45"/>
      <c r="C8031" s="46"/>
    </row>
    <row r="8032" spans="1:3" ht="15.75" x14ac:dyDescent="0.25">
      <c r="A8032" s="22"/>
      <c r="B8032" s="45"/>
      <c r="C8032" s="46"/>
    </row>
    <row r="8033" spans="1:3" ht="15.75" x14ac:dyDescent="0.25">
      <c r="A8033" s="22"/>
      <c r="B8033" s="45"/>
      <c r="C8033" s="46"/>
    </row>
    <row r="8034" spans="1:3" ht="15.75" x14ac:dyDescent="0.25">
      <c r="A8034" s="22"/>
      <c r="B8034" s="45"/>
      <c r="C8034" s="46"/>
    </row>
    <row r="8035" spans="1:3" ht="15.75" x14ac:dyDescent="0.25">
      <c r="A8035" s="22"/>
      <c r="B8035" s="45"/>
      <c r="C8035" s="46"/>
    </row>
    <row r="8036" spans="1:3" ht="15.75" x14ac:dyDescent="0.25">
      <c r="A8036" s="22"/>
      <c r="B8036" s="45"/>
      <c r="C8036" s="46"/>
    </row>
    <row r="8037" spans="1:3" ht="15.75" x14ac:dyDescent="0.25">
      <c r="A8037" s="22"/>
      <c r="B8037" s="45"/>
      <c r="C8037" s="46"/>
    </row>
    <row r="8038" spans="1:3" ht="15.75" x14ac:dyDescent="0.25">
      <c r="A8038" s="22"/>
      <c r="B8038" s="45"/>
      <c r="C8038" s="46"/>
    </row>
    <row r="8039" spans="1:3" ht="15.75" x14ac:dyDescent="0.25">
      <c r="A8039" s="22"/>
      <c r="B8039" s="45"/>
      <c r="C8039" s="46"/>
    </row>
    <row r="8040" spans="1:3" ht="15.75" x14ac:dyDescent="0.25">
      <c r="A8040" s="22"/>
      <c r="B8040" s="45"/>
      <c r="C8040" s="46"/>
    </row>
    <row r="8041" spans="1:3" ht="15.75" x14ac:dyDescent="0.25">
      <c r="A8041" s="22"/>
      <c r="B8041" s="45"/>
      <c r="C8041" s="46"/>
    </row>
    <row r="8042" spans="1:3" ht="15.75" x14ac:dyDescent="0.25">
      <c r="A8042" s="22"/>
      <c r="B8042" s="45"/>
      <c r="C8042" s="46"/>
    </row>
    <row r="8043" spans="1:3" ht="15.75" x14ac:dyDescent="0.25">
      <c r="A8043" s="22"/>
      <c r="B8043" s="45"/>
      <c r="C8043" s="46"/>
    </row>
    <row r="8044" spans="1:3" ht="15.75" x14ac:dyDescent="0.25">
      <c r="A8044" s="22"/>
      <c r="B8044" s="45"/>
      <c r="C8044" s="46"/>
    </row>
    <row r="8045" spans="1:3" ht="15.75" x14ac:dyDescent="0.25">
      <c r="A8045" s="22"/>
      <c r="B8045" s="45"/>
      <c r="C8045" s="46"/>
    </row>
    <row r="8046" spans="1:3" ht="15.75" x14ac:dyDescent="0.25">
      <c r="A8046" s="22"/>
      <c r="B8046" s="45"/>
      <c r="C8046" s="46"/>
    </row>
    <row r="8047" spans="1:3" ht="15.75" x14ac:dyDescent="0.25">
      <c r="A8047" s="22"/>
      <c r="B8047" s="45"/>
      <c r="C8047" s="46"/>
    </row>
    <row r="8048" spans="1:3" ht="15.75" x14ac:dyDescent="0.25">
      <c r="A8048" s="22"/>
      <c r="B8048" s="45"/>
      <c r="C8048" s="46"/>
    </row>
    <row r="8049" spans="1:3" ht="15.75" x14ac:dyDescent="0.25">
      <c r="A8049" s="22"/>
      <c r="B8049" s="45"/>
      <c r="C8049" s="46"/>
    </row>
    <row r="8050" spans="1:3" ht="15.75" x14ac:dyDescent="0.25">
      <c r="A8050" s="22"/>
      <c r="B8050" s="45"/>
      <c r="C8050" s="46"/>
    </row>
    <row r="8051" spans="1:3" ht="15.75" x14ac:dyDescent="0.25">
      <c r="A8051" s="22"/>
      <c r="B8051" s="45"/>
      <c r="C8051" s="46"/>
    </row>
    <row r="8052" spans="1:3" ht="15.75" x14ac:dyDescent="0.25">
      <c r="A8052" s="22"/>
      <c r="B8052" s="45"/>
      <c r="C8052" s="46"/>
    </row>
    <row r="8053" spans="1:3" ht="15.75" x14ac:dyDescent="0.25">
      <c r="A8053" s="22"/>
      <c r="B8053" s="45"/>
      <c r="C8053" s="46"/>
    </row>
    <row r="8055" spans="1:3" ht="31.5" x14ac:dyDescent="0.25">
      <c r="B8055" s="57" t="s">
        <v>386</v>
      </c>
      <c r="C8055" s="70"/>
    </row>
    <row r="8056" spans="1:3" ht="15.75" thickBot="1" x14ac:dyDescent="0.3">
      <c r="C8056" s="71" t="s">
        <v>33</v>
      </c>
    </row>
    <row r="8057" spans="1:3" ht="32.25" thickBot="1" x14ac:dyDescent="0.3">
      <c r="A8057" s="7" t="s">
        <v>0</v>
      </c>
      <c r="B8057" s="8" t="s">
        <v>10</v>
      </c>
      <c r="C8057" s="65" t="s">
        <v>11</v>
      </c>
    </row>
    <row r="8058" spans="1:3" ht="15.75" x14ac:dyDescent="0.25">
      <c r="A8058" s="9"/>
      <c r="B8058" s="10" t="s">
        <v>12</v>
      </c>
      <c r="C8058" s="61">
        <v>1</v>
      </c>
    </row>
    <row r="8059" spans="1:3" ht="15.75" x14ac:dyDescent="0.25">
      <c r="A8059" s="9"/>
      <c r="B8059" s="10" t="s">
        <v>13</v>
      </c>
      <c r="C8059" s="16">
        <v>84.2</v>
      </c>
    </row>
    <row r="8060" spans="1:3" ht="31.5" x14ac:dyDescent="0.25">
      <c r="A8060" s="12"/>
      <c r="B8060" s="83" t="s">
        <v>360</v>
      </c>
      <c r="C8060" s="16">
        <f>$C$14</f>
        <v>2.83</v>
      </c>
    </row>
    <row r="8061" spans="1:3" ht="32.25" thickBot="1" x14ac:dyDescent="0.3">
      <c r="A8061" s="75"/>
      <c r="B8061" s="77" t="s">
        <v>361</v>
      </c>
      <c r="C8061" s="76">
        <v>0</v>
      </c>
    </row>
    <row r="8062" spans="1:3" ht="15.75" x14ac:dyDescent="0.25">
      <c r="A8062" s="29">
        <v>211</v>
      </c>
      <c r="B8062" s="30" t="s">
        <v>19</v>
      </c>
      <c r="C8062" s="39">
        <f>C8060*C8059</f>
        <v>238.286</v>
      </c>
    </row>
    <row r="8063" spans="1:3" ht="31.5" x14ac:dyDescent="0.25">
      <c r="A8063" s="33">
        <v>211</v>
      </c>
      <c r="B8063" s="28" t="s">
        <v>20</v>
      </c>
      <c r="C8063" s="40">
        <f>C8061*C8059</f>
        <v>0</v>
      </c>
    </row>
    <row r="8064" spans="1:3" ht="15.75" x14ac:dyDescent="0.25">
      <c r="A8064" s="33">
        <v>213</v>
      </c>
      <c r="B8064" s="28" t="s">
        <v>14</v>
      </c>
      <c r="C8064" s="40">
        <f>(C8062+C8063)*30.2%</f>
        <v>71.962372000000002</v>
      </c>
    </row>
    <row r="8065" spans="1:3" ht="15.75" x14ac:dyDescent="0.25">
      <c r="A8065" s="33">
        <v>212</v>
      </c>
      <c r="B8065" s="28" t="s">
        <v>3</v>
      </c>
      <c r="C8065" s="40">
        <f>(C8062+C8063)*$D$19</f>
        <v>0.38125760000000003</v>
      </c>
    </row>
    <row r="8066" spans="1:3" ht="15.75" x14ac:dyDescent="0.25">
      <c r="A8066" s="33">
        <v>221</v>
      </c>
      <c r="B8066" s="28" t="s">
        <v>4</v>
      </c>
      <c r="C8066" s="40">
        <f>(C8062+C8063)*$D$20</f>
        <v>2.0492596000000001</v>
      </c>
    </row>
    <row r="8067" spans="1:3" ht="15.75" x14ac:dyDescent="0.25">
      <c r="A8067" s="33">
        <v>222</v>
      </c>
      <c r="B8067" s="28" t="s">
        <v>15</v>
      </c>
      <c r="C8067" s="40">
        <f>(C8062+C8063)*$D$21</f>
        <v>0.38125760000000003</v>
      </c>
    </row>
    <row r="8068" spans="1:3" ht="15.75" x14ac:dyDescent="0.25">
      <c r="A8068" s="33">
        <v>223</v>
      </c>
      <c r="B8068" s="28" t="s">
        <v>5</v>
      </c>
      <c r="C8068" s="40">
        <f>(C8062+C8063)*$D$22</f>
        <v>10.127155</v>
      </c>
    </row>
    <row r="8069" spans="1:3" ht="15.75" x14ac:dyDescent="0.25">
      <c r="A8069" s="33">
        <v>224</v>
      </c>
      <c r="B8069" s="28" t="s">
        <v>21</v>
      </c>
      <c r="C8069" s="40">
        <f>(C8062+C8063)*$D$23</f>
        <v>3.3598325999999998</v>
      </c>
    </row>
    <row r="8070" spans="1:3" ht="15.75" x14ac:dyDescent="0.25">
      <c r="A8070" s="33">
        <v>225</v>
      </c>
      <c r="B8070" s="28" t="s">
        <v>16</v>
      </c>
      <c r="C8070" s="40">
        <f>(C8062+C8063)*$D$24</f>
        <v>12.6768152</v>
      </c>
    </row>
    <row r="8071" spans="1:3" ht="15.75" x14ac:dyDescent="0.25">
      <c r="A8071" s="33">
        <v>226</v>
      </c>
      <c r="B8071" s="28" t="s">
        <v>22</v>
      </c>
      <c r="C8071" s="40">
        <f>(C8062+C8063)*$D$25</f>
        <v>85.3302166</v>
      </c>
    </row>
    <row r="8072" spans="1:3" ht="15.75" x14ac:dyDescent="0.25">
      <c r="A8072" s="33">
        <v>271</v>
      </c>
      <c r="B8072" s="28" t="s">
        <v>23</v>
      </c>
      <c r="C8072" s="40">
        <f>(C8062+C8063)*$D$26</f>
        <v>5.3137778000000004</v>
      </c>
    </row>
    <row r="8073" spans="1:3" ht="15.75" x14ac:dyDescent="0.25">
      <c r="A8073" s="33">
        <v>272</v>
      </c>
      <c r="B8073" s="28" t="s">
        <v>24</v>
      </c>
      <c r="C8073" s="40">
        <f>(C8062+C8063)*$D$27</f>
        <v>4.9801773999999996</v>
      </c>
    </row>
    <row r="8074" spans="1:3" ht="31.5" x14ac:dyDescent="0.25">
      <c r="A8074" s="33">
        <v>211</v>
      </c>
      <c r="B8074" s="28" t="s">
        <v>25</v>
      </c>
      <c r="C8074" s="40">
        <f>(C8062+C8063)*$D$28</f>
        <v>54.567494000000003</v>
      </c>
    </row>
    <row r="8075" spans="1:3" ht="31.5" x14ac:dyDescent="0.25">
      <c r="A8075" s="33">
        <v>213</v>
      </c>
      <c r="B8075" s="28" t="s">
        <v>26</v>
      </c>
      <c r="C8075" s="40">
        <f>(C8062+C8063)*$D$29</f>
        <v>16.465562599999998</v>
      </c>
    </row>
    <row r="8076" spans="1:3" ht="15.75" x14ac:dyDescent="0.25">
      <c r="A8076" s="33">
        <v>290</v>
      </c>
      <c r="B8076" s="28" t="s">
        <v>6</v>
      </c>
      <c r="C8076" s="40">
        <f>(C8062+C8063)*$D$30</f>
        <v>0.92931540000000001</v>
      </c>
    </row>
    <row r="8077" spans="1:3" ht="15.75" x14ac:dyDescent="0.25">
      <c r="A8077" s="33">
        <v>290</v>
      </c>
      <c r="B8077" s="28" t="s">
        <v>27</v>
      </c>
      <c r="C8077" s="40">
        <f>(C8062+C8063)*$D$31</f>
        <v>2.7879461999999999</v>
      </c>
    </row>
    <row r="8078" spans="1:3" ht="15.75" x14ac:dyDescent="0.25">
      <c r="A8078" s="33">
        <v>225</v>
      </c>
      <c r="B8078" s="28" t="s">
        <v>28</v>
      </c>
      <c r="C8078" s="40">
        <f>(C8062+C8063)*$D$32</f>
        <v>0</v>
      </c>
    </row>
    <row r="8079" spans="1:3" ht="15.75" x14ac:dyDescent="0.25">
      <c r="A8079" s="37">
        <v>310</v>
      </c>
      <c r="B8079" s="28" t="s">
        <v>7</v>
      </c>
      <c r="C8079" s="40">
        <f>(C8062+C8063)*$D$33</f>
        <v>5.5520638</v>
      </c>
    </row>
    <row r="8080" spans="1:3" ht="16.5" thickBot="1" x14ac:dyDescent="0.3">
      <c r="A8080" s="38">
        <v>340</v>
      </c>
      <c r="B8080" s="36" t="s">
        <v>8</v>
      </c>
      <c r="C8080" s="41">
        <f>(C8062+C8063)*$D$34</f>
        <v>21.564882999999998</v>
      </c>
    </row>
    <row r="8081" spans="1:3" ht="16.5" thickBot="1" x14ac:dyDescent="0.3">
      <c r="A8081" s="15"/>
      <c r="B8081" s="42" t="s">
        <v>9</v>
      </c>
      <c r="C8081" s="88">
        <f>SUM(C8062:C8080)</f>
        <v>536.71538640000028</v>
      </c>
    </row>
    <row r="8082" spans="1:3" ht="16.5" thickBot="1" x14ac:dyDescent="0.3">
      <c r="A8082" s="15"/>
      <c r="B8082" s="43" t="s">
        <v>29</v>
      </c>
      <c r="C8082" s="90">
        <f>C8081*118%</f>
        <v>633.3241559520003</v>
      </c>
    </row>
    <row r="8083" spans="1:3" ht="15.75" x14ac:dyDescent="0.25">
      <c r="A8083" s="22"/>
      <c r="B8083" s="45"/>
      <c r="C8083" s="46"/>
    </row>
    <row r="8084" spans="1:3" ht="15.75" x14ac:dyDescent="0.25">
      <c r="A8084" s="22"/>
      <c r="B8084" s="45"/>
      <c r="C8084" s="46"/>
    </row>
    <row r="8085" spans="1:3" ht="15.75" x14ac:dyDescent="0.25">
      <c r="A8085" s="22"/>
      <c r="B8085" s="45"/>
      <c r="C8085" s="46"/>
    </row>
    <row r="8086" spans="1:3" ht="15.75" x14ac:dyDescent="0.25">
      <c r="A8086" s="22"/>
      <c r="B8086" s="45"/>
      <c r="C8086" s="46"/>
    </row>
    <row r="8087" spans="1:3" ht="15.75" x14ac:dyDescent="0.25">
      <c r="A8087" s="22"/>
      <c r="B8087" s="45"/>
      <c r="C8087" s="46"/>
    </row>
    <row r="8088" spans="1:3" ht="15.75" x14ac:dyDescent="0.25">
      <c r="A8088" s="22"/>
      <c r="B8088" s="45"/>
      <c r="C8088" s="46"/>
    </row>
    <row r="8089" spans="1:3" ht="15.75" x14ac:dyDescent="0.25">
      <c r="A8089" s="22"/>
      <c r="B8089" s="45"/>
      <c r="C8089" s="46"/>
    </row>
    <row r="8090" spans="1:3" ht="15.75" x14ac:dyDescent="0.25">
      <c r="A8090" s="22"/>
      <c r="B8090" s="45"/>
      <c r="C8090" s="46"/>
    </row>
    <row r="8091" spans="1:3" ht="15.75" x14ac:dyDescent="0.25">
      <c r="A8091" s="22"/>
      <c r="B8091" s="45"/>
      <c r="C8091" s="46"/>
    </row>
    <row r="8092" spans="1:3" ht="15.75" x14ac:dyDescent="0.25">
      <c r="A8092" s="22"/>
      <c r="B8092" s="45"/>
      <c r="C8092" s="46"/>
    </row>
    <row r="8093" spans="1:3" ht="15.75" x14ac:dyDescent="0.25">
      <c r="A8093" s="22"/>
      <c r="B8093" s="45"/>
      <c r="C8093" s="46"/>
    </row>
    <row r="8094" spans="1:3" ht="15.75" x14ac:dyDescent="0.25">
      <c r="A8094" s="22"/>
      <c r="B8094" s="45"/>
      <c r="C8094" s="46"/>
    </row>
    <row r="8095" spans="1:3" ht="15.75" x14ac:dyDescent="0.25">
      <c r="A8095" s="22"/>
      <c r="B8095" s="45"/>
      <c r="C8095" s="46"/>
    </row>
    <row r="8096" spans="1:3" ht="15.75" x14ac:dyDescent="0.25">
      <c r="A8096" s="22"/>
      <c r="B8096" s="45"/>
      <c r="C8096" s="46"/>
    </row>
    <row r="8097" spans="1:3" ht="15.75" x14ac:dyDescent="0.25">
      <c r="A8097" s="22"/>
      <c r="B8097" s="45"/>
      <c r="C8097" s="46"/>
    </row>
    <row r="8098" spans="1:3" ht="15.75" x14ac:dyDescent="0.25">
      <c r="A8098" s="22"/>
      <c r="B8098" s="45"/>
      <c r="C8098" s="46"/>
    </row>
    <row r="8099" spans="1:3" ht="15.75" x14ac:dyDescent="0.25">
      <c r="A8099" s="22"/>
      <c r="B8099" s="45"/>
      <c r="C8099" s="46"/>
    </row>
    <row r="8100" spans="1:3" ht="15.75" x14ac:dyDescent="0.25">
      <c r="A8100" s="22"/>
      <c r="B8100" s="45"/>
      <c r="C8100" s="46"/>
    </row>
    <row r="8101" spans="1:3" ht="15.75" x14ac:dyDescent="0.25">
      <c r="A8101" s="22"/>
      <c r="B8101" s="45"/>
      <c r="C8101" s="46"/>
    </row>
    <row r="8102" spans="1:3" ht="15.75" x14ac:dyDescent="0.25">
      <c r="A8102" s="22"/>
      <c r="B8102" s="45"/>
      <c r="C8102" s="46"/>
    </row>
    <row r="8103" spans="1:3" ht="15.75" x14ac:dyDescent="0.25">
      <c r="A8103" s="22"/>
      <c r="B8103" s="45"/>
      <c r="C8103" s="46"/>
    </row>
    <row r="8104" spans="1:3" ht="15.75" x14ac:dyDescent="0.25">
      <c r="A8104" s="22"/>
      <c r="B8104" s="45"/>
      <c r="C8104" s="46"/>
    </row>
    <row r="8105" spans="1:3" ht="15.75" x14ac:dyDescent="0.25">
      <c r="A8105" s="22"/>
      <c r="B8105" s="45"/>
      <c r="C8105" s="46"/>
    </row>
    <row r="8106" spans="1:3" ht="15.75" x14ac:dyDescent="0.25">
      <c r="A8106" s="22"/>
      <c r="B8106" s="45"/>
      <c r="C8106" s="46"/>
    </row>
    <row r="8107" spans="1:3" ht="15.75" x14ac:dyDescent="0.25">
      <c r="A8107" s="22"/>
      <c r="B8107" s="45"/>
      <c r="C8107" s="46"/>
    </row>
    <row r="8108" spans="1:3" ht="15.75" x14ac:dyDescent="0.25">
      <c r="A8108" s="22"/>
      <c r="B8108" s="45"/>
      <c r="C8108" s="46"/>
    </row>
    <row r="8110" spans="1:3" ht="31.5" x14ac:dyDescent="0.25">
      <c r="B8110" s="57" t="s">
        <v>387</v>
      </c>
      <c r="C8110" s="70"/>
    </row>
    <row r="8111" spans="1:3" ht="15.75" thickBot="1" x14ac:dyDescent="0.3">
      <c r="C8111" s="71" t="s">
        <v>33</v>
      </c>
    </row>
    <row r="8112" spans="1:3" ht="32.25" thickBot="1" x14ac:dyDescent="0.3">
      <c r="A8112" s="7" t="s">
        <v>0</v>
      </c>
      <c r="B8112" s="8" t="s">
        <v>10</v>
      </c>
      <c r="C8112" s="65" t="s">
        <v>11</v>
      </c>
    </row>
    <row r="8113" spans="1:3" ht="15.75" x14ac:dyDescent="0.25">
      <c r="A8113" s="9"/>
      <c r="B8113" s="10" t="s">
        <v>12</v>
      </c>
      <c r="C8113" s="61">
        <v>1</v>
      </c>
    </row>
    <row r="8114" spans="1:3" ht="15.75" x14ac:dyDescent="0.25">
      <c r="A8114" s="9"/>
      <c r="B8114" s="10" t="s">
        <v>13</v>
      </c>
      <c r="C8114" s="16">
        <v>74.8</v>
      </c>
    </row>
    <row r="8115" spans="1:3" ht="31.5" x14ac:dyDescent="0.25">
      <c r="A8115" s="12"/>
      <c r="B8115" s="83" t="s">
        <v>360</v>
      </c>
      <c r="C8115" s="16">
        <f>$C$14</f>
        <v>2.83</v>
      </c>
    </row>
    <row r="8116" spans="1:3" ht="32.25" thickBot="1" x14ac:dyDescent="0.3">
      <c r="A8116" s="75"/>
      <c r="B8116" s="77" t="s">
        <v>361</v>
      </c>
      <c r="C8116" s="76">
        <v>0</v>
      </c>
    </row>
    <row r="8117" spans="1:3" ht="15.75" x14ac:dyDescent="0.25">
      <c r="A8117" s="29">
        <v>211</v>
      </c>
      <c r="B8117" s="30" t="s">
        <v>19</v>
      </c>
      <c r="C8117" s="39">
        <f>C8115*C8114</f>
        <v>211.684</v>
      </c>
    </row>
    <row r="8118" spans="1:3" ht="31.5" x14ac:dyDescent="0.25">
      <c r="A8118" s="33">
        <v>211</v>
      </c>
      <c r="B8118" s="28" t="s">
        <v>20</v>
      </c>
      <c r="C8118" s="40">
        <f>C8116*C8114</f>
        <v>0</v>
      </c>
    </row>
    <row r="8119" spans="1:3" ht="15.75" x14ac:dyDescent="0.25">
      <c r="A8119" s="33">
        <v>213</v>
      </c>
      <c r="B8119" s="28" t="s">
        <v>14</v>
      </c>
      <c r="C8119" s="40">
        <f>(C8117+C8118)*30.2%</f>
        <v>63.928567999999999</v>
      </c>
    </row>
    <row r="8120" spans="1:3" ht="15.75" x14ac:dyDescent="0.25">
      <c r="A8120" s="33">
        <v>212</v>
      </c>
      <c r="B8120" s="28" t="s">
        <v>3</v>
      </c>
      <c r="C8120" s="40">
        <f>(C8117+C8118)*$D$19</f>
        <v>0.33869440000000001</v>
      </c>
    </row>
    <row r="8121" spans="1:3" ht="15.75" x14ac:dyDescent="0.25">
      <c r="A8121" s="33">
        <v>221</v>
      </c>
      <c r="B8121" s="28" t="s">
        <v>4</v>
      </c>
      <c r="C8121" s="40">
        <f>(C8117+C8118)*$D$20</f>
        <v>1.8204823999999999</v>
      </c>
    </row>
    <row r="8122" spans="1:3" ht="15.75" x14ac:dyDescent="0.25">
      <c r="A8122" s="33">
        <v>222</v>
      </c>
      <c r="B8122" s="28" t="s">
        <v>15</v>
      </c>
      <c r="C8122" s="40">
        <f>(C8117+C8118)*$D$21</f>
        <v>0.33869440000000001</v>
      </c>
    </row>
    <row r="8123" spans="1:3" ht="15.75" x14ac:dyDescent="0.25">
      <c r="A8123" s="33">
        <v>223</v>
      </c>
      <c r="B8123" s="28" t="s">
        <v>5</v>
      </c>
      <c r="C8123" s="40">
        <f>(C8117+C8118)*$D$22</f>
        <v>8.9965700000000002</v>
      </c>
    </row>
    <row r="8124" spans="1:3" ht="15.75" x14ac:dyDescent="0.25">
      <c r="A8124" s="33">
        <v>224</v>
      </c>
      <c r="B8124" s="28" t="s">
        <v>21</v>
      </c>
      <c r="C8124" s="40">
        <f>(C8117+C8118)*$D$23</f>
        <v>2.9847443999999999</v>
      </c>
    </row>
    <row r="8125" spans="1:3" ht="15.75" x14ac:dyDescent="0.25">
      <c r="A8125" s="33">
        <v>225</v>
      </c>
      <c r="B8125" s="28" t="s">
        <v>16</v>
      </c>
      <c r="C8125" s="40">
        <f>(C8117+C8118)*$D$24</f>
        <v>11.2615888</v>
      </c>
    </row>
    <row r="8126" spans="1:3" ht="15.75" x14ac:dyDescent="0.25">
      <c r="A8126" s="33">
        <v>226</v>
      </c>
      <c r="B8126" s="28" t="s">
        <v>22</v>
      </c>
      <c r="C8126" s="40">
        <f>(C8117+C8118)*$D$25</f>
        <v>75.804040399999991</v>
      </c>
    </row>
    <row r="8127" spans="1:3" ht="15.75" x14ac:dyDescent="0.25">
      <c r="A8127" s="33">
        <v>271</v>
      </c>
      <c r="B8127" s="28" t="s">
        <v>23</v>
      </c>
      <c r="C8127" s="40">
        <f>(C8117+C8118)*$D$26</f>
        <v>4.7205532000000003</v>
      </c>
    </row>
    <row r="8128" spans="1:3" ht="15.75" x14ac:dyDescent="0.25">
      <c r="A8128" s="33">
        <v>272</v>
      </c>
      <c r="B8128" s="28" t="s">
        <v>24</v>
      </c>
      <c r="C8128" s="40">
        <f>(C8117+C8118)*$D$27</f>
        <v>4.4241956</v>
      </c>
    </row>
    <row r="8129" spans="1:3" ht="31.5" x14ac:dyDescent="0.25">
      <c r="A8129" s="33">
        <v>211</v>
      </c>
      <c r="B8129" s="28" t="s">
        <v>25</v>
      </c>
      <c r="C8129" s="40">
        <f>(C8117+C8118)*$D$28</f>
        <v>48.475636000000002</v>
      </c>
    </row>
    <row r="8130" spans="1:3" ht="31.5" x14ac:dyDescent="0.25">
      <c r="A8130" s="33">
        <v>213</v>
      </c>
      <c r="B8130" s="28" t="s">
        <v>26</v>
      </c>
      <c r="C8130" s="40">
        <f>(C8117+C8118)*$D$29</f>
        <v>14.627364399999999</v>
      </c>
    </row>
    <row r="8131" spans="1:3" ht="15.75" x14ac:dyDescent="0.25">
      <c r="A8131" s="33">
        <v>290</v>
      </c>
      <c r="B8131" s="28" t="s">
        <v>6</v>
      </c>
      <c r="C8131" s="40">
        <f>(C8117+C8118)*$D$30</f>
        <v>0.82556759999999996</v>
      </c>
    </row>
    <row r="8132" spans="1:3" ht="15.75" x14ac:dyDescent="0.25">
      <c r="A8132" s="33">
        <v>290</v>
      </c>
      <c r="B8132" s="28" t="s">
        <v>27</v>
      </c>
      <c r="C8132" s="40">
        <f>(C8117+C8118)*$D$31</f>
        <v>2.4767028</v>
      </c>
    </row>
    <row r="8133" spans="1:3" ht="15.75" x14ac:dyDescent="0.25">
      <c r="A8133" s="33">
        <v>225</v>
      </c>
      <c r="B8133" s="28" t="s">
        <v>28</v>
      </c>
      <c r="C8133" s="40">
        <f>(C8117+C8118)*$D$32</f>
        <v>0</v>
      </c>
    </row>
    <row r="8134" spans="1:3" ht="15.75" x14ac:dyDescent="0.25">
      <c r="A8134" s="37">
        <v>310</v>
      </c>
      <c r="B8134" s="28" t="s">
        <v>7</v>
      </c>
      <c r="C8134" s="40">
        <f>(C8117+C8118)*$D$33</f>
        <v>4.9322372000000003</v>
      </c>
    </row>
    <row r="8135" spans="1:3" ht="16.5" thickBot="1" x14ac:dyDescent="0.3">
      <c r="A8135" s="38">
        <v>340</v>
      </c>
      <c r="B8135" s="36" t="s">
        <v>8</v>
      </c>
      <c r="C8135" s="41">
        <f>(C8117+C8118)*$D$34</f>
        <v>19.157401999999998</v>
      </c>
    </row>
    <row r="8136" spans="1:3" ht="16.5" thickBot="1" x14ac:dyDescent="0.3">
      <c r="A8136" s="15"/>
      <c r="B8136" s="42" t="s">
        <v>9</v>
      </c>
      <c r="C8136" s="88">
        <f>SUM(C8117:C8135)</f>
        <v>476.7970416</v>
      </c>
    </row>
    <row r="8137" spans="1:3" ht="16.5" thickBot="1" x14ac:dyDescent="0.3">
      <c r="A8137" s="15"/>
      <c r="B8137" s="43" t="s">
        <v>29</v>
      </c>
      <c r="C8137" s="90">
        <f>C8136*118%</f>
        <v>562.62050908799995</v>
      </c>
    </row>
    <row r="8138" spans="1:3" ht="15.75" x14ac:dyDescent="0.25">
      <c r="A8138" s="22"/>
      <c r="B8138" s="45"/>
      <c r="C8138" s="46"/>
    </row>
    <row r="8139" spans="1:3" ht="15.75" x14ac:dyDescent="0.25">
      <c r="A8139" s="22"/>
      <c r="B8139" s="45"/>
      <c r="C8139" s="46"/>
    </row>
    <row r="8140" spans="1:3" ht="15.75" x14ac:dyDescent="0.25">
      <c r="A8140" s="22"/>
      <c r="B8140" s="45"/>
      <c r="C8140" s="46"/>
    </row>
    <row r="8141" spans="1:3" ht="15.75" x14ac:dyDescent="0.25">
      <c r="A8141" s="22"/>
      <c r="B8141" s="45"/>
      <c r="C8141" s="46"/>
    </row>
    <row r="8142" spans="1:3" ht="15.75" x14ac:dyDescent="0.25">
      <c r="A8142" s="22"/>
      <c r="B8142" s="45"/>
      <c r="C8142" s="46"/>
    </row>
    <row r="8143" spans="1:3" ht="15.75" x14ac:dyDescent="0.25">
      <c r="A8143" s="22"/>
      <c r="B8143" s="45"/>
      <c r="C8143" s="46"/>
    </row>
    <row r="8144" spans="1:3" ht="15.75" x14ac:dyDescent="0.25">
      <c r="A8144" s="22"/>
      <c r="B8144" s="45"/>
      <c r="C8144" s="46"/>
    </row>
    <row r="8145" spans="1:3" ht="15.75" x14ac:dyDescent="0.25">
      <c r="A8145" s="22"/>
      <c r="B8145" s="45"/>
      <c r="C8145" s="46"/>
    </row>
    <row r="8146" spans="1:3" ht="15.75" x14ac:dyDescent="0.25">
      <c r="A8146" s="22"/>
      <c r="B8146" s="45"/>
      <c r="C8146" s="46"/>
    </row>
    <row r="8147" spans="1:3" ht="15.75" x14ac:dyDescent="0.25">
      <c r="A8147" s="22"/>
      <c r="B8147" s="45"/>
      <c r="C8147" s="46"/>
    </row>
    <row r="8148" spans="1:3" ht="15.75" x14ac:dyDescent="0.25">
      <c r="A8148" s="22"/>
      <c r="B8148" s="45"/>
      <c r="C8148" s="46"/>
    </row>
    <row r="8149" spans="1:3" ht="15.75" x14ac:dyDescent="0.25">
      <c r="A8149" s="22"/>
      <c r="B8149" s="45"/>
      <c r="C8149" s="46"/>
    </row>
    <row r="8150" spans="1:3" ht="15.75" x14ac:dyDescent="0.25">
      <c r="A8150" s="22"/>
      <c r="B8150" s="45"/>
      <c r="C8150" s="46"/>
    </row>
    <row r="8151" spans="1:3" ht="15.75" x14ac:dyDescent="0.25">
      <c r="A8151" s="22"/>
      <c r="B8151" s="45"/>
      <c r="C8151" s="46"/>
    </row>
    <row r="8152" spans="1:3" ht="15.75" x14ac:dyDescent="0.25">
      <c r="A8152" s="22"/>
      <c r="B8152" s="45"/>
      <c r="C8152" s="46"/>
    </row>
    <row r="8153" spans="1:3" ht="15.75" x14ac:dyDescent="0.25">
      <c r="A8153" s="22"/>
      <c r="B8153" s="45"/>
      <c r="C8153" s="46"/>
    </row>
    <row r="8154" spans="1:3" ht="15.75" x14ac:dyDescent="0.25">
      <c r="A8154" s="22"/>
      <c r="B8154" s="45"/>
      <c r="C8154" s="46"/>
    </row>
    <row r="8155" spans="1:3" ht="15.75" x14ac:dyDescent="0.25">
      <c r="A8155" s="22"/>
      <c r="B8155" s="45"/>
      <c r="C8155" s="46"/>
    </row>
    <row r="8156" spans="1:3" ht="15.75" x14ac:dyDescent="0.25">
      <c r="A8156" s="22"/>
      <c r="B8156" s="45"/>
      <c r="C8156" s="46"/>
    </row>
    <row r="8157" spans="1:3" ht="15.75" x14ac:dyDescent="0.25">
      <c r="A8157" s="22"/>
      <c r="B8157" s="45"/>
      <c r="C8157" s="46"/>
    </row>
    <row r="8158" spans="1:3" ht="15.75" x14ac:dyDescent="0.25">
      <c r="A8158" s="22"/>
      <c r="B8158" s="45"/>
      <c r="C8158" s="46"/>
    </row>
    <row r="8159" spans="1:3" ht="15.75" x14ac:dyDescent="0.25">
      <c r="A8159" s="22"/>
      <c r="B8159" s="45"/>
      <c r="C8159" s="46"/>
    </row>
    <row r="8160" spans="1:3" ht="15.75" x14ac:dyDescent="0.25">
      <c r="A8160" s="22"/>
      <c r="B8160" s="45"/>
      <c r="C8160" s="46"/>
    </row>
    <row r="8161" spans="1:3" ht="15.75" x14ac:dyDescent="0.25">
      <c r="A8161" s="22"/>
      <c r="B8161" s="45"/>
      <c r="C8161" s="46"/>
    </row>
    <row r="8162" spans="1:3" ht="15.75" x14ac:dyDescent="0.25">
      <c r="A8162" s="22"/>
      <c r="B8162" s="45"/>
      <c r="C8162" s="46"/>
    </row>
    <row r="8163" spans="1:3" ht="15.75" x14ac:dyDescent="0.25">
      <c r="A8163" s="22"/>
      <c r="B8163" s="45"/>
      <c r="C8163" s="46"/>
    </row>
    <row r="8165" spans="1:3" ht="15.75" x14ac:dyDescent="0.25">
      <c r="B8165" s="57" t="s">
        <v>388</v>
      </c>
      <c r="C8165" s="70"/>
    </row>
    <row r="8166" spans="1:3" ht="15.75" thickBot="1" x14ac:dyDescent="0.3">
      <c r="C8166" s="71" t="s">
        <v>33</v>
      </c>
    </row>
    <row r="8167" spans="1:3" ht="32.25" thickBot="1" x14ac:dyDescent="0.3">
      <c r="A8167" s="7" t="s">
        <v>0</v>
      </c>
      <c r="B8167" s="8" t="s">
        <v>10</v>
      </c>
      <c r="C8167" s="65" t="s">
        <v>11</v>
      </c>
    </row>
    <row r="8168" spans="1:3" ht="15.75" x14ac:dyDescent="0.25">
      <c r="A8168" s="9"/>
      <c r="B8168" s="10" t="s">
        <v>12</v>
      </c>
      <c r="C8168" s="61">
        <v>1</v>
      </c>
    </row>
    <row r="8169" spans="1:3" ht="15.75" x14ac:dyDescent="0.25">
      <c r="A8169" s="9"/>
      <c r="B8169" s="10" t="s">
        <v>13</v>
      </c>
      <c r="C8169" s="16">
        <v>72.2</v>
      </c>
    </row>
    <row r="8170" spans="1:3" ht="31.5" x14ac:dyDescent="0.25">
      <c r="A8170" s="12"/>
      <c r="B8170" s="83" t="s">
        <v>360</v>
      </c>
      <c r="C8170" s="16">
        <f>$C$14</f>
        <v>2.83</v>
      </c>
    </row>
    <row r="8171" spans="1:3" ht="32.25" thickBot="1" x14ac:dyDescent="0.3">
      <c r="A8171" s="75"/>
      <c r="B8171" s="77" t="s">
        <v>361</v>
      </c>
      <c r="C8171" s="76">
        <v>0</v>
      </c>
    </row>
    <row r="8172" spans="1:3" ht="15.75" x14ac:dyDescent="0.25">
      <c r="A8172" s="29">
        <v>211</v>
      </c>
      <c r="B8172" s="30" t="s">
        <v>19</v>
      </c>
      <c r="C8172" s="39">
        <f>C8170*C8169</f>
        <v>204.32600000000002</v>
      </c>
    </row>
    <row r="8173" spans="1:3" ht="31.5" x14ac:dyDescent="0.25">
      <c r="A8173" s="33">
        <v>211</v>
      </c>
      <c r="B8173" s="28" t="s">
        <v>20</v>
      </c>
      <c r="C8173" s="40">
        <f>C8171*C8169</f>
        <v>0</v>
      </c>
    </row>
    <row r="8174" spans="1:3" ht="15.75" x14ac:dyDescent="0.25">
      <c r="A8174" s="33">
        <v>213</v>
      </c>
      <c r="B8174" s="28" t="s">
        <v>14</v>
      </c>
      <c r="C8174" s="40">
        <f>(C8172+C8173)*30.2%</f>
        <v>61.706452000000006</v>
      </c>
    </row>
    <row r="8175" spans="1:3" ht="15.75" x14ac:dyDescent="0.25">
      <c r="A8175" s="33">
        <v>212</v>
      </c>
      <c r="B8175" s="28" t="s">
        <v>3</v>
      </c>
      <c r="C8175" s="40">
        <f>(C8172+C8173)*$D$19</f>
        <v>0.32692160000000003</v>
      </c>
    </row>
    <row r="8176" spans="1:3" ht="15.75" x14ac:dyDescent="0.25">
      <c r="A8176" s="33">
        <v>221</v>
      </c>
      <c r="B8176" s="28" t="s">
        <v>4</v>
      </c>
      <c r="C8176" s="40">
        <f>(C8172+C8173)*$D$20</f>
        <v>1.7572036000000002</v>
      </c>
    </row>
    <row r="8177" spans="1:3" ht="15.75" x14ac:dyDescent="0.25">
      <c r="A8177" s="33">
        <v>222</v>
      </c>
      <c r="B8177" s="28" t="s">
        <v>15</v>
      </c>
      <c r="C8177" s="40">
        <f>(C8172+C8173)*$D$21</f>
        <v>0.32692160000000003</v>
      </c>
    </row>
    <row r="8178" spans="1:3" ht="15.75" x14ac:dyDescent="0.25">
      <c r="A8178" s="33">
        <v>223</v>
      </c>
      <c r="B8178" s="28" t="s">
        <v>5</v>
      </c>
      <c r="C8178" s="40">
        <f>(C8172+C8173)*$D$22</f>
        <v>8.6838550000000012</v>
      </c>
    </row>
    <row r="8179" spans="1:3" ht="15.75" x14ac:dyDescent="0.25">
      <c r="A8179" s="33">
        <v>224</v>
      </c>
      <c r="B8179" s="28" t="s">
        <v>21</v>
      </c>
      <c r="C8179" s="40">
        <f>(C8172+C8173)*$D$23</f>
        <v>2.8809966000000005</v>
      </c>
    </row>
    <row r="8180" spans="1:3" ht="15.75" x14ac:dyDescent="0.25">
      <c r="A8180" s="33">
        <v>225</v>
      </c>
      <c r="B8180" s="28" t="s">
        <v>16</v>
      </c>
      <c r="C8180" s="40">
        <f>(C8172+C8173)*$D$24</f>
        <v>10.870143200000001</v>
      </c>
    </row>
    <row r="8181" spans="1:3" ht="15.75" x14ac:dyDescent="0.25">
      <c r="A8181" s="33">
        <v>226</v>
      </c>
      <c r="B8181" s="28" t="s">
        <v>22</v>
      </c>
      <c r="C8181" s="40">
        <f>(C8172+C8173)*$D$25</f>
        <v>73.169140600000006</v>
      </c>
    </row>
    <row r="8182" spans="1:3" ht="15.75" x14ac:dyDescent="0.25">
      <c r="A8182" s="33">
        <v>271</v>
      </c>
      <c r="B8182" s="28" t="s">
        <v>23</v>
      </c>
      <c r="C8182" s="40">
        <f>(C8172+C8173)*$D$26</f>
        <v>4.5564698000000003</v>
      </c>
    </row>
    <row r="8183" spans="1:3" ht="15.75" x14ac:dyDescent="0.25">
      <c r="A8183" s="33">
        <v>272</v>
      </c>
      <c r="B8183" s="28" t="s">
        <v>24</v>
      </c>
      <c r="C8183" s="40">
        <f>(C8172+C8173)*$D$27</f>
        <v>4.2704133999999998</v>
      </c>
    </row>
    <row r="8184" spans="1:3" ht="31.5" x14ac:dyDescent="0.25">
      <c r="A8184" s="33">
        <v>211</v>
      </c>
      <c r="B8184" s="28" t="s">
        <v>25</v>
      </c>
      <c r="C8184" s="40">
        <f>(C8172+C8173)*$D$28</f>
        <v>46.790654000000004</v>
      </c>
    </row>
    <row r="8185" spans="1:3" ht="31.5" x14ac:dyDescent="0.25">
      <c r="A8185" s="33">
        <v>213</v>
      </c>
      <c r="B8185" s="28" t="s">
        <v>26</v>
      </c>
      <c r="C8185" s="40">
        <f>(C8172+C8173)*$D$29</f>
        <v>14.1189266</v>
      </c>
    </row>
    <row r="8186" spans="1:3" ht="15.75" x14ac:dyDescent="0.25">
      <c r="A8186" s="33">
        <v>290</v>
      </c>
      <c r="B8186" s="28" t="s">
        <v>6</v>
      </c>
      <c r="C8186" s="40">
        <f>(C8172+C8173)*$D$30</f>
        <v>0.79687140000000001</v>
      </c>
    </row>
    <row r="8187" spans="1:3" ht="15.75" x14ac:dyDescent="0.25">
      <c r="A8187" s="33">
        <v>290</v>
      </c>
      <c r="B8187" s="28" t="s">
        <v>27</v>
      </c>
      <c r="C8187" s="40">
        <f>(C8172+C8173)*$D$31</f>
        <v>2.3906142000000004</v>
      </c>
    </row>
    <row r="8188" spans="1:3" ht="15.75" x14ac:dyDescent="0.25">
      <c r="A8188" s="33">
        <v>225</v>
      </c>
      <c r="B8188" s="28" t="s">
        <v>28</v>
      </c>
      <c r="C8188" s="40">
        <f>(C8172+C8173)*$D$32</f>
        <v>0</v>
      </c>
    </row>
    <row r="8189" spans="1:3" ht="15.75" x14ac:dyDescent="0.25">
      <c r="A8189" s="37">
        <v>310</v>
      </c>
      <c r="B8189" s="28" t="s">
        <v>7</v>
      </c>
      <c r="C8189" s="40">
        <f>(C8172+C8173)*$D$33</f>
        <v>4.7607958000000004</v>
      </c>
    </row>
    <row r="8190" spans="1:3" ht="16.5" thickBot="1" x14ac:dyDescent="0.3">
      <c r="A8190" s="38">
        <v>340</v>
      </c>
      <c r="B8190" s="36" t="s">
        <v>8</v>
      </c>
      <c r="C8190" s="41">
        <f>(C8172+C8173)*$D$34</f>
        <v>18.491503000000002</v>
      </c>
    </row>
    <row r="8191" spans="1:3" ht="16.5" thickBot="1" x14ac:dyDescent="0.3">
      <c r="A8191" s="15"/>
      <c r="B8191" s="42" t="s">
        <v>9</v>
      </c>
      <c r="C8191" s="88">
        <f>SUM(C8172:C8190)</f>
        <v>460.22388240000009</v>
      </c>
    </row>
    <row r="8192" spans="1:3" ht="16.5" thickBot="1" x14ac:dyDescent="0.3">
      <c r="A8192" s="15"/>
      <c r="B8192" s="43" t="s">
        <v>29</v>
      </c>
      <c r="C8192" s="90">
        <f>C8191*118%</f>
        <v>543.06418123200012</v>
      </c>
    </row>
    <row r="8193" spans="1:3" ht="15.75" x14ac:dyDescent="0.25">
      <c r="A8193" s="22"/>
      <c r="B8193" s="45"/>
      <c r="C8193" s="46"/>
    </row>
    <row r="8194" spans="1:3" ht="15.75" x14ac:dyDescent="0.25">
      <c r="A8194" s="22"/>
      <c r="B8194" s="45"/>
      <c r="C8194" s="46"/>
    </row>
    <row r="8195" spans="1:3" ht="15.75" x14ac:dyDescent="0.25">
      <c r="A8195" s="22"/>
      <c r="B8195" s="45"/>
      <c r="C8195" s="46"/>
    </row>
    <row r="8196" spans="1:3" ht="15.75" x14ac:dyDescent="0.25">
      <c r="A8196" s="22"/>
      <c r="B8196" s="45"/>
      <c r="C8196" s="46"/>
    </row>
    <row r="8197" spans="1:3" ht="15.75" x14ac:dyDescent="0.25">
      <c r="A8197" s="22"/>
      <c r="B8197" s="45"/>
      <c r="C8197" s="46"/>
    </row>
    <row r="8198" spans="1:3" ht="15.75" x14ac:dyDescent="0.25">
      <c r="A8198" s="22"/>
      <c r="B8198" s="45"/>
      <c r="C8198" s="46"/>
    </row>
    <row r="8199" spans="1:3" ht="15.75" x14ac:dyDescent="0.25">
      <c r="A8199" s="22"/>
      <c r="B8199" s="45"/>
      <c r="C8199" s="46"/>
    </row>
    <row r="8200" spans="1:3" ht="15.75" x14ac:dyDescent="0.25">
      <c r="A8200" s="22"/>
      <c r="B8200" s="45"/>
      <c r="C8200" s="46"/>
    </row>
    <row r="8201" spans="1:3" ht="15.75" x14ac:dyDescent="0.25">
      <c r="A8201" s="22"/>
      <c r="B8201" s="45"/>
      <c r="C8201" s="46"/>
    </row>
    <row r="8202" spans="1:3" ht="15.75" x14ac:dyDescent="0.25">
      <c r="A8202" s="22"/>
      <c r="B8202" s="45"/>
      <c r="C8202" s="46"/>
    </row>
    <row r="8203" spans="1:3" ht="15.75" x14ac:dyDescent="0.25">
      <c r="A8203" s="22"/>
      <c r="B8203" s="45"/>
      <c r="C8203" s="46"/>
    </row>
    <row r="8204" spans="1:3" ht="15.75" x14ac:dyDescent="0.25">
      <c r="A8204" s="22"/>
      <c r="B8204" s="45"/>
      <c r="C8204" s="46"/>
    </row>
    <row r="8205" spans="1:3" ht="15.75" x14ac:dyDescent="0.25">
      <c r="A8205" s="22"/>
      <c r="B8205" s="45"/>
      <c r="C8205" s="46"/>
    </row>
    <row r="8206" spans="1:3" ht="15.75" x14ac:dyDescent="0.25">
      <c r="A8206" s="22"/>
      <c r="B8206" s="45"/>
      <c r="C8206" s="46"/>
    </row>
    <row r="8207" spans="1:3" ht="15.75" x14ac:dyDescent="0.25">
      <c r="A8207" s="22"/>
      <c r="B8207" s="45"/>
      <c r="C8207" s="46"/>
    </row>
    <row r="8208" spans="1:3" ht="15.75" x14ac:dyDescent="0.25">
      <c r="A8208" s="22"/>
      <c r="B8208" s="45"/>
      <c r="C8208" s="46"/>
    </row>
    <row r="8209" spans="1:3" ht="15.75" x14ac:dyDescent="0.25">
      <c r="A8209" s="22"/>
      <c r="B8209" s="45"/>
      <c r="C8209" s="46"/>
    </row>
    <row r="8210" spans="1:3" ht="15.75" x14ac:dyDescent="0.25">
      <c r="A8210" s="22"/>
      <c r="B8210" s="45"/>
      <c r="C8210" s="46"/>
    </row>
    <row r="8211" spans="1:3" ht="15.75" x14ac:dyDescent="0.25">
      <c r="A8211" s="22"/>
      <c r="B8211" s="45"/>
      <c r="C8211" s="46"/>
    </row>
    <row r="8212" spans="1:3" ht="15.75" x14ac:dyDescent="0.25">
      <c r="A8212" s="22"/>
      <c r="B8212" s="45"/>
      <c r="C8212" s="46"/>
    </row>
    <row r="8213" spans="1:3" ht="15.75" x14ac:dyDescent="0.25">
      <c r="A8213" s="22"/>
      <c r="B8213" s="45"/>
      <c r="C8213" s="46"/>
    </row>
    <row r="8214" spans="1:3" ht="15.75" x14ac:dyDescent="0.25">
      <c r="A8214" s="22"/>
      <c r="B8214" s="45"/>
      <c r="C8214" s="46"/>
    </row>
    <row r="8215" spans="1:3" ht="15.75" x14ac:dyDescent="0.25">
      <c r="A8215" s="22"/>
      <c r="B8215" s="45"/>
      <c r="C8215" s="46"/>
    </row>
    <row r="8216" spans="1:3" ht="15.75" x14ac:dyDescent="0.25">
      <c r="A8216" s="22"/>
      <c r="B8216" s="45"/>
      <c r="C8216" s="46"/>
    </row>
    <row r="8217" spans="1:3" ht="15.75" x14ac:dyDescent="0.25">
      <c r="A8217" s="22"/>
      <c r="B8217" s="45"/>
      <c r="C8217" s="46"/>
    </row>
    <row r="8218" spans="1:3" ht="15.75" x14ac:dyDescent="0.25">
      <c r="A8218" s="22"/>
      <c r="B8218" s="45"/>
      <c r="C8218" s="46"/>
    </row>
    <row r="8219" spans="1:3" ht="15.75" x14ac:dyDescent="0.25">
      <c r="A8219" s="22"/>
      <c r="B8219" s="45"/>
      <c r="C8219" s="46"/>
    </row>
    <row r="8220" spans="1:3" ht="15.75" x14ac:dyDescent="0.25">
      <c r="A8220" s="22"/>
      <c r="B8220" s="45"/>
      <c r="C8220" s="46"/>
    </row>
    <row r="8221" spans="1:3" ht="15.75" x14ac:dyDescent="0.25">
      <c r="A8221" s="22"/>
      <c r="B8221" s="45"/>
      <c r="C8221" s="46"/>
    </row>
    <row r="8223" spans="1:3" ht="15.75" x14ac:dyDescent="0.25">
      <c r="B8223" s="57" t="s">
        <v>389</v>
      </c>
      <c r="C8223" s="70"/>
    </row>
    <row r="8224" spans="1:3" ht="15.75" thickBot="1" x14ac:dyDescent="0.3">
      <c r="C8224" s="71" t="s">
        <v>33</v>
      </c>
    </row>
    <row r="8225" spans="1:3" ht="32.25" thickBot="1" x14ac:dyDescent="0.3">
      <c r="A8225" s="7" t="s">
        <v>0</v>
      </c>
      <c r="B8225" s="8" t="s">
        <v>10</v>
      </c>
      <c r="C8225" s="65" t="s">
        <v>11</v>
      </c>
    </row>
    <row r="8226" spans="1:3" ht="15.75" x14ac:dyDescent="0.25">
      <c r="A8226" s="9"/>
      <c r="B8226" s="10" t="s">
        <v>12</v>
      </c>
      <c r="C8226" s="61">
        <v>1</v>
      </c>
    </row>
    <row r="8227" spans="1:3" ht="15.75" x14ac:dyDescent="0.25">
      <c r="A8227" s="9"/>
      <c r="B8227" s="10" t="s">
        <v>13</v>
      </c>
      <c r="C8227" s="16">
        <v>54.7</v>
      </c>
    </row>
    <row r="8228" spans="1:3" ht="31.5" x14ac:dyDescent="0.25">
      <c r="A8228" s="12"/>
      <c r="B8228" s="83" t="s">
        <v>360</v>
      </c>
      <c r="C8228" s="16">
        <f>$C$14</f>
        <v>2.83</v>
      </c>
    </row>
    <row r="8229" spans="1:3" ht="32.25" thickBot="1" x14ac:dyDescent="0.3">
      <c r="A8229" s="75"/>
      <c r="B8229" s="77" t="s">
        <v>361</v>
      </c>
      <c r="C8229" s="76">
        <v>0</v>
      </c>
    </row>
    <row r="8230" spans="1:3" ht="15.75" x14ac:dyDescent="0.25">
      <c r="A8230" s="29">
        <v>211</v>
      </c>
      <c r="B8230" s="30" t="s">
        <v>19</v>
      </c>
      <c r="C8230" s="39">
        <f>C8228*C8227</f>
        <v>154.80100000000002</v>
      </c>
    </row>
    <row r="8231" spans="1:3" ht="31.5" x14ac:dyDescent="0.25">
      <c r="A8231" s="33">
        <v>211</v>
      </c>
      <c r="B8231" s="28" t="s">
        <v>20</v>
      </c>
      <c r="C8231" s="40">
        <f>C8229*C8227</f>
        <v>0</v>
      </c>
    </row>
    <row r="8232" spans="1:3" ht="15.75" x14ac:dyDescent="0.25">
      <c r="A8232" s="33">
        <v>213</v>
      </c>
      <c r="B8232" s="28" t="s">
        <v>14</v>
      </c>
      <c r="C8232" s="40">
        <f>(C8230+C8231)*30.2%</f>
        <v>46.749902000000006</v>
      </c>
    </row>
    <row r="8233" spans="1:3" ht="15.75" x14ac:dyDescent="0.25">
      <c r="A8233" s="33">
        <v>212</v>
      </c>
      <c r="B8233" s="28" t="s">
        <v>3</v>
      </c>
      <c r="C8233" s="40">
        <f>(C8230+C8231)*$D$19</f>
        <v>0.24768160000000003</v>
      </c>
    </row>
    <row r="8234" spans="1:3" ht="15.75" x14ac:dyDescent="0.25">
      <c r="A8234" s="33">
        <v>221</v>
      </c>
      <c r="B8234" s="28" t="s">
        <v>4</v>
      </c>
      <c r="C8234" s="40">
        <f>(C8230+C8231)*$D$20</f>
        <v>1.3312886000000002</v>
      </c>
    </row>
    <row r="8235" spans="1:3" ht="15.75" x14ac:dyDescent="0.25">
      <c r="A8235" s="33">
        <v>222</v>
      </c>
      <c r="B8235" s="28" t="s">
        <v>15</v>
      </c>
      <c r="C8235" s="40">
        <f>(C8230+C8231)*$D$21</f>
        <v>0.24768160000000003</v>
      </c>
    </row>
    <row r="8236" spans="1:3" ht="15.75" x14ac:dyDescent="0.25">
      <c r="A8236" s="33">
        <v>223</v>
      </c>
      <c r="B8236" s="28" t="s">
        <v>5</v>
      </c>
      <c r="C8236" s="40">
        <f>(C8230+C8231)*$D$22</f>
        <v>6.5790425000000008</v>
      </c>
    </row>
    <row r="8237" spans="1:3" ht="15.75" x14ac:dyDescent="0.25">
      <c r="A8237" s="33">
        <v>224</v>
      </c>
      <c r="B8237" s="28" t="s">
        <v>21</v>
      </c>
      <c r="C8237" s="40">
        <f>(C8230+C8231)*$D$23</f>
        <v>2.1826941</v>
      </c>
    </row>
    <row r="8238" spans="1:3" ht="15.75" x14ac:dyDescent="0.25">
      <c r="A8238" s="33">
        <v>225</v>
      </c>
      <c r="B8238" s="28" t="s">
        <v>16</v>
      </c>
      <c r="C8238" s="40">
        <f>(C8230+C8231)*$D$24</f>
        <v>8.2354132</v>
      </c>
    </row>
    <row r="8239" spans="1:3" ht="15.75" x14ac:dyDescent="0.25">
      <c r="A8239" s="33">
        <v>226</v>
      </c>
      <c r="B8239" s="28" t="s">
        <v>22</v>
      </c>
      <c r="C8239" s="40">
        <f>(C8230+C8231)*$D$25</f>
        <v>55.434238100000002</v>
      </c>
    </row>
    <row r="8240" spans="1:3" ht="15.75" x14ac:dyDescent="0.25">
      <c r="A8240" s="33">
        <v>271</v>
      </c>
      <c r="B8240" s="28" t="s">
        <v>23</v>
      </c>
      <c r="C8240" s="40">
        <f>(C8230+C8231)*$D$26</f>
        <v>3.4520623000000006</v>
      </c>
    </row>
    <row r="8241" spans="1:3" ht="15.75" x14ac:dyDescent="0.25">
      <c r="A8241" s="33">
        <v>272</v>
      </c>
      <c r="B8241" s="28" t="s">
        <v>24</v>
      </c>
      <c r="C8241" s="40">
        <f>(C8230+C8231)*$D$27</f>
        <v>3.2353409000000002</v>
      </c>
    </row>
    <row r="8242" spans="1:3" ht="31.5" x14ac:dyDescent="0.25">
      <c r="A8242" s="33">
        <v>211</v>
      </c>
      <c r="B8242" s="28" t="s">
        <v>25</v>
      </c>
      <c r="C8242" s="40">
        <f>(C8230+C8231)*$D$28</f>
        <v>35.449429000000002</v>
      </c>
    </row>
    <row r="8243" spans="1:3" ht="31.5" x14ac:dyDescent="0.25">
      <c r="A8243" s="33">
        <v>213</v>
      </c>
      <c r="B8243" s="28" t="s">
        <v>26</v>
      </c>
      <c r="C8243" s="40">
        <f>(C8230+C8231)*$D$29</f>
        <v>10.6967491</v>
      </c>
    </row>
    <row r="8244" spans="1:3" ht="15.75" x14ac:dyDescent="0.25">
      <c r="A8244" s="33">
        <v>290</v>
      </c>
      <c r="B8244" s="28" t="s">
        <v>6</v>
      </c>
      <c r="C8244" s="40">
        <f>(C8230+C8231)*$D$30</f>
        <v>0.60372389999999998</v>
      </c>
    </row>
    <row r="8245" spans="1:3" ht="15.75" x14ac:dyDescent="0.25">
      <c r="A8245" s="33">
        <v>290</v>
      </c>
      <c r="B8245" s="28" t="s">
        <v>27</v>
      </c>
      <c r="C8245" s="40">
        <f>(C8230+C8231)*$D$31</f>
        <v>1.8111717000000003</v>
      </c>
    </row>
    <row r="8246" spans="1:3" ht="15.75" x14ac:dyDescent="0.25">
      <c r="A8246" s="33">
        <v>225</v>
      </c>
      <c r="B8246" s="28" t="s">
        <v>28</v>
      </c>
      <c r="C8246" s="40">
        <f>(C8230+C8231)*$D$32</f>
        <v>0</v>
      </c>
    </row>
    <row r="8247" spans="1:3" ht="15.75" x14ac:dyDescent="0.25">
      <c r="A8247" s="37">
        <v>310</v>
      </c>
      <c r="B8247" s="28" t="s">
        <v>7</v>
      </c>
      <c r="C8247" s="40">
        <f>(C8230+C8231)*$D$33</f>
        <v>3.6068633000000005</v>
      </c>
    </row>
    <row r="8248" spans="1:3" ht="16.5" thickBot="1" x14ac:dyDescent="0.3">
      <c r="A8248" s="38">
        <v>340</v>
      </c>
      <c r="B8248" s="36" t="s">
        <v>8</v>
      </c>
      <c r="C8248" s="41">
        <f>(C8230+C8231)*$D$34</f>
        <v>14.009490500000002</v>
      </c>
    </row>
    <row r="8249" spans="1:3" ht="16.5" thickBot="1" x14ac:dyDescent="0.3">
      <c r="A8249" s="15"/>
      <c r="B8249" s="42" t="s">
        <v>9</v>
      </c>
      <c r="C8249" s="88">
        <f>SUM(C8230:C8248)</f>
        <v>348.67377239999996</v>
      </c>
    </row>
    <row r="8250" spans="1:3" ht="16.5" thickBot="1" x14ac:dyDescent="0.3">
      <c r="A8250" s="15"/>
      <c r="B8250" s="43" t="s">
        <v>29</v>
      </c>
      <c r="C8250" s="90">
        <f>C8249*118%</f>
        <v>411.43505143199991</v>
      </c>
    </row>
    <row r="8251" spans="1:3" ht="15.75" x14ac:dyDescent="0.25">
      <c r="A8251" s="22"/>
      <c r="B8251" s="45"/>
      <c r="C8251" s="46"/>
    </row>
    <row r="8252" spans="1:3" ht="15.75" x14ac:dyDescent="0.25">
      <c r="A8252" s="22"/>
      <c r="B8252" s="45"/>
      <c r="C8252" s="46"/>
    </row>
    <row r="8253" spans="1:3" ht="15.75" x14ac:dyDescent="0.25">
      <c r="A8253" s="22"/>
      <c r="B8253" s="45"/>
      <c r="C8253" s="46"/>
    </row>
    <row r="8254" spans="1:3" ht="15.75" x14ac:dyDescent="0.25">
      <c r="A8254" s="22"/>
      <c r="B8254" s="45"/>
      <c r="C8254" s="46"/>
    </row>
    <row r="8255" spans="1:3" ht="15.75" x14ac:dyDescent="0.25">
      <c r="A8255" s="22"/>
      <c r="B8255" s="45"/>
      <c r="C8255" s="46"/>
    </row>
    <row r="8256" spans="1:3" ht="15.75" x14ac:dyDescent="0.25">
      <c r="A8256" s="22"/>
      <c r="B8256" s="45"/>
      <c r="C8256" s="46"/>
    </row>
    <row r="8257" spans="1:3" ht="15.75" x14ac:dyDescent="0.25">
      <c r="A8257" s="22"/>
      <c r="B8257" s="45"/>
      <c r="C8257" s="46"/>
    </row>
    <row r="8258" spans="1:3" ht="15.75" x14ac:dyDescent="0.25">
      <c r="A8258" s="22"/>
      <c r="B8258" s="45"/>
      <c r="C8258" s="46"/>
    </row>
    <row r="8259" spans="1:3" ht="15.75" x14ac:dyDescent="0.25">
      <c r="A8259" s="22"/>
      <c r="B8259" s="45"/>
      <c r="C8259" s="46"/>
    </row>
    <row r="8260" spans="1:3" ht="15.75" x14ac:dyDescent="0.25">
      <c r="A8260" s="22"/>
      <c r="B8260" s="45"/>
      <c r="C8260" s="46"/>
    </row>
    <row r="8261" spans="1:3" ht="15.75" x14ac:dyDescent="0.25">
      <c r="A8261" s="22"/>
      <c r="B8261" s="45"/>
      <c r="C8261" s="46"/>
    </row>
    <row r="8262" spans="1:3" ht="15.75" x14ac:dyDescent="0.25">
      <c r="A8262" s="22"/>
      <c r="B8262" s="45"/>
      <c r="C8262" s="46"/>
    </row>
    <row r="8263" spans="1:3" ht="15.75" x14ac:dyDescent="0.25">
      <c r="A8263" s="22"/>
      <c r="B8263" s="45"/>
      <c r="C8263" s="46"/>
    </row>
    <row r="8264" spans="1:3" ht="15.75" x14ac:dyDescent="0.25">
      <c r="A8264" s="22"/>
      <c r="B8264" s="45"/>
      <c r="C8264" s="46"/>
    </row>
    <row r="8265" spans="1:3" ht="15.75" x14ac:dyDescent="0.25">
      <c r="A8265" s="22"/>
      <c r="B8265" s="45"/>
      <c r="C8265" s="46"/>
    </row>
    <row r="8266" spans="1:3" ht="15.75" x14ac:dyDescent="0.25">
      <c r="A8266" s="22"/>
      <c r="B8266" s="45"/>
      <c r="C8266" s="46"/>
    </row>
    <row r="8267" spans="1:3" ht="15.75" x14ac:dyDescent="0.25">
      <c r="A8267" s="22"/>
      <c r="B8267" s="45"/>
      <c r="C8267" s="46"/>
    </row>
    <row r="8268" spans="1:3" ht="15.75" x14ac:dyDescent="0.25">
      <c r="A8268" s="22"/>
      <c r="B8268" s="45"/>
      <c r="C8268" s="46"/>
    </row>
    <row r="8269" spans="1:3" ht="15.75" x14ac:dyDescent="0.25">
      <c r="A8269" s="22"/>
      <c r="B8269" s="45"/>
      <c r="C8269" s="46"/>
    </row>
    <row r="8270" spans="1:3" ht="15.75" x14ac:dyDescent="0.25">
      <c r="A8270" s="22"/>
      <c r="B8270" s="45"/>
      <c r="C8270" s="46"/>
    </row>
    <row r="8271" spans="1:3" ht="15.75" x14ac:dyDescent="0.25">
      <c r="A8271" s="22"/>
      <c r="B8271" s="45"/>
      <c r="C8271" s="46"/>
    </row>
    <row r="8272" spans="1:3" ht="15.75" x14ac:dyDescent="0.25">
      <c r="A8272" s="22"/>
      <c r="B8272" s="45"/>
      <c r="C8272" s="46"/>
    </row>
    <row r="8273" spans="1:3" ht="15.75" x14ac:dyDescent="0.25">
      <c r="A8273" s="22"/>
      <c r="B8273" s="45"/>
      <c r="C8273" s="46"/>
    </row>
    <row r="8274" spans="1:3" ht="15.75" x14ac:dyDescent="0.25">
      <c r="A8274" s="22"/>
      <c r="B8274" s="45"/>
      <c r="C8274" s="46"/>
    </row>
    <row r="8275" spans="1:3" ht="15.75" x14ac:dyDescent="0.25">
      <c r="A8275" s="22"/>
      <c r="B8275" s="45"/>
      <c r="C8275" s="46"/>
    </row>
    <row r="8276" spans="1:3" ht="15.75" x14ac:dyDescent="0.25">
      <c r="A8276" s="22"/>
      <c r="B8276" s="45"/>
      <c r="C8276" s="46"/>
    </row>
    <row r="8277" spans="1:3" ht="15.75" x14ac:dyDescent="0.25">
      <c r="A8277" s="22"/>
      <c r="B8277" s="45"/>
      <c r="C8277" s="46"/>
    </row>
    <row r="8278" spans="1:3" ht="15.75" x14ac:dyDescent="0.25">
      <c r="A8278" s="22"/>
      <c r="B8278" s="45"/>
      <c r="C8278" s="46"/>
    </row>
    <row r="8279" spans="1:3" ht="15.75" x14ac:dyDescent="0.25">
      <c r="A8279" s="22"/>
      <c r="B8279" s="45"/>
      <c r="C8279" s="46"/>
    </row>
    <row r="8280" spans="1:3" ht="15.75" x14ac:dyDescent="0.25">
      <c r="A8280" s="22"/>
      <c r="B8280" s="45"/>
      <c r="C8280" s="46"/>
    </row>
    <row r="8281" spans="1:3" ht="18.75" x14ac:dyDescent="0.3">
      <c r="B8281" s="60" t="s">
        <v>184</v>
      </c>
    </row>
    <row r="8282" spans="1:3" ht="18.75" x14ac:dyDescent="0.3">
      <c r="B8282" s="60"/>
    </row>
    <row r="8283" spans="1:3" ht="15.75" x14ac:dyDescent="0.25">
      <c r="B8283" s="57" t="s">
        <v>390</v>
      </c>
      <c r="C8283" s="70"/>
    </row>
    <row r="8284" spans="1:3" ht="15.75" thickBot="1" x14ac:dyDescent="0.3">
      <c r="C8284" s="71" t="s">
        <v>33</v>
      </c>
    </row>
    <row r="8285" spans="1:3" ht="32.25" thickBot="1" x14ac:dyDescent="0.3">
      <c r="A8285" s="7" t="s">
        <v>0</v>
      </c>
      <c r="B8285" s="8" t="s">
        <v>10</v>
      </c>
      <c r="C8285" s="65" t="s">
        <v>11</v>
      </c>
    </row>
    <row r="8286" spans="1:3" ht="15.75" x14ac:dyDescent="0.25">
      <c r="A8286" s="9"/>
      <c r="B8286" s="10" t="s">
        <v>12</v>
      </c>
      <c r="C8286" s="61">
        <v>1</v>
      </c>
    </row>
    <row r="8287" spans="1:3" ht="15.75" x14ac:dyDescent="0.25">
      <c r="A8287" s="9"/>
      <c r="B8287" s="10" t="s">
        <v>13</v>
      </c>
      <c r="C8287" s="16">
        <v>110</v>
      </c>
    </row>
    <row r="8288" spans="1:3" ht="31.5" x14ac:dyDescent="0.25">
      <c r="A8288" s="12"/>
      <c r="B8288" s="83" t="s">
        <v>360</v>
      </c>
      <c r="C8288" s="16">
        <f>$C$14</f>
        <v>2.83</v>
      </c>
    </row>
    <row r="8289" spans="1:3" ht="32.25" thickBot="1" x14ac:dyDescent="0.3">
      <c r="A8289" s="75"/>
      <c r="B8289" s="77" t="s">
        <v>361</v>
      </c>
      <c r="C8289" s="76">
        <v>0</v>
      </c>
    </row>
    <row r="8290" spans="1:3" ht="15.75" x14ac:dyDescent="0.25">
      <c r="A8290" s="29">
        <v>211</v>
      </c>
      <c r="B8290" s="30" t="s">
        <v>19</v>
      </c>
      <c r="C8290" s="39">
        <f>C8288*C8287</f>
        <v>311.3</v>
      </c>
    </row>
    <row r="8291" spans="1:3" ht="31.5" x14ac:dyDescent="0.25">
      <c r="A8291" s="33">
        <v>211</v>
      </c>
      <c r="B8291" s="28" t="s">
        <v>20</v>
      </c>
      <c r="C8291" s="40">
        <f>C8289*C8287</f>
        <v>0</v>
      </c>
    </row>
    <row r="8292" spans="1:3" ht="15.75" x14ac:dyDescent="0.25">
      <c r="A8292" s="33">
        <v>213</v>
      </c>
      <c r="B8292" s="28" t="s">
        <v>14</v>
      </c>
      <c r="C8292" s="40">
        <f>(C8290+C8291)*30.2%</f>
        <v>94.012600000000006</v>
      </c>
    </row>
    <row r="8293" spans="1:3" ht="15.75" x14ac:dyDescent="0.25">
      <c r="A8293" s="33">
        <v>212</v>
      </c>
      <c r="B8293" s="28" t="s">
        <v>3</v>
      </c>
      <c r="C8293" s="40">
        <f>(C8290+C8291)*$D$19</f>
        <v>0.49808000000000002</v>
      </c>
    </row>
    <row r="8294" spans="1:3" ht="15.75" x14ac:dyDescent="0.25">
      <c r="A8294" s="33">
        <v>221</v>
      </c>
      <c r="B8294" s="28" t="s">
        <v>4</v>
      </c>
      <c r="C8294" s="40">
        <f>(C8290+C8291)*$D$20</f>
        <v>2.6771799999999999</v>
      </c>
    </row>
    <row r="8295" spans="1:3" ht="15.75" x14ac:dyDescent="0.25">
      <c r="A8295" s="33">
        <v>222</v>
      </c>
      <c r="B8295" s="28" t="s">
        <v>15</v>
      </c>
      <c r="C8295" s="40">
        <f>(C8290+C8291)*$D$21</f>
        <v>0.49808000000000002</v>
      </c>
    </row>
    <row r="8296" spans="1:3" ht="15.75" x14ac:dyDescent="0.25">
      <c r="A8296" s="33">
        <v>223</v>
      </c>
      <c r="B8296" s="28" t="s">
        <v>5</v>
      </c>
      <c r="C8296" s="40">
        <f>(C8290+C8291)*$D$22</f>
        <v>13.230250000000002</v>
      </c>
    </row>
    <row r="8297" spans="1:3" ht="15.75" x14ac:dyDescent="0.25">
      <c r="A8297" s="33">
        <v>224</v>
      </c>
      <c r="B8297" s="28" t="s">
        <v>21</v>
      </c>
      <c r="C8297" s="40">
        <f>(C8290+C8291)*$D$23</f>
        <v>4.3893300000000002</v>
      </c>
    </row>
    <row r="8298" spans="1:3" ht="15.75" x14ac:dyDescent="0.25">
      <c r="A8298" s="33">
        <v>225</v>
      </c>
      <c r="B8298" s="28" t="s">
        <v>16</v>
      </c>
      <c r="C8298" s="40">
        <f>(C8290+C8291)*$D$24</f>
        <v>16.561160000000001</v>
      </c>
    </row>
    <row r="8299" spans="1:3" ht="15.75" x14ac:dyDescent="0.25">
      <c r="A8299" s="33">
        <v>226</v>
      </c>
      <c r="B8299" s="28" t="s">
        <v>22</v>
      </c>
      <c r="C8299" s="40">
        <f>(C8290+C8291)*$D$25</f>
        <v>111.47653</v>
      </c>
    </row>
    <row r="8300" spans="1:3" ht="15.75" x14ac:dyDescent="0.25">
      <c r="A8300" s="33">
        <v>271</v>
      </c>
      <c r="B8300" s="28" t="s">
        <v>23</v>
      </c>
      <c r="C8300" s="40">
        <f>(C8290+C8291)*$D$26</f>
        <v>6.9419900000000005</v>
      </c>
    </row>
    <row r="8301" spans="1:3" ht="15.75" x14ac:dyDescent="0.25">
      <c r="A8301" s="33">
        <v>272</v>
      </c>
      <c r="B8301" s="28" t="s">
        <v>24</v>
      </c>
      <c r="C8301" s="40">
        <f>(C8290+C8291)*$D$27</f>
        <v>6.50617</v>
      </c>
    </row>
    <row r="8302" spans="1:3" ht="31.5" x14ac:dyDescent="0.25">
      <c r="A8302" s="33">
        <v>211</v>
      </c>
      <c r="B8302" s="28" t="s">
        <v>25</v>
      </c>
      <c r="C8302" s="40">
        <f>(C8290+C8291)*$D$28</f>
        <v>71.287700000000001</v>
      </c>
    </row>
    <row r="8303" spans="1:3" ht="31.5" x14ac:dyDescent="0.25">
      <c r="A8303" s="33">
        <v>213</v>
      </c>
      <c r="B8303" s="28" t="s">
        <v>26</v>
      </c>
      <c r="C8303" s="40">
        <f>(C8290+C8291)*$D$29</f>
        <v>21.510829999999999</v>
      </c>
    </row>
    <row r="8304" spans="1:3" ht="15.75" x14ac:dyDescent="0.25">
      <c r="A8304" s="33">
        <v>290</v>
      </c>
      <c r="B8304" s="28" t="s">
        <v>6</v>
      </c>
      <c r="C8304" s="40">
        <f>(C8290+C8291)*$D$30</f>
        <v>1.21407</v>
      </c>
    </row>
    <row r="8305" spans="1:3" ht="15.75" x14ac:dyDescent="0.25">
      <c r="A8305" s="33">
        <v>290</v>
      </c>
      <c r="B8305" s="28" t="s">
        <v>27</v>
      </c>
      <c r="C8305" s="40">
        <f>(C8290+C8291)*$D$31</f>
        <v>3.6422100000000004</v>
      </c>
    </row>
    <row r="8306" spans="1:3" ht="15.75" x14ac:dyDescent="0.25">
      <c r="A8306" s="33">
        <v>225</v>
      </c>
      <c r="B8306" s="28" t="s">
        <v>28</v>
      </c>
      <c r="C8306" s="40">
        <f>(C8290+C8291)*$D$32</f>
        <v>0</v>
      </c>
    </row>
    <row r="8307" spans="1:3" ht="15.75" x14ac:dyDescent="0.25">
      <c r="A8307" s="37">
        <v>310</v>
      </c>
      <c r="B8307" s="28" t="s">
        <v>7</v>
      </c>
      <c r="C8307" s="40">
        <f>(C8290+C8291)*$D$33</f>
        <v>7.2532900000000007</v>
      </c>
    </row>
    <row r="8308" spans="1:3" ht="16.5" thickBot="1" x14ac:dyDescent="0.3">
      <c r="A8308" s="38">
        <v>340</v>
      </c>
      <c r="B8308" s="36" t="s">
        <v>8</v>
      </c>
      <c r="C8308" s="41">
        <f>(C8290+C8291)*$D$34</f>
        <v>28.172650000000001</v>
      </c>
    </row>
    <row r="8309" spans="1:3" ht="16.5" thickBot="1" x14ac:dyDescent="0.3">
      <c r="A8309" s="15"/>
      <c r="B8309" s="42" t="s">
        <v>9</v>
      </c>
      <c r="C8309" s="88">
        <f>SUM(C8290:C8308)</f>
        <v>701.17212000000006</v>
      </c>
    </row>
    <row r="8310" spans="1:3" ht="16.5" thickBot="1" x14ac:dyDescent="0.3">
      <c r="A8310" s="15"/>
      <c r="B8310" s="43" t="s">
        <v>29</v>
      </c>
      <c r="C8310" s="90">
        <f>C8309*118%</f>
        <v>827.38310160000003</v>
      </c>
    </row>
    <row r="8311" spans="1:3" ht="15.75" x14ac:dyDescent="0.25">
      <c r="A8311" s="22"/>
      <c r="B8311" s="45"/>
      <c r="C8311" s="46"/>
    </row>
    <row r="8312" spans="1:3" ht="15.75" x14ac:dyDescent="0.25">
      <c r="A8312" s="22"/>
      <c r="B8312" s="45"/>
      <c r="C8312" s="46"/>
    </row>
    <row r="8313" spans="1:3" ht="15.75" x14ac:dyDescent="0.25">
      <c r="A8313" s="22"/>
      <c r="B8313" s="45"/>
      <c r="C8313" s="46"/>
    </row>
    <row r="8314" spans="1:3" ht="15.75" x14ac:dyDescent="0.25">
      <c r="A8314" s="22"/>
      <c r="B8314" s="45"/>
      <c r="C8314" s="46"/>
    </row>
    <row r="8315" spans="1:3" ht="15.75" x14ac:dyDescent="0.25">
      <c r="A8315" s="22"/>
      <c r="B8315" s="45"/>
      <c r="C8315" s="46"/>
    </row>
    <row r="8316" spans="1:3" ht="15.75" x14ac:dyDescent="0.25">
      <c r="A8316" s="22"/>
      <c r="B8316" s="45"/>
      <c r="C8316" s="46"/>
    </row>
    <row r="8317" spans="1:3" ht="15.75" x14ac:dyDescent="0.25">
      <c r="A8317" s="22"/>
      <c r="B8317" s="45"/>
      <c r="C8317" s="46"/>
    </row>
    <row r="8318" spans="1:3" ht="15.75" x14ac:dyDescent="0.25">
      <c r="A8318" s="22"/>
      <c r="B8318" s="45"/>
      <c r="C8318" s="46"/>
    </row>
    <row r="8319" spans="1:3" ht="15.75" x14ac:dyDescent="0.25">
      <c r="A8319" s="22"/>
      <c r="B8319" s="45"/>
      <c r="C8319" s="46"/>
    </row>
    <row r="8320" spans="1:3" ht="15.75" x14ac:dyDescent="0.25">
      <c r="A8320" s="22"/>
      <c r="B8320" s="45"/>
      <c r="C8320" s="46"/>
    </row>
    <row r="8321" spans="1:3" ht="15.75" x14ac:dyDescent="0.25">
      <c r="A8321" s="22"/>
      <c r="B8321" s="45"/>
      <c r="C8321" s="46"/>
    </row>
    <row r="8322" spans="1:3" ht="15.75" x14ac:dyDescent="0.25">
      <c r="A8322" s="22"/>
      <c r="B8322" s="45"/>
      <c r="C8322" s="46"/>
    </row>
    <row r="8323" spans="1:3" ht="15.75" x14ac:dyDescent="0.25">
      <c r="A8323" s="22"/>
      <c r="B8323" s="45"/>
      <c r="C8323" s="46"/>
    </row>
    <row r="8324" spans="1:3" ht="15.75" x14ac:dyDescent="0.25">
      <c r="A8324" s="22"/>
      <c r="B8324" s="45"/>
      <c r="C8324" s="46"/>
    </row>
    <row r="8325" spans="1:3" ht="15.75" x14ac:dyDescent="0.25">
      <c r="A8325" s="22"/>
      <c r="B8325" s="45"/>
      <c r="C8325" s="46"/>
    </row>
    <row r="8326" spans="1:3" ht="15.75" x14ac:dyDescent="0.25">
      <c r="A8326" s="22"/>
      <c r="B8326" s="45"/>
      <c r="C8326" s="46"/>
    </row>
    <row r="8327" spans="1:3" ht="15.75" x14ac:dyDescent="0.25">
      <c r="A8327" s="22"/>
      <c r="B8327" s="45"/>
      <c r="C8327" s="46"/>
    </row>
    <row r="8328" spans="1:3" ht="15.75" x14ac:dyDescent="0.25">
      <c r="A8328" s="22"/>
      <c r="B8328" s="45"/>
      <c r="C8328" s="46"/>
    </row>
    <row r="8329" spans="1:3" ht="15.75" x14ac:dyDescent="0.25">
      <c r="A8329" s="22"/>
      <c r="B8329" s="45"/>
      <c r="C8329" s="46"/>
    </row>
    <row r="8330" spans="1:3" ht="15.75" x14ac:dyDescent="0.25">
      <c r="A8330" s="22"/>
      <c r="B8330" s="45"/>
      <c r="C8330" s="46"/>
    </row>
    <row r="8331" spans="1:3" ht="15.75" x14ac:dyDescent="0.25">
      <c r="A8331" s="22"/>
      <c r="B8331" s="45"/>
      <c r="C8331" s="46"/>
    </row>
    <row r="8332" spans="1:3" ht="15.75" x14ac:dyDescent="0.25">
      <c r="A8332" s="22"/>
      <c r="B8332" s="45"/>
      <c r="C8332" s="46"/>
    </row>
    <row r="8333" spans="1:3" ht="15.75" x14ac:dyDescent="0.25">
      <c r="A8333" s="22"/>
      <c r="B8333" s="45"/>
      <c r="C8333" s="46"/>
    </row>
    <row r="8334" spans="1:3" ht="15.75" x14ac:dyDescent="0.25">
      <c r="A8334" s="22"/>
      <c r="B8334" s="45"/>
      <c r="C8334" s="46"/>
    </row>
    <row r="8335" spans="1:3" ht="15.75" x14ac:dyDescent="0.25">
      <c r="A8335" s="22"/>
      <c r="B8335" s="45"/>
      <c r="C8335" s="46"/>
    </row>
    <row r="8336" spans="1:3" ht="15.75" x14ac:dyDescent="0.25">
      <c r="A8336" s="22"/>
      <c r="B8336" s="45"/>
      <c r="C8336" s="46"/>
    </row>
    <row r="8338" spans="1:3" ht="15.75" x14ac:dyDescent="0.25">
      <c r="B8338" s="57" t="s">
        <v>391</v>
      </c>
      <c r="C8338" s="70"/>
    </row>
    <row r="8339" spans="1:3" ht="15.75" thickBot="1" x14ac:dyDescent="0.3">
      <c r="C8339" s="71" t="s">
        <v>33</v>
      </c>
    </row>
    <row r="8340" spans="1:3" ht="32.25" thickBot="1" x14ac:dyDescent="0.3">
      <c r="A8340" s="7" t="s">
        <v>0</v>
      </c>
      <c r="B8340" s="8" t="s">
        <v>10</v>
      </c>
      <c r="C8340" s="65" t="s">
        <v>11</v>
      </c>
    </row>
    <row r="8341" spans="1:3" ht="15.75" x14ac:dyDescent="0.25">
      <c r="A8341" s="9"/>
      <c r="B8341" s="10" t="s">
        <v>12</v>
      </c>
      <c r="C8341" s="61">
        <v>1</v>
      </c>
    </row>
    <row r="8342" spans="1:3" ht="15.75" x14ac:dyDescent="0.25">
      <c r="A8342" s="9"/>
      <c r="B8342" s="10" t="s">
        <v>13</v>
      </c>
      <c r="C8342" s="16">
        <v>14</v>
      </c>
    </row>
    <row r="8343" spans="1:3" ht="31.5" x14ac:dyDescent="0.25">
      <c r="A8343" s="12"/>
      <c r="B8343" s="83" t="s">
        <v>360</v>
      </c>
      <c r="C8343" s="16">
        <f>$C$14</f>
        <v>2.83</v>
      </c>
    </row>
    <row r="8344" spans="1:3" ht="32.25" thickBot="1" x14ac:dyDescent="0.3">
      <c r="A8344" s="75"/>
      <c r="B8344" s="77" t="s">
        <v>361</v>
      </c>
      <c r="C8344" s="76">
        <v>0</v>
      </c>
    </row>
    <row r="8345" spans="1:3" ht="15.75" x14ac:dyDescent="0.25">
      <c r="A8345" s="29">
        <v>211</v>
      </c>
      <c r="B8345" s="30" t="s">
        <v>19</v>
      </c>
      <c r="C8345" s="39">
        <f>C8343*C8342</f>
        <v>39.620000000000005</v>
      </c>
    </row>
    <row r="8346" spans="1:3" ht="31.5" x14ac:dyDescent="0.25">
      <c r="A8346" s="33">
        <v>211</v>
      </c>
      <c r="B8346" s="28" t="s">
        <v>20</v>
      </c>
      <c r="C8346" s="40">
        <f>C8344*C8342</f>
        <v>0</v>
      </c>
    </row>
    <row r="8347" spans="1:3" ht="15.75" x14ac:dyDescent="0.25">
      <c r="A8347" s="33">
        <v>213</v>
      </c>
      <c r="B8347" s="28" t="s">
        <v>14</v>
      </c>
      <c r="C8347" s="40">
        <f>(C8345+C8346)*30.2%</f>
        <v>11.965240000000001</v>
      </c>
    </row>
    <row r="8348" spans="1:3" ht="15.75" x14ac:dyDescent="0.25">
      <c r="A8348" s="33">
        <v>212</v>
      </c>
      <c r="B8348" s="28" t="s">
        <v>3</v>
      </c>
      <c r="C8348" s="40">
        <f>(C8345+C8346)*$D$19</f>
        <v>6.3392000000000004E-2</v>
      </c>
    </row>
    <row r="8349" spans="1:3" ht="15.75" x14ac:dyDescent="0.25">
      <c r="A8349" s="33">
        <v>221</v>
      </c>
      <c r="B8349" s="28" t="s">
        <v>4</v>
      </c>
      <c r="C8349" s="40">
        <f>(C8345+C8346)*$D$20</f>
        <v>0.34073200000000003</v>
      </c>
    </row>
    <row r="8350" spans="1:3" ht="15.75" x14ac:dyDescent="0.25">
      <c r="A8350" s="33">
        <v>222</v>
      </c>
      <c r="B8350" s="28" t="s">
        <v>15</v>
      </c>
      <c r="C8350" s="40">
        <f>(C8345+C8346)*$D$21</f>
        <v>6.3392000000000004E-2</v>
      </c>
    </row>
    <row r="8351" spans="1:3" ht="15.75" x14ac:dyDescent="0.25">
      <c r="A8351" s="33">
        <v>223</v>
      </c>
      <c r="B8351" s="28" t="s">
        <v>5</v>
      </c>
      <c r="C8351" s="40">
        <f>(C8345+C8346)*$D$22</f>
        <v>1.6838500000000003</v>
      </c>
    </row>
    <row r="8352" spans="1:3" ht="15.75" x14ac:dyDescent="0.25">
      <c r="A8352" s="33">
        <v>224</v>
      </c>
      <c r="B8352" s="28" t="s">
        <v>21</v>
      </c>
      <c r="C8352" s="40">
        <f>(C8345+C8346)*$D$23</f>
        <v>0.55864200000000008</v>
      </c>
    </row>
    <row r="8353" spans="1:3" ht="15.75" x14ac:dyDescent="0.25">
      <c r="A8353" s="33">
        <v>225</v>
      </c>
      <c r="B8353" s="28" t="s">
        <v>16</v>
      </c>
      <c r="C8353" s="40">
        <f>(C8345+C8346)*$D$24</f>
        <v>2.1077840000000001</v>
      </c>
    </row>
    <row r="8354" spans="1:3" ht="15.75" x14ac:dyDescent="0.25">
      <c r="A8354" s="33">
        <v>226</v>
      </c>
      <c r="B8354" s="28" t="s">
        <v>22</v>
      </c>
      <c r="C8354" s="40">
        <f>(C8345+C8346)*$D$25</f>
        <v>14.187922</v>
      </c>
    </row>
    <row r="8355" spans="1:3" ht="15.75" x14ac:dyDescent="0.25">
      <c r="A8355" s="33">
        <v>271</v>
      </c>
      <c r="B8355" s="28" t="s">
        <v>23</v>
      </c>
      <c r="C8355" s="40">
        <f>(C8345+C8346)*$D$26</f>
        <v>0.88352600000000014</v>
      </c>
    </row>
    <row r="8356" spans="1:3" ht="15.75" x14ac:dyDescent="0.25">
      <c r="A8356" s="33">
        <v>272</v>
      </c>
      <c r="B8356" s="28" t="s">
        <v>24</v>
      </c>
      <c r="C8356" s="40">
        <f>(C8345+C8346)*$D$27</f>
        <v>0.82805800000000007</v>
      </c>
    </row>
    <row r="8357" spans="1:3" ht="31.5" x14ac:dyDescent="0.25">
      <c r="A8357" s="33">
        <v>211</v>
      </c>
      <c r="B8357" s="28" t="s">
        <v>25</v>
      </c>
      <c r="C8357" s="40">
        <f>(C8345+C8346)*$D$28</f>
        <v>9.0729800000000012</v>
      </c>
    </row>
    <row r="8358" spans="1:3" ht="31.5" x14ac:dyDescent="0.25">
      <c r="A8358" s="33">
        <v>213</v>
      </c>
      <c r="B8358" s="28" t="s">
        <v>26</v>
      </c>
      <c r="C8358" s="40">
        <f>(C8345+C8346)*$D$29</f>
        <v>2.7377419999999999</v>
      </c>
    </row>
    <row r="8359" spans="1:3" ht="15.75" x14ac:dyDescent="0.25">
      <c r="A8359" s="33">
        <v>290</v>
      </c>
      <c r="B8359" s="28" t="s">
        <v>6</v>
      </c>
      <c r="C8359" s="40">
        <f>(C8345+C8346)*$D$30</f>
        <v>0.15451800000000002</v>
      </c>
    </row>
    <row r="8360" spans="1:3" ht="15.75" x14ac:dyDescent="0.25">
      <c r="A8360" s="33">
        <v>290</v>
      </c>
      <c r="B8360" s="28" t="s">
        <v>27</v>
      </c>
      <c r="C8360" s="40">
        <f>(C8345+C8346)*$D$31</f>
        <v>0.46355400000000008</v>
      </c>
    </row>
    <row r="8361" spans="1:3" ht="15.75" x14ac:dyDescent="0.25">
      <c r="A8361" s="33">
        <v>225</v>
      </c>
      <c r="B8361" s="28" t="s">
        <v>28</v>
      </c>
      <c r="C8361" s="40">
        <f>(C8345+C8346)*$D$32</f>
        <v>0</v>
      </c>
    </row>
    <row r="8362" spans="1:3" ht="15.75" x14ac:dyDescent="0.25">
      <c r="A8362" s="37">
        <v>310</v>
      </c>
      <c r="B8362" s="28" t="s">
        <v>7</v>
      </c>
      <c r="C8362" s="40">
        <f>(C8345+C8346)*$D$33</f>
        <v>0.92314600000000013</v>
      </c>
    </row>
    <row r="8363" spans="1:3" ht="16.5" thickBot="1" x14ac:dyDescent="0.3">
      <c r="A8363" s="38">
        <v>340</v>
      </c>
      <c r="B8363" s="36" t="s">
        <v>8</v>
      </c>
      <c r="C8363" s="41">
        <f>(C8345+C8346)*$D$34</f>
        <v>3.5856100000000004</v>
      </c>
    </row>
    <row r="8364" spans="1:3" ht="16.5" thickBot="1" x14ac:dyDescent="0.3">
      <c r="A8364" s="15"/>
      <c r="B8364" s="42" t="s">
        <v>9</v>
      </c>
      <c r="C8364" s="88">
        <f>SUM(C8345:C8363)</f>
        <v>89.240088000000014</v>
      </c>
    </row>
    <row r="8365" spans="1:3" ht="16.5" thickBot="1" x14ac:dyDescent="0.3">
      <c r="A8365" s="15"/>
      <c r="B8365" s="43" t="s">
        <v>29</v>
      </c>
      <c r="C8365" s="90">
        <f>C8364*118%</f>
        <v>105.30330384000001</v>
      </c>
    </row>
    <row r="8366" spans="1:3" ht="15.75" x14ac:dyDescent="0.25">
      <c r="A8366" s="22"/>
      <c r="B8366" s="45"/>
      <c r="C8366" s="46"/>
    </row>
    <row r="8367" spans="1:3" ht="15.75" x14ac:dyDescent="0.25">
      <c r="A8367" s="22"/>
      <c r="B8367" s="45"/>
      <c r="C8367" s="46"/>
    </row>
    <row r="8368" spans="1:3" ht="15.75" x14ac:dyDescent="0.25">
      <c r="A8368" s="22"/>
      <c r="B8368" s="45"/>
      <c r="C8368" s="46"/>
    </row>
    <row r="8369" spans="1:3" ht="15.75" x14ac:dyDescent="0.25">
      <c r="A8369" s="22"/>
      <c r="B8369" s="45"/>
      <c r="C8369" s="46"/>
    </row>
    <row r="8370" spans="1:3" ht="15.75" x14ac:dyDescent="0.25">
      <c r="A8370" s="22"/>
      <c r="B8370" s="45"/>
      <c r="C8370" s="46"/>
    </row>
    <row r="8371" spans="1:3" ht="15.75" x14ac:dyDescent="0.25">
      <c r="A8371" s="22"/>
      <c r="B8371" s="45"/>
      <c r="C8371" s="46"/>
    </row>
    <row r="8372" spans="1:3" ht="15.75" x14ac:dyDescent="0.25">
      <c r="A8372" s="22"/>
      <c r="B8372" s="45"/>
      <c r="C8372" s="46"/>
    </row>
    <row r="8373" spans="1:3" ht="15.75" x14ac:dyDescent="0.25">
      <c r="A8373" s="22"/>
      <c r="B8373" s="45"/>
      <c r="C8373" s="46"/>
    </row>
    <row r="8374" spans="1:3" ht="15.75" x14ac:dyDescent="0.25">
      <c r="A8374" s="22"/>
      <c r="B8374" s="45"/>
      <c r="C8374" s="46"/>
    </row>
    <row r="8375" spans="1:3" ht="15.75" x14ac:dyDescent="0.25">
      <c r="A8375" s="22"/>
      <c r="B8375" s="45"/>
      <c r="C8375" s="46"/>
    </row>
    <row r="8376" spans="1:3" ht="15.75" x14ac:dyDescent="0.25">
      <c r="A8376" s="22"/>
      <c r="B8376" s="45"/>
      <c r="C8376" s="46"/>
    </row>
    <row r="8377" spans="1:3" ht="15.75" x14ac:dyDescent="0.25">
      <c r="A8377" s="22"/>
      <c r="B8377" s="45"/>
      <c r="C8377" s="46"/>
    </row>
    <row r="8378" spans="1:3" ht="15.75" x14ac:dyDescent="0.25">
      <c r="A8378" s="22"/>
      <c r="B8378" s="45"/>
      <c r="C8378" s="46"/>
    </row>
    <row r="8379" spans="1:3" ht="15.75" x14ac:dyDescent="0.25">
      <c r="A8379" s="22"/>
      <c r="B8379" s="45"/>
      <c r="C8379" s="46"/>
    </row>
    <row r="8380" spans="1:3" ht="15.75" x14ac:dyDescent="0.25">
      <c r="A8380" s="22"/>
      <c r="B8380" s="45"/>
      <c r="C8380" s="46"/>
    </row>
    <row r="8381" spans="1:3" ht="15.75" x14ac:dyDescent="0.25">
      <c r="A8381" s="22"/>
      <c r="B8381" s="45"/>
      <c r="C8381" s="46"/>
    </row>
    <row r="8382" spans="1:3" ht="15.75" x14ac:dyDescent="0.25">
      <c r="A8382" s="22"/>
      <c r="B8382" s="45"/>
      <c r="C8382" s="46"/>
    </row>
    <row r="8383" spans="1:3" ht="15.75" x14ac:dyDescent="0.25">
      <c r="A8383" s="22"/>
      <c r="B8383" s="45"/>
      <c r="C8383" s="46"/>
    </row>
    <row r="8384" spans="1:3" ht="15.75" x14ac:dyDescent="0.25">
      <c r="A8384" s="22"/>
      <c r="B8384" s="45"/>
      <c r="C8384" s="46"/>
    </row>
    <row r="8385" spans="1:3" ht="15.75" x14ac:dyDescent="0.25">
      <c r="A8385" s="22"/>
      <c r="B8385" s="45"/>
      <c r="C8385" s="46"/>
    </row>
    <row r="8386" spans="1:3" ht="15.75" x14ac:dyDescent="0.25">
      <c r="A8386" s="22"/>
      <c r="B8386" s="45"/>
      <c r="C8386" s="46"/>
    </row>
    <row r="8387" spans="1:3" ht="15.75" x14ac:dyDescent="0.25">
      <c r="A8387" s="22"/>
      <c r="B8387" s="45"/>
      <c r="C8387" s="46"/>
    </row>
    <row r="8388" spans="1:3" ht="15.75" x14ac:dyDescent="0.25">
      <c r="A8388" s="22"/>
      <c r="B8388" s="45"/>
      <c r="C8388" s="46"/>
    </row>
    <row r="8389" spans="1:3" ht="15.75" x14ac:dyDescent="0.25">
      <c r="A8389" s="22"/>
      <c r="B8389" s="45"/>
      <c r="C8389" s="46"/>
    </row>
    <row r="8390" spans="1:3" ht="15.75" x14ac:dyDescent="0.25">
      <c r="A8390" s="22"/>
      <c r="B8390" s="45"/>
      <c r="C8390" s="46"/>
    </row>
    <row r="8391" spans="1:3" ht="15.75" x14ac:dyDescent="0.25">
      <c r="A8391" s="22"/>
      <c r="B8391" s="45"/>
      <c r="C8391" s="46"/>
    </row>
    <row r="8392" spans="1:3" ht="15.75" x14ac:dyDescent="0.25">
      <c r="A8392" s="22"/>
      <c r="B8392" s="45"/>
      <c r="C8392" s="46"/>
    </row>
    <row r="8393" spans="1:3" ht="15.75" x14ac:dyDescent="0.25">
      <c r="A8393" s="22"/>
      <c r="B8393" s="45"/>
      <c r="C8393" s="46"/>
    </row>
    <row r="8394" spans="1:3" ht="15.75" x14ac:dyDescent="0.25">
      <c r="A8394" s="22"/>
      <c r="B8394" s="45"/>
      <c r="C8394" s="46"/>
    </row>
    <row r="8396" spans="1:3" ht="15.75" x14ac:dyDescent="0.25">
      <c r="B8396" s="57" t="s">
        <v>392</v>
      </c>
      <c r="C8396" s="70"/>
    </row>
    <row r="8397" spans="1:3" ht="15.75" thickBot="1" x14ac:dyDescent="0.3">
      <c r="C8397" s="71" t="s">
        <v>33</v>
      </c>
    </row>
    <row r="8398" spans="1:3" ht="32.25" thickBot="1" x14ac:dyDescent="0.3">
      <c r="A8398" s="7" t="s">
        <v>0</v>
      </c>
      <c r="B8398" s="8" t="s">
        <v>10</v>
      </c>
      <c r="C8398" s="65" t="s">
        <v>11</v>
      </c>
    </row>
    <row r="8399" spans="1:3" ht="15.75" x14ac:dyDescent="0.25">
      <c r="A8399" s="9"/>
      <c r="B8399" s="10" t="s">
        <v>12</v>
      </c>
      <c r="C8399" s="61">
        <v>1</v>
      </c>
    </row>
    <row r="8400" spans="1:3" ht="15.75" x14ac:dyDescent="0.25">
      <c r="A8400" s="9"/>
      <c r="B8400" s="10" t="s">
        <v>13</v>
      </c>
      <c r="C8400" s="16">
        <v>32</v>
      </c>
    </row>
    <row r="8401" spans="1:3" ht="31.5" x14ac:dyDescent="0.25">
      <c r="A8401" s="12"/>
      <c r="B8401" s="83" t="s">
        <v>360</v>
      </c>
      <c r="C8401" s="16">
        <f>$C$14</f>
        <v>2.83</v>
      </c>
    </row>
    <row r="8402" spans="1:3" ht="32.25" thickBot="1" x14ac:dyDescent="0.3">
      <c r="A8402" s="75"/>
      <c r="B8402" s="77" t="s">
        <v>361</v>
      </c>
      <c r="C8402" s="76">
        <v>0</v>
      </c>
    </row>
    <row r="8403" spans="1:3" ht="15.75" x14ac:dyDescent="0.25">
      <c r="A8403" s="29">
        <v>211</v>
      </c>
      <c r="B8403" s="30" t="s">
        <v>19</v>
      </c>
      <c r="C8403" s="39">
        <f>C8401*C8400</f>
        <v>90.56</v>
      </c>
    </row>
    <row r="8404" spans="1:3" ht="31.5" x14ac:dyDescent="0.25">
      <c r="A8404" s="33">
        <v>211</v>
      </c>
      <c r="B8404" s="28" t="s">
        <v>20</v>
      </c>
      <c r="C8404" s="40">
        <f>C8402*C8400</f>
        <v>0</v>
      </c>
    </row>
    <row r="8405" spans="1:3" ht="15.75" x14ac:dyDescent="0.25">
      <c r="A8405" s="33">
        <v>213</v>
      </c>
      <c r="B8405" s="28" t="s">
        <v>14</v>
      </c>
      <c r="C8405" s="40">
        <f>(C8403+C8404)*30.2%</f>
        <v>27.349119999999999</v>
      </c>
    </row>
    <row r="8406" spans="1:3" ht="15.75" x14ac:dyDescent="0.25">
      <c r="A8406" s="33">
        <v>212</v>
      </c>
      <c r="B8406" s="28" t="s">
        <v>3</v>
      </c>
      <c r="C8406" s="40">
        <f>(C8403+C8404)*$D$19</f>
        <v>0.144896</v>
      </c>
    </row>
    <row r="8407" spans="1:3" ht="15.75" x14ac:dyDescent="0.25">
      <c r="A8407" s="33">
        <v>221</v>
      </c>
      <c r="B8407" s="28" t="s">
        <v>4</v>
      </c>
      <c r="C8407" s="40">
        <f>(C8403+C8404)*$D$20</f>
        <v>0.77881600000000006</v>
      </c>
    </row>
    <row r="8408" spans="1:3" ht="15.75" x14ac:dyDescent="0.25">
      <c r="A8408" s="33">
        <v>222</v>
      </c>
      <c r="B8408" s="28" t="s">
        <v>15</v>
      </c>
      <c r="C8408" s="40">
        <f>(C8403+C8404)*$D$21</f>
        <v>0.144896</v>
      </c>
    </row>
    <row r="8409" spans="1:3" ht="15.75" x14ac:dyDescent="0.25">
      <c r="A8409" s="33">
        <v>223</v>
      </c>
      <c r="B8409" s="28" t="s">
        <v>5</v>
      </c>
      <c r="C8409" s="40">
        <f>(C8403+C8404)*$D$22</f>
        <v>3.8488000000000002</v>
      </c>
    </row>
    <row r="8410" spans="1:3" ht="15.75" x14ac:dyDescent="0.25">
      <c r="A8410" s="33">
        <v>224</v>
      </c>
      <c r="B8410" s="28" t="s">
        <v>21</v>
      </c>
      <c r="C8410" s="40">
        <f>(C8403+C8404)*$D$23</f>
        <v>1.276896</v>
      </c>
    </row>
    <row r="8411" spans="1:3" ht="15.75" x14ac:dyDescent="0.25">
      <c r="A8411" s="33">
        <v>225</v>
      </c>
      <c r="B8411" s="28" t="s">
        <v>16</v>
      </c>
      <c r="C8411" s="40">
        <f>(C8403+C8404)*$D$24</f>
        <v>4.8177919999999999</v>
      </c>
    </row>
    <row r="8412" spans="1:3" ht="15.75" x14ac:dyDescent="0.25">
      <c r="A8412" s="33">
        <v>226</v>
      </c>
      <c r="B8412" s="28" t="s">
        <v>22</v>
      </c>
      <c r="C8412" s="40">
        <f>(C8403+C8404)*$D$25</f>
        <v>32.429535999999999</v>
      </c>
    </row>
    <row r="8413" spans="1:3" ht="15.75" x14ac:dyDescent="0.25">
      <c r="A8413" s="33">
        <v>271</v>
      </c>
      <c r="B8413" s="28" t="s">
        <v>23</v>
      </c>
      <c r="C8413" s="40">
        <f>(C8403+C8404)*$D$26</f>
        <v>2.0194879999999999</v>
      </c>
    </row>
    <row r="8414" spans="1:3" ht="15.75" x14ac:dyDescent="0.25">
      <c r="A8414" s="33">
        <v>272</v>
      </c>
      <c r="B8414" s="28" t="s">
        <v>24</v>
      </c>
      <c r="C8414" s="40">
        <f>(C8403+C8404)*$D$27</f>
        <v>1.8927039999999999</v>
      </c>
    </row>
    <row r="8415" spans="1:3" ht="31.5" x14ac:dyDescent="0.25">
      <c r="A8415" s="33">
        <v>211</v>
      </c>
      <c r="B8415" s="28" t="s">
        <v>25</v>
      </c>
      <c r="C8415" s="40">
        <f>(C8403+C8404)*$D$28</f>
        <v>20.738240000000001</v>
      </c>
    </row>
    <row r="8416" spans="1:3" ht="31.5" x14ac:dyDescent="0.25">
      <c r="A8416" s="33">
        <v>213</v>
      </c>
      <c r="B8416" s="28" t="s">
        <v>26</v>
      </c>
      <c r="C8416" s="40">
        <f>(C8403+C8404)*$D$29</f>
        <v>6.2576959999999993</v>
      </c>
    </row>
    <row r="8417" spans="1:3" ht="15.75" x14ac:dyDescent="0.25">
      <c r="A8417" s="33">
        <v>290</v>
      </c>
      <c r="B8417" s="28" t="s">
        <v>6</v>
      </c>
      <c r="C8417" s="40">
        <f>(C8403+C8404)*$D$30</f>
        <v>0.353184</v>
      </c>
    </row>
    <row r="8418" spans="1:3" ht="15.75" x14ac:dyDescent="0.25">
      <c r="A8418" s="33">
        <v>290</v>
      </c>
      <c r="B8418" s="28" t="s">
        <v>27</v>
      </c>
      <c r="C8418" s="40">
        <f>(C8403+C8404)*$D$31</f>
        <v>1.059552</v>
      </c>
    </row>
    <row r="8419" spans="1:3" ht="15.75" x14ac:dyDescent="0.25">
      <c r="A8419" s="33">
        <v>225</v>
      </c>
      <c r="B8419" s="28" t="s">
        <v>28</v>
      </c>
      <c r="C8419" s="40">
        <f>(C8403+C8404)*$D$32</f>
        <v>0</v>
      </c>
    </row>
    <row r="8420" spans="1:3" ht="15.75" x14ac:dyDescent="0.25">
      <c r="A8420" s="37">
        <v>310</v>
      </c>
      <c r="B8420" s="28" t="s">
        <v>7</v>
      </c>
      <c r="C8420" s="40">
        <f>(C8403+C8404)*$D$33</f>
        <v>2.1100480000000004</v>
      </c>
    </row>
    <row r="8421" spans="1:3" ht="16.5" thickBot="1" x14ac:dyDescent="0.3">
      <c r="A8421" s="38">
        <v>340</v>
      </c>
      <c r="B8421" s="36" t="s">
        <v>8</v>
      </c>
      <c r="C8421" s="41">
        <f>(C8403+C8404)*$D$34</f>
        <v>8.1956799999999994</v>
      </c>
    </row>
    <row r="8422" spans="1:3" ht="16.5" thickBot="1" x14ac:dyDescent="0.3">
      <c r="A8422" s="15"/>
      <c r="B8422" s="42" t="s">
        <v>9</v>
      </c>
      <c r="C8422" s="88">
        <f>SUM(C8403:C8421)</f>
        <v>203.97734400000002</v>
      </c>
    </row>
    <row r="8423" spans="1:3" ht="16.5" thickBot="1" x14ac:dyDescent="0.3">
      <c r="A8423" s="15"/>
      <c r="B8423" s="43" t="s">
        <v>29</v>
      </c>
      <c r="C8423" s="90">
        <f>C8422*118%</f>
        <v>240.69326592000002</v>
      </c>
    </row>
    <row r="8424" spans="1:3" ht="15.75" x14ac:dyDescent="0.25">
      <c r="A8424" s="22"/>
      <c r="B8424" s="45"/>
      <c r="C8424" s="46"/>
    </row>
    <row r="8425" spans="1:3" ht="15.75" x14ac:dyDescent="0.25">
      <c r="A8425" s="22"/>
      <c r="B8425" s="45"/>
      <c r="C8425" s="46"/>
    </row>
    <row r="8426" spans="1:3" ht="15.75" x14ac:dyDescent="0.25">
      <c r="A8426" s="22"/>
      <c r="B8426" s="45"/>
      <c r="C8426" s="46"/>
    </row>
    <row r="8427" spans="1:3" ht="15.75" x14ac:dyDescent="0.25">
      <c r="A8427" s="22"/>
      <c r="B8427" s="45"/>
      <c r="C8427" s="46"/>
    </row>
    <row r="8428" spans="1:3" ht="15.75" x14ac:dyDescent="0.25">
      <c r="A8428" s="22"/>
      <c r="B8428" s="45"/>
      <c r="C8428" s="46"/>
    </row>
    <row r="8429" spans="1:3" ht="15.75" x14ac:dyDescent="0.25">
      <c r="A8429" s="22"/>
      <c r="B8429" s="45"/>
      <c r="C8429" s="46"/>
    </row>
    <row r="8430" spans="1:3" ht="15.75" x14ac:dyDescent="0.25">
      <c r="A8430" s="22"/>
      <c r="B8430" s="45"/>
      <c r="C8430" s="46"/>
    </row>
    <row r="8431" spans="1:3" ht="15.75" x14ac:dyDescent="0.25">
      <c r="A8431" s="22"/>
      <c r="B8431" s="45"/>
      <c r="C8431" s="46"/>
    </row>
    <row r="8432" spans="1:3" ht="15.75" x14ac:dyDescent="0.25">
      <c r="A8432" s="22"/>
      <c r="B8432" s="45"/>
      <c r="C8432" s="46"/>
    </row>
    <row r="8433" spans="1:3" ht="15.75" x14ac:dyDescent="0.25">
      <c r="A8433" s="22"/>
      <c r="B8433" s="45"/>
      <c r="C8433" s="46"/>
    </row>
    <row r="8434" spans="1:3" ht="15.75" x14ac:dyDescent="0.25">
      <c r="A8434" s="22"/>
      <c r="B8434" s="45"/>
      <c r="C8434" s="46"/>
    </row>
    <row r="8435" spans="1:3" ht="15.75" x14ac:dyDescent="0.25">
      <c r="A8435" s="22"/>
      <c r="B8435" s="45"/>
      <c r="C8435" s="46"/>
    </row>
    <row r="8436" spans="1:3" ht="15.75" x14ac:dyDescent="0.25">
      <c r="A8436" s="22"/>
      <c r="B8436" s="45"/>
      <c r="C8436" s="46"/>
    </row>
    <row r="8437" spans="1:3" ht="15.75" x14ac:dyDescent="0.25">
      <c r="A8437" s="22"/>
      <c r="B8437" s="45"/>
      <c r="C8437" s="46"/>
    </row>
    <row r="8438" spans="1:3" ht="15.75" x14ac:dyDescent="0.25">
      <c r="A8438" s="22"/>
      <c r="B8438" s="45"/>
      <c r="C8438" s="46"/>
    </row>
    <row r="8439" spans="1:3" ht="15.75" x14ac:dyDescent="0.25">
      <c r="A8439" s="22"/>
      <c r="B8439" s="45"/>
      <c r="C8439" s="46"/>
    </row>
    <row r="8440" spans="1:3" ht="15.75" x14ac:dyDescent="0.25">
      <c r="A8440" s="22"/>
      <c r="B8440" s="45"/>
      <c r="C8440" s="46"/>
    </row>
    <row r="8441" spans="1:3" ht="15.75" x14ac:dyDescent="0.25">
      <c r="A8441" s="22"/>
      <c r="B8441" s="45"/>
      <c r="C8441" s="46"/>
    </row>
    <row r="8442" spans="1:3" ht="15.75" x14ac:dyDescent="0.25">
      <c r="A8442" s="22"/>
      <c r="B8442" s="45"/>
      <c r="C8442" s="46"/>
    </row>
    <row r="8443" spans="1:3" ht="15.75" x14ac:dyDescent="0.25">
      <c r="A8443" s="22"/>
      <c r="B8443" s="45"/>
      <c r="C8443" s="46"/>
    </row>
    <row r="8444" spans="1:3" ht="15.75" x14ac:dyDescent="0.25">
      <c r="A8444" s="22"/>
      <c r="B8444" s="45"/>
      <c r="C8444" s="46"/>
    </row>
    <row r="8445" spans="1:3" ht="15.75" x14ac:dyDescent="0.25">
      <c r="A8445" s="22"/>
      <c r="B8445" s="45"/>
      <c r="C8445" s="46"/>
    </row>
    <row r="8446" spans="1:3" ht="15.75" x14ac:dyDescent="0.25">
      <c r="A8446" s="22"/>
      <c r="B8446" s="45"/>
      <c r="C8446" s="46"/>
    </row>
    <row r="8447" spans="1:3" ht="15.75" x14ac:dyDescent="0.25">
      <c r="A8447" s="22"/>
      <c r="B8447" s="45"/>
      <c r="C8447" s="46"/>
    </row>
    <row r="8448" spans="1:3" ht="15.75" x14ac:dyDescent="0.25">
      <c r="A8448" s="22"/>
      <c r="B8448" s="45"/>
      <c r="C8448" s="46"/>
    </row>
    <row r="8449" spans="1:3" ht="15.75" x14ac:dyDescent="0.25">
      <c r="A8449" s="22"/>
      <c r="B8449" s="45"/>
      <c r="C8449" s="46"/>
    </row>
    <row r="8450" spans="1:3" ht="15.75" x14ac:dyDescent="0.25">
      <c r="A8450" s="22"/>
      <c r="B8450" s="45"/>
      <c r="C8450" s="46"/>
    </row>
    <row r="8451" spans="1:3" ht="15.75" x14ac:dyDescent="0.25">
      <c r="A8451" s="22"/>
      <c r="B8451" s="45"/>
      <c r="C8451" s="46"/>
    </row>
    <row r="8452" spans="1:3" ht="15.75" x14ac:dyDescent="0.25">
      <c r="A8452" s="22"/>
      <c r="B8452" s="45"/>
      <c r="C8452" s="46"/>
    </row>
    <row r="8454" spans="1:3" ht="15.75" x14ac:dyDescent="0.25">
      <c r="B8454" s="57" t="s">
        <v>393</v>
      </c>
      <c r="C8454" s="70"/>
    </row>
    <row r="8455" spans="1:3" ht="15.75" thickBot="1" x14ac:dyDescent="0.3">
      <c r="C8455" s="71" t="s">
        <v>33</v>
      </c>
    </row>
    <row r="8456" spans="1:3" ht="32.25" thickBot="1" x14ac:dyDescent="0.3">
      <c r="A8456" s="7" t="s">
        <v>0</v>
      </c>
      <c r="B8456" s="8" t="s">
        <v>10</v>
      </c>
      <c r="C8456" s="65" t="s">
        <v>11</v>
      </c>
    </row>
    <row r="8457" spans="1:3" ht="15.75" x14ac:dyDescent="0.25">
      <c r="A8457" s="9"/>
      <c r="B8457" s="10" t="s">
        <v>12</v>
      </c>
      <c r="C8457" s="61">
        <v>1</v>
      </c>
    </row>
    <row r="8458" spans="1:3" ht="15.75" x14ac:dyDescent="0.25">
      <c r="A8458" s="9"/>
      <c r="B8458" s="10" t="s">
        <v>13</v>
      </c>
      <c r="C8458" s="16">
        <v>52</v>
      </c>
    </row>
    <row r="8459" spans="1:3" ht="31.5" x14ac:dyDescent="0.25">
      <c r="A8459" s="12"/>
      <c r="B8459" s="83" t="s">
        <v>360</v>
      </c>
      <c r="C8459" s="16">
        <f>$C$14</f>
        <v>2.83</v>
      </c>
    </row>
    <row r="8460" spans="1:3" ht="32.25" thickBot="1" x14ac:dyDescent="0.3">
      <c r="A8460" s="75"/>
      <c r="B8460" s="77" t="s">
        <v>361</v>
      </c>
      <c r="C8460" s="76">
        <v>0</v>
      </c>
    </row>
    <row r="8461" spans="1:3" ht="15.75" x14ac:dyDescent="0.25">
      <c r="A8461" s="29">
        <v>211</v>
      </c>
      <c r="B8461" s="30" t="s">
        <v>19</v>
      </c>
      <c r="C8461" s="39">
        <f>C8459*C8458</f>
        <v>147.16</v>
      </c>
    </row>
    <row r="8462" spans="1:3" ht="31.5" x14ac:dyDescent="0.25">
      <c r="A8462" s="33">
        <v>211</v>
      </c>
      <c r="B8462" s="28" t="s">
        <v>20</v>
      </c>
      <c r="C8462" s="40">
        <f>C8460*C8458</f>
        <v>0</v>
      </c>
    </row>
    <row r="8463" spans="1:3" ht="15.75" x14ac:dyDescent="0.25">
      <c r="A8463" s="33">
        <v>213</v>
      </c>
      <c r="B8463" s="28" t="s">
        <v>14</v>
      </c>
      <c r="C8463" s="40">
        <f>(C8461+C8462)*30.2%</f>
        <v>44.442319999999995</v>
      </c>
    </row>
    <row r="8464" spans="1:3" ht="15.75" x14ac:dyDescent="0.25">
      <c r="A8464" s="33">
        <v>212</v>
      </c>
      <c r="B8464" s="28" t="s">
        <v>3</v>
      </c>
      <c r="C8464" s="40">
        <f>(C8461+C8462)*$D$19</f>
        <v>0.235456</v>
      </c>
    </row>
    <row r="8465" spans="1:3" ht="15.75" x14ac:dyDescent="0.25">
      <c r="A8465" s="33">
        <v>221</v>
      </c>
      <c r="B8465" s="28" t="s">
        <v>4</v>
      </c>
      <c r="C8465" s="40">
        <f>(C8461+C8462)*$D$20</f>
        <v>1.265576</v>
      </c>
    </row>
    <row r="8466" spans="1:3" ht="15.75" x14ac:dyDescent="0.25">
      <c r="A8466" s="33">
        <v>222</v>
      </c>
      <c r="B8466" s="28" t="s">
        <v>15</v>
      </c>
      <c r="C8466" s="40">
        <f>(C8461+C8462)*$D$21</f>
        <v>0.235456</v>
      </c>
    </row>
    <row r="8467" spans="1:3" ht="15.75" x14ac:dyDescent="0.25">
      <c r="A8467" s="33">
        <v>223</v>
      </c>
      <c r="B8467" s="28" t="s">
        <v>5</v>
      </c>
      <c r="C8467" s="40">
        <f>(C8461+C8462)*$D$22</f>
        <v>6.2543000000000006</v>
      </c>
    </row>
    <row r="8468" spans="1:3" ht="15.75" x14ac:dyDescent="0.25">
      <c r="A8468" s="33">
        <v>224</v>
      </c>
      <c r="B8468" s="28" t="s">
        <v>21</v>
      </c>
      <c r="C8468" s="40">
        <f>(C8461+C8462)*$D$23</f>
        <v>2.0749559999999998</v>
      </c>
    </row>
    <row r="8469" spans="1:3" ht="15.75" x14ac:dyDescent="0.25">
      <c r="A8469" s="33">
        <v>225</v>
      </c>
      <c r="B8469" s="28" t="s">
        <v>16</v>
      </c>
      <c r="C8469" s="40">
        <f>(C8461+C8462)*$D$24</f>
        <v>7.828911999999999</v>
      </c>
    </row>
    <row r="8470" spans="1:3" ht="15.75" x14ac:dyDescent="0.25">
      <c r="A8470" s="33">
        <v>226</v>
      </c>
      <c r="B8470" s="28" t="s">
        <v>22</v>
      </c>
      <c r="C8470" s="40">
        <f>(C8461+C8462)*$D$25</f>
        <v>52.697995999999996</v>
      </c>
    </row>
    <row r="8471" spans="1:3" ht="15.75" x14ac:dyDescent="0.25">
      <c r="A8471" s="33">
        <v>271</v>
      </c>
      <c r="B8471" s="28" t="s">
        <v>23</v>
      </c>
      <c r="C8471" s="40">
        <f>(C8461+C8462)*$D$26</f>
        <v>3.2816679999999998</v>
      </c>
    </row>
    <row r="8472" spans="1:3" ht="15.75" x14ac:dyDescent="0.25">
      <c r="A8472" s="33">
        <v>272</v>
      </c>
      <c r="B8472" s="28" t="s">
        <v>24</v>
      </c>
      <c r="C8472" s="40">
        <f>(C8461+C8462)*$D$27</f>
        <v>3.0756439999999996</v>
      </c>
    </row>
    <row r="8473" spans="1:3" ht="31.5" x14ac:dyDescent="0.25">
      <c r="A8473" s="33">
        <v>211</v>
      </c>
      <c r="B8473" s="28" t="s">
        <v>25</v>
      </c>
      <c r="C8473" s="40">
        <f>(C8461+C8462)*$D$28</f>
        <v>33.699640000000002</v>
      </c>
    </row>
    <row r="8474" spans="1:3" ht="31.5" x14ac:dyDescent="0.25">
      <c r="A8474" s="33">
        <v>213</v>
      </c>
      <c r="B8474" s="28" t="s">
        <v>26</v>
      </c>
      <c r="C8474" s="40">
        <f>(C8461+C8462)*$D$29</f>
        <v>10.168755999999998</v>
      </c>
    </row>
    <row r="8475" spans="1:3" ht="15.75" x14ac:dyDescent="0.25">
      <c r="A8475" s="33">
        <v>290</v>
      </c>
      <c r="B8475" s="28" t="s">
        <v>6</v>
      </c>
      <c r="C8475" s="40">
        <f>(C8461+C8462)*$D$30</f>
        <v>0.57392399999999999</v>
      </c>
    </row>
    <row r="8476" spans="1:3" ht="15.75" x14ac:dyDescent="0.25">
      <c r="A8476" s="33">
        <v>290</v>
      </c>
      <c r="B8476" s="28" t="s">
        <v>27</v>
      </c>
      <c r="C8476" s="40">
        <f>(C8461+C8462)*$D$31</f>
        <v>1.7217720000000001</v>
      </c>
    </row>
    <row r="8477" spans="1:3" ht="15.75" x14ac:dyDescent="0.25">
      <c r="A8477" s="33">
        <v>225</v>
      </c>
      <c r="B8477" s="28" t="s">
        <v>28</v>
      </c>
      <c r="C8477" s="40">
        <f>(C8461+C8462)*$D$32</f>
        <v>0</v>
      </c>
    </row>
    <row r="8478" spans="1:3" ht="15.75" x14ac:dyDescent="0.25">
      <c r="A8478" s="37">
        <v>310</v>
      </c>
      <c r="B8478" s="28" t="s">
        <v>7</v>
      </c>
      <c r="C8478" s="40">
        <f>(C8461+C8462)*$D$33</f>
        <v>3.4288280000000002</v>
      </c>
    </row>
    <row r="8479" spans="1:3" ht="16.5" thickBot="1" x14ac:dyDescent="0.3">
      <c r="A8479" s="38">
        <v>340</v>
      </c>
      <c r="B8479" s="36" t="s">
        <v>8</v>
      </c>
      <c r="C8479" s="41">
        <f>(C8461+C8462)*$D$34</f>
        <v>13.317979999999999</v>
      </c>
    </row>
    <row r="8480" spans="1:3" ht="16.5" thickBot="1" x14ac:dyDescent="0.3">
      <c r="A8480" s="15"/>
      <c r="B8480" s="42" t="s">
        <v>9</v>
      </c>
      <c r="C8480" s="88">
        <f>SUM(C8461:C8479)</f>
        <v>331.46318399999996</v>
      </c>
    </row>
    <row r="8481" spans="1:3" ht="16.5" thickBot="1" x14ac:dyDescent="0.3">
      <c r="A8481" s="15"/>
      <c r="B8481" s="43" t="s">
        <v>29</v>
      </c>
      <c r="C8481" s="90">
        <f>C8480*118%</f>
        <v>391.12655711999992</v>
      </c>
    </row>
    <row r="8482" spans="1:3" ht="15.75" x14ac:dyDescent="0.25">
      <c r="A8482" s="22"/>
      <c r="B8482" s="45"/>
      <c r="C8482" s="46"/>
    </row>
    <row r="8483" spans="1:3" ht="15.75" x14ac:dyDescent="0.25">
      <c r="A8483" s="22"/>
      <c r="B8483" s="45"/>
      <c r="C8483" s="46"/>
    </row>
    <row r="8484" spans="1:3" ht="15.75" x14ac:dyDescent="0.25">
      <c r="A8484" s="22"/>
      <c r="B8484" s="45"/>
      <c r="C8484" s="46"/>
    </row>
    <row r="8485" spans="1:3" ht="15.75" x14ac:dyDescent="0.25">
      <c r="A8485" s="22"/>
      <c r="B8485" s="45"/>
      <c r="C8485" s="46"/>
    </row>
    <row r="8486" spans="1:3" ht="15.75" x14ac:dyDescent="0.25">
      <c r="A8486" s="22"/>
      <c r="B8486" s="45"/>
      <c r="C8486" s="46"/>
    </row>
    <row r="8487" spans="1:3" ht="15.75" x14ac:dyDescent="0.25">
      <c r="A8487" s="22"/>
      <c r="B8487" s="45"/>
      <c r="C8487" s="46"/>
    </row>
    <row r="8488" spans="1:3" ht="15.75" x14ac:dyDescent="0.25">
      <c r="A8488" s="22"/>
      <c r="B8488" s="45"/>
      <c r="C8488" s="46"/>
    </row>
    <row r="8489" spans="1:3" ht="15.75" x14ac:dyDescent="0.25">
      <c r="A8489" s="22"/>
      <c r="B8489" s="45"/>
      <c r="C8489" s="46"/>
    </row>
    <row r="8490" spans="1:3" ht="15.75" x14ac:dyDescent="0.25">
      <c r="A8490" s="22"/>
      <c r="B8490" s="45"/>
      <c r="C8490" s="46"/>
    </row>
    <row r="8491" spans="1:3" ht="15.75" x14ac:dyDescent="0.25">
      <c r="A8491" s="22"/>
      <c r="B8491" s="45"/>
      <c r="C8491" s="46"/>
    </row>
    <row r="8492" spans="1:3" ht="15.75" x14ac:dyDescent="0.25">
      <c r="A8492" s="22"/>
      <c r="B8492" s="45"/>
      <c r="C8492" s="46"/>
    </row>
    <row r="8493" spans="1:3" ht="15.75" x14ac:dyDescent="0.25">
      <c r="A8493" s="22"/>
      <c r="B8493" s="45"/>
      <c r="C8493" s="46"/>
    </row>
    <row r="8494" spans="1:3" ht="15.75" x14ac:dyDescent="0.25">
      <c r="A8494" s="22"/>
      <c r="B8494" s="45"/>
      <c r="C8494" s="46"/>
    </row>
    <row r="8495" spans="1:3" ht="15.75" x14ac:dyDescent="0.25">
      <c r="A8495" s="22"/>
      <c r="B8495" s="45"/>
      <c r="C8495" s="46"/>
    </row>
    <row r="8496" spans="1:3" ht="15.75" x14ac:dyDescent="0.25">
      <c r="A8496" s="22"/>
      <c r="B8496" s="45"/>
      <c r="C8496" s="46"/>
    </row>
    <row r="8497" spans="1:3" ht="15.75" x14ac:dyDescent="0.25">
      <c r="A8497" s="22"/>
      <c r="B8497" s="45"/>
      <c r="C8497" s="46"/>
    </row>
    <row r="8498" spans="1:3" ht="15.75" x14ac:dyDescent="0.25">
      <c r="A8498" s="22"/>
      <c r="B8498" s="45"/>
      <c r="C8498" s="46"/>
    </row>
    <row r="8499" spans="1:3" ht="15.75" x14ac:dyDescent="0.25">
      <c r="A8499" s="22"/>
      <c r="B8499" s="45"/>
      <c r="C8499" s="46"/>
    </row>
    <row r="8500" spans="1:3" ht="15.75" x14ac:dyDescent="0.25">
      <c r="A8500" s="22"/>
      <c r="B8500" s="45"/>
      <c r="C8500" s="46"/>
    </row>
    <row r="8501" spans="1:3" ht="15.75" x14ac:dyDescent="0.25">
      <c r="A8501" s="22"/>
      <c r="B8501" s="45"/>
      <c r="C8501" s="46"/>
    </row>
    <row r="8502" spans="1:3" ht="15.75" x14ac:dyDescent="0.25">
      <c r="A8502" s="22"/>
      <c r="B8502" s="45"/>
      <c r="C8502" s="46"/>
    </row>
    <row r="8503" spans="1:3" ht="15.75" x14ac:dyDescent="0.25">
      <c r="A8503" s="22"/>
      <c r="B8503" s="45"/>
      <c r="C8503" s="46"/>
    </row>
    <row r="8504" spans="1:3" ht="15.75" x14ac:dyDescent="0.25">
      <c r="A8504" s="22"/>
      <c r="B8504" s="45"/>
      <c r="C8504" s="46"/>
    </row>
    <row r="8505" spans="1:3" ht="15.75" x14ac:dyDescent="0.25">
      <c r="A8505" s="22"/>
      <c r="B8505" s="45"/>
      <c r="C8505" s="46"/>
    </row>
    <row r="8506" spans="1:3" ht="15.75" x14ac:dyDescent="0.25">
      <c r="A8506" s="22"/>
      <c r="B8506" s="45"/>
      <c r="C8506" s="46"/>
    </row>
    <row r="8507" spans="1:3" ht="15.75" x14ac:dyDescent="0.25">
      <c r="A8507" s="22"/>
      <c r="B8507" s="45"/>
      <c r="C8507" s="46"/>
    </row>
    <row r="8508" spans="1:3" ht="15.75" x14ac:dyDescent="0.25">
      <c r="A8508" s="22"/>
      <c r="B8508" s="45"/>
      <c r="C8508" s="46"/>
    </row>
    <row r="8509" spans="1:3" ht="15.75" x14ac:dyDescent="0.25">
      <c r="A8509" s="22"/>
      <c r="B8509" s="45"/>
      <c r="C8509" s="46"/>
    </row>
    <row r="8510" spans="1:3" ht="15.75" x14ac:dyDescent="0.25">
      <c r="A8510" s="22"/>
      <c r="B8510" s="45"/>
      <c r="C8510" s="46"/>
    </row>
    <row r="8512" spans="1:3" ht="15.75" x14ac:dyDescent="0.25">
      <c r="B8512" s="57" t="s">
        <v>394</v>
      </c>
      <c r="C8512" s="70"/>
    </row>
    <row r="8513" spans="1:3" ht="15.75" thickBot="1" x14ac:dyDescent="0.3">
      <c r="C8513" s="71" t="s">
        <v>33</v>
      </c>
    </row>
    <row r="8514" spans="1:3" ht="32.25" thickBot="1" x14ac:dyDescent="0.3">
      <c r="A8514" s="7" t="s">
        <v>0</v>
      </c>
      <c r="B8514" s="8" t="s">
        <v>10</v>
      </c>
      <c r="C8514" s="65" t="s">
        <v>11</v>
      </c>
    </row>
    <row r="8515" spans="1:3" ht="15.75" x14ac:dyDescent="0.25">
      <c r="A8515" s="9"/>
      <c r="B8515" s="10" t="s">
        <v>12</v>
      </c>
      <c r="C8515" s="61">
        <v>1</v>
      </c>
    </row>
    <row r="8516" spans="1:3" ht="15.75" x14ac:dyDescent="0.25">
      <c r="A8516" s="9"/>
      <c r="B8516" s="10" t="s">
        <v>13</v>
      </c>
      <c r="C8516" s="16">
        <v>17</v>
      </c>
    </row>
    <row r="8517" spans="1:3" ht="31.5" x14ac:dyDescent="0.25">
      <c r="A8517" s="12"/>
      <c r="B8517" s="83" t="s">
        <v>360</v>
      </c>
      <c r="C8517" s="16">
        <f>$C$14</f>
        <v>2.83</v>
      </c>
    </row>
    <row r="8518" spans="1:3" ht="32.25" thickBot="1" x14ac:dyDescent="0.3">
      <c r="A8518" s="75"/>
      <c r="B8518" s="77" t="s">
        <v>361</v>
      </c>
      <c r="C8518" s="76">
        <v>0</v>
      </c>
    </row>
    <row r="8519" spans="1:3" ht="15.75" x14ac:dyDescent="0.25">
      <c r="A8519" s="29">
        <v>211</v>
      </c>
      <c r="B8519" s="30" t="s">
        <v>19</v>
      </c>
      <c r="C8519" s="39">
        <f>C8517*C8516</f>
        <v>48.11</v>
      </c>
    </row>
    <row r="8520" spans="1:3" ht="31.5" x14ac:dyDescent="0.25">
      <c r="A8520" s="33">
        <v>211</v>
      </c>
      <c r="B8520" s="28" t="s">
        <v>20</v>
      </c>
      <c r="C8520" s="40">
        <f>C8518*C8516</f>
        <v>0</v>
      </c>
    </row>
    <row r="8521" spans="1:3" ht="15.75" x14ac:dyDescent="0.25">
      <c r="A8521" s="33">
        <v>213</v>
      </c>
      <c r="B8521" s="28" t="s">
        <v>14</v>
      </c>
      <c r="C8521" s="40">
        <f>(C8519+C8520)*30.2%</f>
        <v>14.529219999999999</v>
      </c>
    </row>
    <row r="8522" spans="1:3" ht="15.75" x14ac:dyDescent="0.25">
      <c r="A8522" s="33">
        <v>212</v>
      </c>
      <c r="B8522" s="28" t="s">
        <v>3</v>
      </c>
      <c r="C8522" s="40">
        <f>(C8519+C8520)*$D$19</f>
        <v>7.6976000000000003E-2</v>
      </c>
    </row>
    <row r="8523" spans="1:3" ht="15.75" x14ac:dyDescent="0.25">
      <c r="A8523" s="33">
        <v>221</v>
      </c>
      <c r="B8523" s="28" t="s">
        <v>4</v>
      </c>
      <c r="C8523" s="40">
        <f>(C8519+C8520)*$D$20</f>
        <v>0.413746</v>
      </c>
    </row>
    <row r="8524" spans="1:3" ht="15.75" x14ac:dyDescent="0.25">
      <c r="A8524" s="33">
        <v>222</v>
      </c>
      <c r="B8524" s="28" t="s">
        <v>15</v>
      </c>
      <c r="C8524" s="40">
        <f>(C8519+C8520)*$D$21</f>
        <v>7.6976000000000003E-2</v>
      </c>
    </row>
    <row r="8525" spans="1:3" ht="15.75" x14ac:dyDescent="0.25">
      <c r="A8525" s="33">
        <v>223</v>
      </c>
      <c r="B8525" s="28" t="s">
        <v>5</v>
      </c>
      <c r="C8525" s="40">
        <f>(C8519+C8520)*$D$22</f>
        <v>2.0446750000000002</v>
      </c>
    </row>
    <row r="8526" spans="1:3" ht="15.75" x14ac:dyDescent="0.25">
      <c r="A8526" s="33">
        <v>224</v>
      </c>
      <c r="B8526" s="28" t="s">
        <v>21</v>
      </c>
      <c r="C8526" s="40">
        <f>(C8519+C8520)*$D$23</f>
        <v>0.67835099999999993</v>
      </c>
    </row>
    <row r="8527" spans="1:3" ht="15.75" x14ac:dyDescent="0.25">
      <c r="A8527" s="33">
        <v>225</v>
      </c>
      <c r="B8527" s="28" t="s">
        <v>16</v>
      </c>
      <c r="C8527" s="40">
        <f>(C8519+C8520)*$D$24</f>
        <v>2.5594519999999998</v>
      </c>
    </row>
    <row r="8528" spans="1:3" ht="15.75" x14ac:dyDescent="0.25">
      <c r="A8528" s="33">
        <v>226</v>
      </c>
      <c r="B8528" s="28" t="s">
        <v>22</v>
      </c>
      <c r="C8528" s="40">
        <f>(C8519+C8520)*$D$25</f>
        <v>17.228190999999999</v>
      </c>
    </row>
    <row r="8529" spans="1:3" ht="15.75" x14ac:dyDescent="0.25">
      <c r="A8529" s="33">
        <v>271</v>
      </c>
      <c r="B8529" s="28" t="s">
        <v>23</v>
      </c>
      <c r="C8529" s="40">
        <f>(C8519+C8520)*$D$26</f>
        <v>1.0728530000000001</v>
      </c>
    </row>
    <row r="8530" spans="1:3" ht="15.75" x14ac:dyDescent="0.25">
      <c r="A8530" s="33">
        <v>272</v>
      </c>
      <c r="B8530" s="28" t="s">
        <v>24</v>
      </c>
      <c r="C8530" s="40">
        <f>(C8519+C8520)*$D$27</f>
        <v>1.0054989999999999</v>
      </c>
    </row>
    <row r="8531" spans="1:3" ht="31.5" x14ac:dyDescent="0.25">
      <c r="A8531" s="33">
        <v>211</v>
      </c>
      <c r="B8531" s="28" t="s">
        <v>25</v>
      </c>
      <c r="C8531" s="40">
        <f>(C8519+C8520)*$D$28</f>
        <v>11.017190000000001</v>
      </c>
    </row>
    <row r="8532" spans="1:3" ht="31.5" x14ac:dyDescent="0.25">
      <c r="A8532" s="33">
        <v>213</v>
      </c>
      <c r="B8532" s="28" t="s">
        <v>26</v>
      </c>
      <c r="C8532" s="40">
        <f>(C8519+C8520)*$D$29</f>
        <v>3.3244009999999995</v>
      </c>
    </row>
    <row r="8533" spans="1:3" ht="15.75" x14ac:dyDescent="0.25">
      <c r="A8533" s="33">
        <v>290</v>
      </c>
      <c r="B8533" s="28" t="s">
        <v>6</v>
      </c>
      <c r="C8533" s="40">
        <f>(C8519+C8520)*$D$30</f>
        <v>0.18762899999999999</v>
      </c>
    </row>
    <row r="8534" spans="1:3" ht="15.75" x14ac:dyDescent="0.25">
      <c r="A8534" s="33">
        <v>290</v>
      </c>
      <c r="B8534" s="28" t="s">
        <v>27</v>
      </c>
      <c r="C8534" s="40">
        <f>(C8519+C8520)*$D$31</f>
        <v>0.56288700000000003</v>
      </c>
    </row>
    <row r="8535" spans="1:3" ht="15.75" x14ac:dyDescent="0.25">
      <c r="A8535" s="33">
        <v>225</v>
      </c>
      <c r="B8535" s="28" t="s">
        <v>28</v>
      </c>
      <c r="C8535" s="40">
        <f>(C8519+C8520)*$D$32</f>
        <v>0</v>
      </c>
    </row>
    <row r="8536" spans="1:3" ht="15.75" x14ac:dyDescent="0.25">
      <c r="A8536" s="37">
        <v>310</v>
      </c>
      <c r="B8536" s="28" t="s">
        <v>7</v>
      </c>
      <c r="C8536" s="40">
        <f>(C8519+C8520)*$D$33</f>
        <v>1.1209630000000002</v>
      </c>
    </row>
    <row r="8537" spans="1:3" ht="16.5" thickBot="1" x14ac:dyDescent="0.3">
      <c r="A8537" s="38">
        <v>340</v>
      </c>
      <c r="B8537" s="36" t="s">
        <v>8</v>
      </c>
      <c r="C8537" s="41">
        <f>(C8519+C8520)*$D$34</f>
        <v>4.353955</v>
      </c>
    </row>
    <row r="8538" spans="1:3" ht="16.5" thickBot="1" x14ac:dyDescent="0.3">
      <c r="A8538" s="15"/>
      <c r="B8538" s="42" t="s">
        <v>9</v>
      </c>
      <c r="C8538" s="88">
        <f>SUM(C8519:C8537)</f>
        <v>108.36296399999999</v>
      </c>
    </row>
    <row r="8539" spans="1:3" ht="16.5" thickBot="1" x14ac:dyDescent="0.3">
      <c r="A8539" s="15"/>
      <c r="B8539" s="43" t="s">
        <v>29</v>
      </c>
      <c r="C8539" s="90">
        <f>C8538*118%</f>
        <v>127.86829751999998</v>
      </c>
    </row>
    <row r="8540" spans="1:3" ht="15.75" x14ac:dyDescent="0.25">
      <c r="A8540" s="22"/>
      <c r="B8540" s="45"/>
      <c r="C8540" s="46"/>
    </row>
    <row r="8541" spans="1:3" ht="15.75" x14ac:dyDescent="0.25">
      <c r="A8541" s="22"/>
      <c r="B8541" s="45"/>
      <c r="C8541" s="46"/>
    </row>
    <row r="8542" spans="1:3" ht="15.75" x14ac:dyDescent="0.25">
      <c r="A8542" s="22"/>
      <c r="B8542" s="45"/>
      <c r="C8542" s="46"/>
    </row>
    <row r="8543" spans="1:3" ht="15.75" x14ac:dyDescent="0.25">
      <c r="A8543" s="22"/>
      <c r="B8543" s="45"/>
      <c r="C8543" s="46"/>
    </row>
    <row r="8544" spans="1:3" ht="15.75" x14ac:dyDescent="0.25">
      <c r="A8544" s="22"/>
      <c r="B8544" s="45"/>
      <c r="C8544" s="46"/>
    </row>
    <row r="8545" spans="1:3" ht="15.75" x14ac:dyDescent="0.25">
      <c r="A8545" s="22"/>
      <c r="B8545" s="45"/>
      <c r="C8545" s="46"/>
    </row>
    <row r="8546" spans="1:3" ht="15.75" x14ac:dyDescent="0.25">
      <c r="A8546" s="22"/>
      <c r="B8546" s="45"/>
      <c r="C8546" s="46"/>
    </row>
    <row r="8547" spans="1:3" ht="15.75" x14ac:dyDescent="0.25">
      <c r="A8547" s="22"/>
      <c r="B8547" s="45"/>
      <c r="C8547" s="46"/>
    </row>
    <row r="8548" spans="1:3" ht="15.75" x14ac:dyDescent="0.25">
      <c r="A8548" s="22"/>
      <c r="B8548" s="45"/>
      <c r="C8548" s="46"/>
    </row>
    <row r="8549" spans="1:3" ht="15.75" x14ac:dyDescent="0.25">
      <c r="A8549" s="22"/>
      <c r="B8549" s="45"/>
      <c r="C8549" s="46"/>
    </row>
    <row r="8550" spans="1:3" ht="15.75" x14ac:dyDescent="0.25">
      <c r="A8550" s="22"/>
      <c r="B8550" s="45"/>
      <c r="C8550" s="46"/>
    </row>
    <row r="8551" spans="1:3" ht="15.75" x14ac:dyDescent="0.25">
      <c r="A8551" s="22"/>
      <c r="B8551" s="45"/>
      <c r="C8551" s="46"/>
    </row>
    <row r="8552" spans="1:3" ht="15.75" x14ac:dyDescent="0.25">
      <c r="A8552" s="22"/>
      <c r="B8552" s="45"/>
      <c r="C8552" s="46"/>
    </row>
    <row r="8553" spans="1:3" ht="15.75" x14ac:dyDescent="0.25">
      <c r="A8553" s="22"/>
      <c r="B8553" s="45"/>
      <c r="C8553" s="46"/>
    </row>
    <row r="8554" spans="1:3" ht="15.75" x14ac:dyDescent="0.25">
      <c r="A8554" s="22"/>
      <c r="B8554" s="45"/>
      <c r="C8554" s="46"/>
    </row>
    <row r="8555" spans="1:3" ht="15.75" x14ac:dyDescent="0.25">
      <c r="A8555" s="22"/>
      <c r="B8555" s="45"/>
      <c r="C8555" s="46"/>
    </row>
    <row r="8556" spans="1:3" ht="15.75" x14ac:dyDescent="0.25">
      <c r="A8556" s="22"/>
      <c r="B8556" s="45"/>
      <c r="C8556" s="46"/>
    </row>
    <row r="8557" spans="1:3" ht="15.75" x14ac:dyDescent="0.25">
      <c r="A8557" s="22"/>
      <c r="B8557" s="45"/>
      <c r="C8557" s="46"/>
    </row>
    <row r="8558" spans="1:3" ht="15.75" x14ac:dyDescent="0.25">
      <c r="A8558" s="22"/>
      <c r="B8558" s="45"/>
      <c r="C8558" s="46"/>
    </row>
    <row r="8559" spans="1:3" ht="15.75" x14ac:dyDescent="0.25">
      <c r="A8559" s="22"/>
      <c r="B8559" s="45"/>
      <c r="C8559" s="46"/>
    </row>
    <row r="8560" spans="1:3" ht="15.75" x14ac:dyDescent="0.25">
      <c r="A8560" s="22"/>
      <c r="B8560" s="45"/>
      <c r="C8560" s="46"/>
    </row>
    <row r="8561" spans="1:3" ht="15.75" x14ac:dyDescent="0.25">
      <c r="A8561" s="22"/>
      <c r="B8561" s="45"/>
      <c r="C8561" s="46"/>
    </row>
    <row r="8562" spans="1:3" ht="15.75" x14ac:dyDescent="0.25">
      <c r="A8562" s="22"/>
      <c r="B8562" s="45"/>
      <c r="C8562" s="46"/>
    </row>
    <row r="8563" spans="1:3" ht="15.75" x14ac:dyDescent="0.25">
      <c r="A8563" s="22"/>
      <c r="B8563" s="45"/>
      <c r="C8563" s="46"/>
    </row>
    <row r="8564" spans="1:3" ht="15.75" x14ac:dyDescent="0.25">
      <c r="A8564" s="22"/>
      <c r="B8564" s="45"/>
      <c r="C8564" s="46"/>
    </row>
    <row r="8565" spans="1:3" ht="15.75" x14ac:dyDescent="0.25">
      <c r="A8565" s="22"/>
      <c r="B8565" s="45"/>
      <c r="C8565" s="46"/>
    </row>
    <row r="8566" spans="1:3" ht="15.75" x14ac:dyDescent="0.25">
      <c r="A8566" s="22"/>
      <c r="B8566" s="45"/>
      <c r="C8566" s="46"/>
    </row>
    <row r="8567" spans="1:3" ht="15.75" x14ac:dyDescent="0.25">
      <c r="A8567" s="22"/>
      <c r="B8567" s="45"/>
      <c r="C8567" s="46"/>
    </row>
    <row r="8568" spans="1:3" ht="15.75" x14ac:dyDescent="0.25">
      <c r="A8568" s="22"/>
      <c r="B8568" s="45"/>
      <c r="C8568" s="46"/>
    </row>
    <row r="8570" spans="1:3" ht="15.75" x14ac:dyDescent="0.25">
      <c r="B8570" s="57" t="s">
        <v>395</v>
      </c>
      <c r="C8570" s="70"/>
    </row>
    <row r="8571" spans="1:3" ht="15.75" thickBot="1" x14ac:dyDescent="0.3">
      <c r="C8571" s="71" t="s">
        <v>33</v>
      </c>
    </row>
    <row r="8572" spans="1:3" ht="32.25" thickBot="1" x14ac:dyDescent="0.3">
      <c r="A8572" s="7" t="s">
        <v>0</v>
      </c>
      <c r="B8572" s="8" t="s">
        <v>10</v>
      </c>
      <c r="C8572" s="65" t="s">
        <v>11</v>
      </c>
    </row>
    <row r="8573" spans="1:3" ht="15.75" x14ac:dyDescent="0.25">
      <c r="A8573" s="9"/>
      <c r="B8573" s="10" t="s">
        <v>12</v>
      </c>
      <c r="C8573" s="61">
        <v>1</v>
      </c>
    </row>
    <row r="8574" spans="1:3" ht="15.75" x14ac:dyDescent="0.25">
      <c r="A8574" s="9"/>
      <c r="B8574" s="10" t="s">
        <v>13</v>
      </c>
      <c r="C8574" s="16">
        <v>32</v>
      </c>
    </row>
    <row r="8575" spans="1:3" ht="31.5" x14ac:dyDescent="0.25">
      <c r="A8575" s="12"/>
      <c r="B8575" s="83" t="s">
        <v>360</v>
      </c>
      <c r="C8575" s="16">
        <f>$C$14</f>
        <v>2.83</v>
      </c>
    </row>
    <row r="8576" spans="1:3" ht="32.25" thickBot="1" x14ac:dyDescent="0.3">
      <c r="A8576" s="75"/>
      <c r="B8576" s="77" t="s">
        <v>361</v>
      </c>
      <c r="C8576" s="76">
        <v>0</v>
      </c>
    </row>
    <row r="8577" spans="1:3" ht="15.75" x14ac:dyDescent="0.25">
      <c r="A8577" s="29">
        <v>211</v>
      </c>
      <c r="B8577" s="30" t="s">
        <v>19</v>
      </c>
      <c r="C8577" s="39">
        <f>C8575*C8574</f>
        <v>90.56</v>
      </c>
    </row>
    <row r="8578" spans="1:3" ht="31.5" x14ac:dyDescent="0.25">
      <c r="A8578" s="33">
        <v>211</v>
      </c>
      <c r="B8578" s="28" t="s">
        <v>20</v>
      </c>
      <c r="C8578" s="40">
        <f>C8576*C8574</f>
        <v>0</v>
      </c>
    </row>
    <row r="8579" spans="1:3" ht="15.75" x14ac:dyDescent="0.25">
      <c r="A8579" s="33">
        <v>213</v>
      </c>
      <c r="B8579" s="28" t="s">
        <v>14</v>
      </c>
      <c r="C8579" s="40">
        <f>(C8577+C8578)*30.2%</f>
        <v>27.349119999999999</v>
      </c>
    </row>
    <row r="8580" spans="1:3" ht="15.75" x14ac:dyDescent="0.25">
      <c r="A8580" s="33">
        <v>212</v>
      </c>
      <c r="B8580" s="28" t="s">
        <v>3</v>
      </c>
      <c r="C8580" s="40">
        <f>(C8577+C8578)*$D$19</f>
        <v>0.144896</v>
      </c>
    </row>
    <row r="8581" spans="1:3" ht="15.75" x14ac:dyDescent="0.25">
      <c r="A8581" s="33">
        <v>221</v>
      </c>
      <c r="B8581" s="28" t="s">
        <v>4</v>
      </c>
      <c r="C8581" s="40">
        <f>(C8577+C8578)*$D$20</f>
        <v>0.77881600000000006</v>
      </c>
    </row>
    <row r="8582" spans="1:3" ht="15.75" x14ac:dyDescent="0.25">
      <c r="A8582" s="33">
        <v>222</v>
      </c>
      <c r="B8582" s="28" t="s">
        <v>15</v>
      </c>
      <c r="C8582" s="40">
        <f>(C8577+C8578)*$D$21</f>
        <v>0.144896</v>
      </c>
    </row>
    <row r="8583" spans="1:3" ht="15.75" x14ac:dyDescent="0.25">
      <c r="A8583" s="33">
        <v>223</v>
      </c>
      <c r="B8583" s="28" t="s">
        <v>5</v>
      </c>
      <c r="C8583" s="40">
        <f>(C8577+C8578)*$D$22</f>
        <v>3.8488000000000002</v>
      </c>
    </row>
    <row r="8584" spans="1:3" ht="15.75" x14ac:dyDescent="0.25">
      <c r="A8584" s="33">
        <v>224</v>
      </c>
      <c r="B8584" s="28" t="s">
        <v>21</v>
      </c>
      <c r="C8584" s="40">
        <f>(C8577+C8578)*$D$23</f>
        <v>1.276896</v>
      </c>
    </row>
    <row r="8585" spans="1:3" ht="15.75" x14ac:dyDescent="0.25">
      <c r="A8585" s="33">
        <v>225</v>
      </c>
      <c r="B8585" s="28" t="s">
        <v>16</v>
      </c>
      <c r="C8585" s="40">
        <f>(C8577+C8578)*$D$24</f>
        <v>4.8177919999999999</v>
      </c>
    </row>
    <row r="8586" spans="1:3" ht="15.75" x14ac:dyDescent="0.25">
      <c r="A8586" s="33">
        <v>226</v>
      </c>
      <c r="B8586" s="28" t="s">
        <v>22</v>
      </c>
      <c r="C8586" s="40">
        <f>(C8577+C8578)*$D$25</f>
        <v>32.429535999999999</v>
      </c>
    </row>
    <row r="8587" spans="1:3" ht="15.75" x14ac:dyDescent="0.25">
      <c r="A8587" s="33">
        <v>271</v>
      </c>
      <c r="B8587" s="28" t="s">
        <v>23</v>
      </c>
      <c r="C8587" s="40">
        <f>(C8577+C8578)*$D$26</f>
        <v>2.0194879999999999</v>
      </c>
    </row>
    <row r="8588" spans="1:3" ht="15.75" x14ac:dyDescent="0.25">
      <c r="A8588" s="33">
        <v>272</v>
      </c>
      <c r="B8588" s="28" t="s">
        <v>24</v>
      </c>
      <c r="C8588" s="40">
        <f>(C8577+C8578)*$D$27</f>
        <v>1.8927039999999999</v>
      </c>
    </row>
    <row r="8589" spans="1:3" ht="31.5" x14ac:dyDescent="0.25">
      <c r="A8589" s="33">
        <v>211</v>
      </c>
      <c r="B8589" s="28" t="s">
        <v>25</v>
      </c>
      <c r="C8589" s="40">
        <f>(C8577+C8578)*$D$28</f>
        <v>20.738240000000001</v>
      </c>
    </row>
    <row r="8590" spans="1:3" ht="31.5" x14ac:dyDescent="0.25">
      <c r="A8590" s="33">
        <v>213</v>
      </c>
      <c r="B8590" s="28" t="s">
        <v>26</v>
      </c>
      <c r="C8590" s="40">
        <f>(C8577+C8578)*$D$29</f>
        <v>6.2576959999999993</v>
      </c>
    </row>
    <row r="8591" spans="1:3" ht="15.75" x14ac:dyDescent="0.25">
      <c r="A8591" s="33">
        <v>290</v>
      </c>
      <c r="B8591" s="28" t="s">
        <v>6</v>
      </c>
      <c r="C8591" s="40">
        <f>(C8577+C8578)*$D$30</f>
        <v>0.353184</v>
      </c>
    </row>
    <row r="8592" spans="1:3" ht="15.75" x14ac:dyDescent="0.25">
      <c r="A8592" s="33">
        <v>290</v>
      </c>
      <c r="B8592" s="28" t="s">
        <v>27</v>
      </c>
      <c r="C8592" s="40">
        <f>(C8577+C8578)*$D$31</f>
        <v>1.059552</v>
      </c>
    </row>
    <row r="8593" spans="1:3" ht="15.75" x14ac:dyDescent="0.25">
      <c r="A8593" s="33">
        <v>225</v>
      </c>
      <c r="B8593" s="28" t="s">
        <v>28</v>
      </c>
      <c r="C8593" s="40">
        <f>(C8577+C8578)*$D$32</f>
        <v>0</v>
      </c>
    </row>
    <row r="8594" spans="1:3" ht="15.75" x14ac:dyDescent="0.25">
      <c r="A8594" s="37">
        <v>310</v>
      </c>
      <c r="B8594" s="28" t="s">
        <v>7</v>
      </c>
      <c r="C8594" s="40">
        <f>(C8577+C8578)*$D$33</f>
        <v>2.1100480000000004</v>
      </c>
    </row>
    <row r="8595" spans="1:3" ht="16.5" thickBot="1" x14ac:dyDescent="0.3">
      <c r="A8595" s="38">
        <v>340</v>
      </c>
      <c r="B8595" s="36" t="s">
        <v>8</v>
      </c>
      <c r="C8595" s="41">
        <f>(C8577+C8578)*$D$34</f>
        <v>8.1956799999999994</v>
      </c>
    </row>
    <row r="8596" spans="1:3" ht="16.5" thickBot="1" x14ac:dyDescent="0.3">
      <c r="A8596" s="15"/>
      <c r="B8596" s="42" t="s">
        <v>9</v>
      </c>
      <c r="C8596" s="88">
        <f>SUM(C8577:C8595)</f>
        <v>203.97734400000002</v>
      </c>
    </row>
    <row r="8597" spans="1:3" ht="16.5" thickBot="1" x14ac:dyDescent="0.3">
      <c r="A8597" s="15"/>
      <c r="B8597" s="43" t="s">
        <v>29</v>
      </c>
      <c r="C8597" s="90">
        <f>C8596*118%</f>
        <v>240.69326592000002</v>
      </c>
    </row>
    <row r="8598" spans="1:3" ht="15.75" x14ac:dyDescent="0.25">
      <c r="A8598" s="22"/>
      <c r="B8598" s="45"/>
      <c r="C8598" s="46"/>
    </row>
    <row r="8599" spans="1:3" ht="15.75" x14ac:dyDescent="0.25">
      <c r="A8599" s="22"/>
      <c r="B8599" s="45"/>
      <c r="C8599" s="46"/>
    </row>
    <row r="8600" spans="1:3" ht="15.75" x14ac:dyDescent="0.25">
      <c r="A8600" s="22"/>
      <c r="B8600" s="45"/>
      <c r="C8600" s="46"/>
    </row>
    <row r="8601" spans="1:3" ht="15.75" x14ac:dyDescent="0.25">
      <c r="A8601" s="22"/>
      <c r="B8601" s="45"/>
      <c r="C8601" s="46"/>
    </row>
    <row r="8602" spans="1:3" ht="15.75" x14ac:dyDescent="0.25">
      <c r="A8602" s="22"/>
      <c r="B8602" s="45"/>
      <c r="C8602" s="46"/>
    </row>
    <row r="8603" spans="1:3" ht="15.75" x14ac:dyDescent="0.25">
      <c r="A8603" s="22"/>
      <c r="B8603" s="45"/>
      <c r="C8603" s="46"/>
    </row>
    <row r="8604" spans="1:3" ht="15.75" x14ac:dyDescent="0.25">
      <c r="A8604" s="22"/>
      <c r="B8604" s="45"/>
      <c r="C8604" s="46"/>
    </row>
    <row r="8605" spans="1:3" ht="15.75" x14ac:dyDescent="0.25">
      <c r="A8605" s="22"/>
      <c r="B8605" s="45"/>
      <c r="C8605" s="46"/>
    </row>
    <row r="8606" spans="1:3" ht="15.75" x14ac:dyDescent="0.25">
      <c r="A8606" s="22"/>
      <c r="B8606" s="45"/>
      <c r="C8606" s="46"/>
    </row>
    <row r="8607" spans="1:3" ht="15.75" x14ac:dyDescent="0.25">
      <c r="A8607" s="22"/>
      <c r="B8607" s="45"/>
      <c r="C8607" s="46"/>
    </row>
    <row r="8608" spans="1:3" ht="15.75" x14ac:dyDescent="0.25">
      <c r="A8608" s="22"/>
      <c r="B8608" s="45"/>
      <c r="C8608" s="46"/>
    </row>
    <row r="8609" spans="1:3" ht="15.75" x14ac:dyDescent="0.25">
      <c r="A8609" s="22"/>
      <c r="B8609" s="45"/>
      <c r="C8609" s="46"/>
    </row>
    <row r="8610" spans="1:3" ht="15.75" x14ac:dyDescent="0.25">
      <c r="A8610" s="22"/>
      <c r="B8610" s="45"/>
      <c r="C8610" s="46"/>
    </row>
    <row r="8611" spans="1:3" ht="15.75" x14ac:dyDescent="0.25">
      <c r="A8611" s="22"/>
      <c r="B8611" s="45"/>
      <c r="C8611" s="46"/>
    </row>
    <row r="8612" spans="1:3" ht="15.75" x14ac:dyDescent="0.25">
      <c r="A8612" s="22"/>
      <c r="B8612" s="45"/>
      <c r="C8612" s="46"/>
    </row>
    <row r="8613" spans="1:3" ht="15.75" x14ac:dyDescent="0.25">
      <c r="A8613" s="22"/>
      <c r="B8613" s="45"/>
      <c r="C8613" s="46"/>
    </row>
    <row r="8614" spans="1:3" ht="15.75" x14ac:dyDescent="0.25">
      <c r="A8614" s="22"/>
      <c r="B8614" s="45"/>
      <c r="C8614" s="46"/>
    </row>
    <row r="8615" spans="1:3" ht="15.75" x14ac:dyDescent="0.25">
      <c r="A8615" s="22"/>
      <c r="B8615" s="45"/>
      <c r="C8615" s="46"/>
    </row>
    <row r="8616" spans="1:3" ht="15.75" x14ac:dyDescent="0.25">
      <c r="A8616" s="22"/>
      <c r="B8616" s="45"/>
      <c r="C8616" s="46"/>
    </row>
    <row r="8617" spans="1:3" ht="15.75" x14ac:dyDescent="0.25">
      <c r="A8617" s="22"/>
      <c r="B8617" s="45"/>
      <c r="C8617" s="46"/>
    </row>
    <row r="8618" spans="1:3" ht="15.75" x14ac:dyDescent="0.25">
      <c r="A8618" s="22"/>
      <c r="B8618" s="45"/>
      <c r="C8618" s="46"/>
    </row>
    <row r="8619" spans="1:3" ht="15.75" x14ac:dyDescent="0.25">
      <c r="A8619" s="22"/>
      <c r="B8619" s="45"/>
      <c r="C8619" s="46"/>
    </row>
    <row r="8620" spans="1:3" ht="15.75" x14ac:dyDescent="0.25">
      <c r="A8620" s="22"/>
      <c r="B8620" s="45"/>
      <c r="C8620" s="46"/>
    </row>
    <row r="8621" spans="1:3" ht="15.75" x14ac:dyDescent="0.25">
      <c r="A8621" s="22"/>
      <c r="B8621" s="45"/>
      <c r="C8621" s="46"/>
    </row>
    <row r="8622" spans="1:3" ht="15.75" x14ac:dyDescent="0.25">
      <c r="A8622" s="22"/>
      <c r="B8622" s="45"/>
      <c r="C8622" s="46"/>
    </row>
    <row r="8624" spans="1:3" ht="15.75" x14ac:dyDescent="0.25">
      <c r="B8624" s="57" t="s">
        <v>396</v>
      </c>
      <c r="C8624" s="70"/>
    </row>
    <row r="8625" spans="1:3" ht="15.75" thickBot="1" x14ac:dyDescent="0.3">
      <c r="C8625" s="71" t="s">
        <v>33</v>
      </c>
    </row>
    <row r="8626" spans="1:3" ht="32.25" thickBot="1" x14ac:dyDescent="0.3">
      <c r="A8626" s="7" t="s">
        <v>0</v>
      </c>
      <c r="B8626" s="8" t="s">
        <v>10</v>
      </c>
      <c r="C8626" s="65" t="s">
        <v>11</v>
      </c>
    </row>
    <row r="8627" spans="1:3" ht="15.75" x14ac:dyDescent="0.25">
      <c r="A8627" s="9"/>
      <c r="B8627" s="10" t="s">
        <v>12</v>
      </c>
      <c r="C8627" s="61">
        <v>1</v>
      </c>
    </row>
    <row r="8628" spans="1:3" ht="15.75" x14ac:dyDescent="0.25">
      <c r="A8628" s="9"/>
      <c r="B8628" s="10" t="s">
        <v>13</v>
      </c>
      <c r="C8628" s="16">
        <v>17</v>
      </c>
    </row>
    <row r="8629" spans="1:3" ht="31.5" x14ac:dyDescent="0.25">
      <c r="A8629" s="12"/>
      <c r="B8629" s="83" t="s">
        <v>360</v>
      </c>
      <c r="C8629" s="16">
        <f>$C$14</f>
        <v>2.83</v>
      </c>
    </row>
    <row r="8630" spans="1:3" ht="32.25" thickBot="1" x14ac:dyDescent="0.3">
      <c r="A8630" s="75"/>
      <c r="B8630" s="77" t="s">
        <v>361</v>
      </c>
      <c r="C8630" s="76">
        <v>0</v>
      </c>
    </row>
    <row r="8631" spans="1:3" ht="15.75" x14ac:dyDescent="0.25">
      <c r="A8631" s="29">
        <v>211</v>
      </c>
      <c r="B8631" s="30" t="s">
        <v>19</v>
      </c>
      <c r="C8631" s="39">
        <f>C8629*C8628</f>
        <v>48.11</v>
      </c>
    </row>
    <row r="8632" spans="1:3" ht="31.5" x14ac:dyDescent="0.25">
      <c r="A8632" s="33">
        <v>211</v>
      </c>
      <c r="B8632" s="28" t="s">
        <v>20</v>
      </c>
      <c r="C8632" s="40">
        <f>C8630*C8628</f>
        <v>0</v>
      </c>
    </row>
    <row r="8633" spans="1:3" ht="15.75" x14ac:dyDescent="0.25">
      <c r="A8633" s="33">
        <v>213</v>
      </c>
      <c r="B8633" s="28" t="s">
        <v>14</v>
      </c>
      <c r="C8633" s="40">
        <f>(C8631+C8632)*30.2%</f>
        <v>14.529219999999999</v>
      </c>
    </row>
    <row r="8634" spans="1:3" ht="15.75" x14ac:dyDescent="0.25">
      <c r="A8634" s="33">
        <v>212</v>
      </c>
      <c r="B8634" s="28" t="s">
        <v>3</v>
      </c>
      <c r="C8634" s="40">
        <f>(C8631+C8632)*$D$19</f>
        <v>7.6976000000000003E-2</v>
      </c>
    </row>
    <row r="8635" spans="1:3" ht="15.75" x14ac:dyDescent="0.25">
      <c r="A8635" s="33">
        <v>221</v>
      </c>
      <c r="B8635" s="28" t="s">
        <v>4</v>
      </c>
      <c r="C8635" s="40">
        <f>(C8631+C8632)*$D$20</f>
        <v>0.413746</v>
      </c>
    </row>
    <row r="8636" spans="1:3" ht="15.75" x14ac:dyDescent="0.25">
      <c r="A8636" s="33">
        <v>222</v>
      </c>
      <c r="B8636" s="28" t="s">
        <v>15</v>
      </c>
      <c r="C8636" s="40">
        <f>(C8631+C8632)*$D$21</f>
        <v>7.6976000000000003E-2</v>
      </c>
    </row>
    <row r="8637" spans="1:3" ht="15.75" x14ac:dyDescent="0.25">
      <c r="A8637" s="33">
        <v>223</v>
      </c>
      <c r="B8637" s="28" t="s">
        <v>5</v>
      </c>
      <c r="C8637" s="40">
        <f>(C8631+C8632)*$D$22</f>
        <v>2.0446750000000002</v>
      </c>
    </row>
    <row r="8638" spans="1:3" ht="15.75" x14ac:dyDescent="0.25">
      <c r="A8638" s="33">
        <v>224</v>
      </c>
      <c r="B8638" s="28" t="s">
        <v>21</v>
      </c>
      <c r="C8638" s="40">
        <f>(C8631+C8632)*$D$23</f>
        <v>0.67835099999999993</v>
      </c>
    </row>
    <row r="8639" spans="1:3" ht="15.75" x14ac:dyDescent="0.25">
      <c r="A8639" s="33">
        <v>225</v>
      </c>
      <c r="B8639" s="28" t="s">
        <v>16</v>
      </c>
      <c r="C8639" s="40">
        <f>(C8631+C8632)*$D$24</f>
        <v>2.5594519999999998</v>
      </c>
    </row>
    <row r="8640" spans="1:3" ht="15.75" x14ac:dyDescent="0.25">
      <c r="A8640" s="33">
        <v>226</v>
      </c>
      <c r="B8640" s="28" t="s">
        <v>22</v>
      </c>
      <c r="C8640" s="40">
        <f>(C8631+C8632)*$D$25</f>
        <v>17.228190999999999</v>
      </c>
    </row>
    <row r="8641" spans="1:3" ht="15.75" x14ac:dyDescent="0.25">
      <c r="A8641" s="33">
        <v>271</v>
      </c>
      <c r="B8641" s="28" t="s">
        <v>23</v>
      </c>
      <c r="C8641" s="40">
        <f>(C8631+C8632)*$D$26</f>
        <v>1.0728530000000001</v>
      </c>
    </row>
    <row r="8642" spans="1:3" ht="15.75" x14ac:dyDescent="0.25">
      <c r="A8642" s="33">
        <v>272</v>
      </c>
      <c r="B8642" s="28" t="s">
        <v>24</v>
      </c>
      <c r="C8642" s="40">
        <f>(C8631+C8632)*$D$27</f>
        <v>1.0054989999999999</v>
      </c>
    </row>
    <row r="8643" spans="1:3" ht="31.5" x14ac:dyDescent="0.25">
      <c r="A8643" s="33">
        <v>211</v>
      </c>
      <c r="B8643" s="28" t="s">
        <v>25</v>
      </c>
      <c r="C8643" s="40">
        <f>(C8631+C8632)*$D$28</f>
        <v>11.017190000000001</v>
      </c>
    </row>
    <row r="8644" spans="1:3" ht="31.5" x14ac:dyDescent="0.25">
      <c r="A8644" s="33">
        <v>213</v>
      </c>
      <c r="B8644" s="28" t="s">
        <v>26</v>
      </c>
      <c r="C8644" s="40">
        <f>(C8631+C8632)*$D$29</f>
        <v>3.3244009999999995</v>
      </c>
    </row>
    <row r="8645" spans="1:3" ht="15.75" x14ac:dyDescent="0.25">
      <c r="A8645" s="33">
        <v>290</v>
      </c>
      <c r="B8645" s="28" t="s">
        <v>6</v>
      </c>
      <c r="C8645" s="40">
        <f>(C8631+C8632)*$D$30</f>
        <v>0.18762899999999999</v>
      </c>
    </row>
    <row r="8646" spans="1:3" ht="15.75" x14ac:dyDescent="0.25">
      <c r="A8646" s="33">
        <v>290</v>
      </c>
      <c r="B8646" s="28" t="s">
        <v>27</v>
      </c>
      <c r="C8646" s="40">
        <f>(C8631+C8632)*$D$31</f>
        <v>0.56288700000000003</v>
      </c>
    </row>
    <row r="8647" spans="1:3" ht="15.75" x14ac:dyDescent="0.25">
      <c r="A8647" s="33">
        <v>225</v>
      </c>
      <c r="B8647" s="28" t="s">
        <v>28</v>
      </c>
      <c r="C8647" s="40">
        <f>(C8631+C8632)*$D$32</f>
        <v>0</v>
      </c>
    </row>
    <row r="8648" spans="1:3" ht="15.75" x14ac:dyDescent="0.25">
      <c r="A8648" s="37">
        <v>310</v>
      </c>
      <c r="B8648" s="28" t="s">
        <v>7</v>
      </c>
      <c r="C8648" s="40">
        <f>(C8631+C8632)*$D$33</f>
        <v>1.1209630000000002</v>
      </c>
    </row>
    <row r="8649" spans="1:3" ht="16.5" thickBot="1" x14ac:dyDescent="0.3">
      <c r="A8649" s="38">
        <v>340</v>
      </c>
      <c r="B8649" s="36" t="s">
        <v>8</v>
      </c>
      <c r="C8649" s="41">
        <f>(C8631+C8632)*$D$34</f>
        <v>4.353955</v>
      </c>
    </row>
    <row r="8650" spans="1:3" ht="16.5" thickBot="1" x14ac:dyDescent="0.3">
      <c r="A8650" s="15"/>
      <c r="B8650" s="42" t="s">
        <v>9</v>
      </c>
      <c r="C8650" s="88">
        <f>SUM(C8631:C8649)</f>
        <v>108.36296399999999</v>
      </c>
    </row>
    <row r="8651" spans="1:3" ht="16.5" thickBot="1" x14ac:dyDescent="0.3">
      <c r="A8651" s="15"/>
      <c r="B8651" s="43" t="s">
        <v>29</v>
      </c>
      <c r="C8651" s="90">
        <f>C8650*118%</f>
        <v>127.86829751999998</v>
      </c>
    </row>
    <row r="8652" spans="1:3" ht="15.75" x14ac:dyDescent="0.25">
      <c r="A8652" s="22"/>
      <c r="B8652" s="45"/>
      <c r="C8652" s="46"/>
    </row>
    <row r="8653" spans="1:3" ht="15.75" x14ac:dyDescent="0.25">
      <c r="A8653" s="22"/>
      <c r="B8653" s="45"/>
      <c r="C8653" s="46"/>
    </row>
    <row r="8654" spans="1:3" ht="15.75" x14ac:dyDescent="0.25">
      <c r="A8654" s="22"/>
      <c r="B8654" s="45"/>
      <c r="C8654" s="46"/>
    </row>
    <row r="8655" spans="1:3" ht="15.75" x14ac:dyDescent="0.25">
      <c r="A8655" s="22"/>
      <c r="B8655" s="45"/>
      <c r="C8655" s="46"/>
    </row>
    <row r="8656" spans="1:3" ht="15.75" x14ac:dyDescent="0.25">
      <c r="A8656" s="22"/>
      <c r="B8656" s="45"/>
      <c r="C8656" s="46"/>
    </row>
    <row r="8657" spans="1:3" ht="15.75" x14ac:dyDescent="0.25">
      <c r="A8657" s="22"/>
      <c r="B8657" s="45"/>
      <c r="C8657" s="46"/>
    </row>
    <row r="8658" spans="1:3" ht="15.75" x14ac:dyDescent="0.25">
      <c r="A8658" s="22"/>
      <c r="B8658" s="45"/>
      <c r="C8658" s="46"/>
    </row>
    <row r="8659" spans="1:3" ht="15.75" x14ac:dyDescent="0.25">
      <c r="A8659" s="22"/>
      <c r="B8659" s="45"/>
      <c r="C8659" s="46"/>
    </row>
    <row r="8660" spans="1:3" ht="15.75" x14ac:dyDescent="0.25">
      <c r="A8660" s="22"/>
      <c r="B8660" s="45"/>
      <c r="C8660" s="46"/>
    </row>
    <row r="8661" spans="1:3" ht="15.75" x14ac:dyDescent="0.25">
      <c r="A8661" s="22"/>
      <c r="B8661" s="45"/>
      <c r="C8661" s="46"/>
    </row>
    <row r="8662" spans="1:3" ht="15.75" x14ac:dyDescent="0.25">
      <c r="A8662" s="22"/>
      <c r="B8662" s="45"/>
      <c r="C8662" s="46"/>
    </row>
    <row r="8663" spans="1:3" ht="15.75" x14ac:dyDescent="0.25">
      <c r="A8663" s="22"/>
      <c r="B8663" s="45"/>
      <c r="C8663" s="46"/>
    </row>
    <row r="8664" spans="1:3" ht="15.75" x14ac:dyDescent="0.25">
      <c r="A8664" s="22"/>
      <c r="B8664" s="45"/>
      <c r="C8664" s="46"/>
    </row>
    <row r="8665" spans="1:3" ht="15.75" x14ac:dyDescent="0.25">
      <c r="A8665" s="22"/>
      <c r="B8665" s="45"/>
      <c r="C8665" s="46"/>
    </row>
    <row r="8666" spans="1:3" ht="15.75" x14ac:dyDescent="0.25">
      <c r="A8666" s="22"/>
      <c r="B8666" s="45"/>
      <c r="C8666" s="46"/>
    </row>
    <row r="8667" spans="1:3" ht="15.75" x14ac:dyDescent="0.25">
      <c r="A8667" s="22"/>
      <c r="B8667" s="45"/>
      <c r="C8667" s="46"/>
    </row>
    <row r="8668" spans="1:3" ht="15.75" x14ac:dyDescent="0.25">
      <c r="A8668" s="22"/>
      <c r="B8668" s="45"/>
      <c r="C8668" s="46"/>
    </row>
    <row r="8669" spans="1:3" ht="15.75" x14ac:dyDescent="0.25">
      <c r="A8669" s="22"/>
      <c r="B8669" s="45"/>
      <c r="C8669" s="46"/>
    </row>
    <row r="8670" spans="1:3" ht="15.75" x14ac:dyDescent="0.25">
      <c r="A8670" s="22"/>
      <c r="B8670" s="45"/>
      <c r="C8670" s="46"/>
    </row>
    <row r="8671" spans="1:3" ht="15.75" x14ac:dyDescent="0.25">
      <c r="A8671" s="22"/>
      <c r="B8671" s="45"/>
      <c r="C8671" s="46"/>
    </row>
    <row r="8672" spans="1:3" ht="15.75" x14ac:dyDescent="0.25">
      <c r="A8672" s="22"/>
      <c r="B8672" s="45"/>
      <c r="C8672" s="46"/>
    </row>
    <row r="8673" spans="1:3" ht="15.75" x14ac:dyDescent="0.25">
      <c r="A8673" s="22"/>
      <c r="B8673" s="45"/>
      <c r="C8673" s="46"/>
    </row>
    <row r="8674" spans="1:3" ht="15.75" x14ac:dyDescent="0.25">
      <c r="A8674" s="22"/>
      <c r="B8674" s="45"/>
      <c r="C8674" s="46"/>
    </row>
    <row r="8675" spans="1:3" ht="15.75" x14ac:dyDescent="0.25">
      <c r="A8675" s="22"/>
      <c r="B8675" s="45"/>
      <c r="C8675" s="46"/>
    </row>
    <row r="8676" spans="1:3" ht="15.75" x14ac:dyDescent="0.25">
      <c r="A8676" s="22"/>
      <c r="B8676" s="45"/>
      <c r="C8676" s="46"/>
    </row>
    <row r="8677" spans="1:3" ht="15.75" x14ac:dyDescent="0.25">
      <c r="A8677" s="22"/>
      <c r="B8677" s="45"/>
      <c r="C8677" s="46"/>
    </row>
    <row r="8678" spans="1:3" ht="15.75" x14ac:dyDescent="0.25">
      <c r="A8678" s="22"/>
      <c r="B8678" s="45"/>
      <c r="C8678" s="46"/>
    </row>
    <row r="8680" spans="1:3" ht="15.75" x14ac:dyDescent="0.25">
      <c r="B8680" s="57" t="s">
        <v>397</v>
      </c>
      <c r="C8680" s="70"/>
    </row>
    <row r="8681" spans="1:3" ht="15.75" thickBot="1" x14ac:dyDescent="0.3">
      <c r="C8681" s="71" t="s">
        <v>33</v>
      </c>
    </row>
    <row r="8682" spans="1:3" ht="32.25" thickBot="1" x14ac:dyDescent="0.3">
      <c r="A8682" s="7" t="s">
        <v>0</v>
      </c>
      <c r="B8682" s="8" t="s">
        <v>10</v>
      </c>
      <c r="C8682" s="65" t="s">
        <v>11</v>
      </c>
    </row>
    <row r="8683" spans="1:3" ht="15.75" x14ac:dyDescent="0.25">
      <c r="A8683" s="9"/>
      <c r="B8683" s="10" t="s">
        <v>12</v>
      </c>
      <c r="C8683" s="61">
        <v>1</v>
      </c>
    </row>
    <row r="8684" spans="1:3" ht="15.75" x14ac:dyDescent="0.25">
      <c r="A8684" s="9"/>
      <c r="B8684" s="10" t="s">
        <v>13</v>
      </c>
      <c r="C8684" s="16">
        <v>32</v>
      </c>
    </row>
    <row r="8685" spans="1:3" ht="31.5" x14ac:dyDescent="0.25">
      <c r="A8685" s="12"/>
      <c r="B8685" s="83" t="s">
        <v>360</v>
      </c>
      <c r="C8685" s="16">
        <f>$C$14</f>
        <v>2.83</v>
      </c>
    </row>
    <row r="8686" spans="1:3" ht="32.25" thickBot="1" x14ac:dyDescent="0.3">
      <c r="A8686" s="75"/>
      <c r="B8686" s="77" t="s">
        <v>361</v>
      </c>
      <c r="C8686" s="76">
        <v>0</v>
      </c>
    </row>
    <row r="8687" spans="1:3" ht="15.75" x14ac:dyDescent="0.25">
      <c r="A8687" s="29">
        <v>211</v>
      </c>
      <c r="B8687" s="30" t="s">
        <v>19</v>
      </c>
      <c r="C8687" s="39">
        <f>C8685*C8684</f>
        <v>90.56</v>
      </c>
    </row>
    <row r="8688" spans="1:3" ht="31.5" x14ac:dyDescent="0.25">
      <c r="A8688" s="33">
        <v>211</v>
      </c>
      <c r="B8688" s="28" t="s">
        <v>20</v>
      </c>
      <c r="C8688" s="40">
        <f>C8686*C8684</f>
        <v>0</v>
      </c>
    </row>
    <row r="8689" spans="1:3" ht="15.75" x14ac:dyDescent="0.25">
      <c r="A8689" s="33">
        <v>213</v>
      </c>
      <c r="B8689" s="28" t="s">
        <v>14</v>
      </c>
      <c r="C8689" s="40">
        <f>(C8687+C8688)*30.2%</f>
        <v>27.349119999999999</v>
      </c>
    </row>
    <row r="8690" spans="1:3" ht="15.75" x14ac:dyDescent="0.25">
      <c r="A8690" s="33">
        <v>212</v>
      </c>
      <c r="B8690" s="28" t="s">
        <v>3</v>
      </c>
      <c r="C8690" s="40">
        <f>(C8687+C8688)*$D$19</f>
        <v>0.144896</v>
      </c>
    </row>
    <row r="8691" spans="1:3" ht="15.75" x14ac:dyDescent="0.25">
      <c r="A8691" s="33">
        <v>221</v>
      </c>
      <c r="B8691" s="28" t="s">
        <v>4</v>
      </c>
      <c r="C8691" s="40">
        <f>(C8687+C8688)*$D$20</f>
        <v>0.77881600000000006</v>
      </c>
    </row>
    <row r="8692" spans="1:3" ht="15.75" x14ac:dyDescent="0.25">
      <c r="A8692" s="33">
        <v>222</v>
      </c>
      <c r="B8692" s="28" t="s">
        <v>15</v>
      </c>
      <c r="C8692" s="40">
        <f>(C8687+C8688)*$D$21</f>
        <v>0.144896</v>
      </c>
    </row>
    <row r="8693" spans="1:3" ht="15.75" x14ac:dyDescent="0.25">
      <c r="A8693" s="33">
        <v>223</v>
      </c>
      <c r="B8693" s="28" t="s">
        <v>5</v>
      </c>
      <c r="C8693" s="40">
        <f>(C8687+C8688)*$D$22</f>
        <v>3.8488000000000002</v>
      </c>
    </row>
    <row r="8694" spans="1:3" ht="15.75" x14ac:dyDescent="0.25">
      <c r="A8694" s="33">
        <v>224</v>
      </c>
      <c r="B8694" s="28" t="s">
        <v>21</v>
      </c>
      <c r="C8694" s="40">
        <f>(C8687+C8688)*$D$23</f>
        <v>1.276896</v>
      </c>
    </row>
    <row r="8695" spans="1:3" ht="15.75" x14ac:dyDescent="0.25">
      <c r="A8695" s="33">
        <v>225</v>
      </c>
      <c r="B8695" s="28" t="s">
        <v>16</v>
      </c>
      <c r="C8695" s="40">
        <f>(C8687+C8688)*$D$24</f>
        <v>4.8177919999999999</v>
      </c>
    </row>
    <row r="8696" spans="1:3" ht="15.75" x14ac:dyDescent="0.25">
      <c r="A8696" s="33">
        <v>226</v>
      </c>
      <c r="B8696" s="28" t="s">
        <v>22</v>
      </c>
      <c r="C8696" s="40">
        <f>(C8687+C8688)*$D$25</f>
        <v>32.429535999999999</v>
      </c>
    </row>
    <row r="8697" spans="1:3" ht="15.75" x14ac:dyDescent="0.25">
      <c r="A8697" s="33">
        <v>271</v>
      </c>
      <c r="B8697" s="28" t="s">
        <v>23</v>
      </c>
      <c r="C8697" s="40">
        <f>(C8687+C8688)*$D$26</f>
        <v>2.0194879999999999</v>
      </c>
    </row>
    <row r="8698" spans="1:3" ht="15.75" x14ac:dyDescent="0.25">
      <c r="A8698" s="33">
        <v>272</v>
      </c>
      <c r="B8698" s="28" t="s">
        <v>24</v>
      </c>
      <c r="C8698" s="40">
        <f>(C8687+C8688)*$D$27</f>
        <v>1.8927039999999999</v>
      </c>
    </row>
    <row r="8699" spans="1:3" ht="31.5" x14ac:dyDescent="0.25">
      <c r="A8699" s="33">
        <v>211</v>
      </c>
      <c r="B8699" s="28" t="s">
        <v>25</v>
      </c>
      <c r="C8699" s="40">
        <f>(C8687+C8688)*$D$28</f>
        <v>20.738240000000001</v>
      </c>
    </row>
    <row r="8700" spans="1:3" ht="31.5" x14ac:dyDescent="0.25">
      <c r="A8700" s="33">
        <v>213</v>
      </c>
      <c r="B8700" s="28" t="s">
        <v>26</v>
      </c>
      <c r="C8700" s="40">
        <f>(C8687+C8688)*$D$29</f>
        <v>6.2576959999999993</v>
      </c>
    </row>
    <row r="8701" spans="1:3" ht="15.75" x14ac:dyDescent="0.25">
      <c r="A8701" s="33">
        <v>290</v>
      </c>
      <c r="B8701" s="28" t="s">
        <v>6</v>
      </c>
      <c r="C8701" s="40">
        <f>(C8687+C8688)*$D$30</f>
        <v>0.353184</v>
      </c>
    </row>
    <row r="8702" spans="1:3" ht="15.75" x14ac:dyDescent="0.25">
      <c r="A8702" s="33">
        <v>290</v>
      </c>
      <c r="B8702" s="28" t="s">
        <v>27</v>
      </c>
      <c r="C8702" s="40">
        <f>(C8687+C8688)*$D$31</f>
        <v>1.059552</v>
      </c>
    </row>
    <row r="8703" spans="1:3" ht="15.75" x14ac:dyDescent="0.25">
      <c r="A8703" s="33">
        <v>225</v>
      </c>
      <c r="B8703" s="28" t="s">
        <v>28</v>
      </c>
      <c r="C8703" s="40">
        <f>(C8687+C8688)*$D$32</f>
        <v>0</v>
      </c>
    </row>
    <row r="8704" spans="1:3" ht="15.75" x14ac:dyDescent="0.25">
      <c r="A8704" s="37">
        <v>310</v>
      </c>
      <c r="B8704" s="28" t="s">
        <v>7</v>
      </c>
      <c r="C8704" s="40">
        <f>(C8687+C8688)*$D$33</f>
        <v>2.1100480000000004</v>
      </c>
    </row>
    <row r="8705" spans="1:3" ht="16.5" thickBot="1" x14ac:dyDescent="0.3">
      <c r="A8705" s="38">
        <v>340</v>
      </c>
      <c r="B8705" s="36" t="s">
        <v>8</v>
      </c>
      <c r="C8705" s="41">
        <f>(C8687+C8688)*$D$34</f>
        <v>8.1956799999999994</v>
      </c>
    </row>
    <row r="8706" spans="1:3" ht="16.5" thickBot="1" x14ac:dyDescent="0.3">
      <c r="A8706" s="15"/>
      <c r="B8706" s="42" t="s">
        <v>9</v>
      </c>
      <c r="C8706" s="88">
        <f>SUM(C8687:C8705)</f>
        <v>203.97734400000002</v>
      </c>
    </row>
    <row r="8707" spans="1:3" ht="16.5" thickBot="1" x14ac:dyDescent="0.3">
      <c r="A8707" s="15"/>
      <c r="B8707" s="43" t="s">
        <v>29</v>
      </c>
      <c r="C8707" s="90">
        <f>C8706*118%</f>
        <v>240.69326592000002</v>
      </c>
    </row>
    <row r="8708" spans="1:3" ht="15.75" x14ac:dyDescent="0.25">
      <c r="A8708" s="22"/>
      <c r="B8708" s="45"/>
      <c r="C8708" s="46"/>
    </row>
    <row r="8709" spans="1:3" ht="15.75" x14ac:dyDescent="0.25">
      <c r="A8709" s="22"/>
      <c r="B8709" s="45"/>
      <c r="C8709" s="46"/>
    </row>
    <row r="8710" spans="1:3" ht="15.75" x14ac:dyDescent="0.25">
      <c r="A8710" s="22"/>
      <c r="B8710" s="45"/>
      <c r="C8710" s="46"/>
    </row>
    <row r="8711" spans="1:3" ht="15.75" x14ac:dyDescent="0.25">
      <c r="A8711" s="22"/>
      <c r="B8711" s="45"/>
      <c r="C8711" s="46"/>
    </row>
    <row r="8712" spans="1:3" ht="15.75" x14ac:dyDescent="0.25">
      <c r="A8712" s="22"/>
      <c r="B8712" s="45"/>
      <c r="C8712" s="46"/>
    </row>
    <row r="8713" spans="1:3" ht="15.75" x14ac:dyDescent="0.25">
      <c r="A8713" s="22"/>
      <c r="B8713" s="45"/>
      <c r="C8713" s="46"/>
    </row>
    <row r="8714" spans="1:3" ht="15.75" x14ac:dyDescent="0.25">
      <c r="A8714" s="22"/>
      <c r="B8714" s="45"/>
      <c r="C8714" s="46"/>
    </row>
    <row r="8715" spans="1:3" ht="15.75" x14ac:dyDescent="0.25">
      <c r="A8715" s="22"/>
      <c r="B8715" s="45"/>
      <c r="C8715" s="46"/>
    </row>
    <row r="8716" spans="1:3" ht="15.75" x14ac:dyDescent="0.25">
      <c r="A8716" s="22"/>
      <c r="B8716" s="45"/>
      <c r="C8716" s="46"/>
    </row>
    <row r="8717" spans="1:3" ht="15.75" x14ac:dyDescent="0.25">
      <c r="A8717" s="22"/>
      <c r="B8717" s="45"/>
      <c r="C8717" s="46"/>
    </row>
    <row r="8718" spans="1:3" ht="15.75" x14ac:dyDescent="0.25">
      <c r="A8718" s="22"/>
      <c r="B8718" s="45"/>
      <c r="C8718" s="46"/>
    </row>
    <row r="8719" spans="1:3" ht="15.75" x14ac:dyDescent="0.25">
      <c r="A8719" s="22"/>
      <c r="B8719" s="45"/>
      <c r="C8719" s="46"/>
    </row>
    <row r="8720" spans="1:3" ht="15.75" x14ac:dyDescent="0.25">
      <c r="A8720" s="22"/>
      <c r="B8720" s="45"/>
      <c r="C8720" s="46"/>
    </row>
    <row r="8721" spans="1:3" ht="15.75" x14ac:dyDescent="0.25">
      <c r="A8721" s="22"/>
      <c r="B8721" s="45"/>
      <c r="C8721" s="46"/>
    </row>
    <row r="8722" spans="1:3" ht="15.75" x14ac:dyDescent="0.25">
      <c r="A8722" s="22"/>
      <c r="B8722" s="45"/>
      <c r="C8722" s="46"/>
    </row>
    <row r="8723" spans="1:3" ht="15.75" x14ac:dyDescent="0.25">
      <c r="A8723" s="22"/>
      <c r="B8723" s="45"/>
      <c r="C8723" s="46"/>
    </row>
    <row r="8724" spans="1:3" ht="15.75" x14ac:dyDescent="0.25">
      <c r="A8724" s="22"/>
      <c r="B8724" s="45"/>
      <c r="C8724" s="46"/>
    </row>
    <row r="8725" spans="1:3" ht="15.75" x14ac:dyDescent="0.25">
      <c r="A8725" s="22"/>
      <c r="B8725" s="45"/>
      <c r="C8725" s="46"/>
    </row>
    <row r="8726" spans="1:3" ht="15.75" x14ac:dyDescent="0.25">
      <c r="A8726" s="22"/>
      <c r="B8726" s="45"/>
      <c r="C8726" s="46"/>
    </row>
    <row r="8727" spans="1:3" ht="15.75" x14ac:dyDescent="0.25">
      <c r="A8727" s="22"/>
      <c r="B8727" s="45"/>
      <c r="C8727" s="46"/>
    </row>
    <row r="8728" spans="1:3" ht="15.75" x14ac:dyDescent="0.25">
      <c r="A8728" s="22"/>
      <c r="B8728" s="45"/>
      <c r="C8728" s="46"/>
    </row>
    <row r="8729" spans="1:3" ht="15.75" x14ac:dyDescent="0.25">
      <c r="A8729" s="22"/>
      <c r="B8729" s="45"/>
      <c r="C8729" s="46"/>
    </row>
    <row r="8730" spans="1:3" ht="15.75" x14ac:dyDescent="0.25">
      <c r="A8730" s="22"/>
      <c r="B8730" s="45"/>
      <c r="C8730" s="46"/>
    </row>
    <row r="8731" spans="1:3" ht="15.75" x14ac:dyDescent="0.25">
      <c r="A8731" s="22"/>
      <c r="B8731" s="45"/>
      <c r="C8731" s="46"/>
    </row>
    <row r="8732" spans="1:3" ht="15.75" x14ac:dyDescent="0.25">
      <c r="A8732" s="22"/>
      <c r="B8732" s="45"/>
      <c r="C8732" s="46"/>
    </row>
    <row r="8733" spans="1:3" ht="15.75" x14ac:dyDescent="0.25">
      <c r="A8733" s="22"/>
      <c r="B8733" s="45"/>
      <c r="C8733" s="46"/>
    </row>
    <row r="8734" spans="1:3" ht="15.75" x14ac:dyDescent="0.25">
      <c r="A8734" s="22"/>
      <c r="B8734" s="45"/>
      <c r="C8734" s="46"/>
    </row>
    <row r="8735" spans="1:3" ht="15.75" x14ac:dyDescent="0.25">
      <c r="A8735" s="22"/>
      <c r="B8735" s="45"/>
      <c r="C8735" s="46"/>
    </row>
    <row r="8737" spans="1:3" ht="15.75" x14ac:dyDescent="0.25">
      <c r="B8737" s="57" t="s">
        <v>398</v>
      </c>
      <c r="C8737" s="70"/>
    </row>
    <row r="8738" spans="1:3" ht="15.75" thickBot="1" x14ac:dyDescent="0.3">
      <c r="C8738" s="71" t="s">
        <v>33</v>
      </c>
    </row>
    <row r="8739" spans="1:3" ht="32.25" thickBot="1" x14ac:dyDescent="0.3">
      <c r="A8739" s="7" t="s">
        <v>0</v>
      </c>
      <c r="B8739" s="8" t="s">
        <v>10</v>
      </c>
      <c r="C8739" s="65" t="s">
        <v>11</v>
      </c>
    </row>
    <row r="8740" spans="1:3" ht="15.75" x14ac:dyDescent="0.25">
      <c r="A8740" s="9"/>
      <c r="B8740" s="10" t="s">
        <v>12</v>
      </c>
      <c r="C8740" s="61">
        <v>1</v>
      </c>
    </row>
    <row r="8741" spans="1:3" ht="15.75" x14ac:dyDescent="0.25">
      <c r="A8741" s="9"/>
      <c r="B8741" s="10" t="s">
        <v>13</v>
      </c>
      <c r="C8741" s="16">
        <v>29</v>
      </c>
    </row>
    <row r="8742" spans="1:3" ht="31.5" x14ac:dyDescent="0.25">
      <c r="A8742" s="12"/>
      <c r="B8742" s="83" t="s">
        <v>360</v>
      </c>
      <c r="C8742" s="16">
        <f>$C$14</f>
        <v>2.83</v>
      </c>
    </row>
    <row r="8743" spans="1:3" ht="32.25" thickBot="1" x14ac:dyDescent="0.3">
      <c r="A8743" s="75"/>
      <c r="B8743" s="77" t="s">
        <v>361</v>
      </c>
      <c r="C8743" s="76">
        <v>0</v>
      </c>
    </row>
    <row r="8744" spans="1:3" ht="15.75" x14ac:dyDescent="0.25">
      <c r="A8744" s="29">
        <v>211</v>
      </c>
      <c r="B8744" s="30" t="s">
        <v>19</v>
      </c>
      <c r="C8744" s="39">
        <f>C8742*C8741</f>
        <v>82.070000000000007</v>
      </c>
    </row>
    <row r="8745" spans="1:3" ht="31.5" x14ac:dyDescent="0.25">
      <c r="A8745" s="33">
        <v>211</v>
      </c>
      <c r="B8745" s="28" t="s">
        <v>20</v>
      </c>
      <c r="C8745" s="40">
        <f>C8743*C8741</f>
        <v>0</v>
      </c>
    </row>
    <row r="8746" spans="1:3" ht="15.75" x14ac:dyDescent="0.25">
      <c r="A8746" s="33">
        <v>213</v>
      </c>
      <c r="B8746" s="28" t="s">
        <v>14</v>
      </c>
      <c r="C8746" s="40">
        <f>(C8744+C8745)*30.2%</f>
        <v>24.785140000000002</v>
      </c>
    </row>
    <row r="8747" spans="1:3" ht="15.75" x14ac:dyDescent="0.25">
      <c r="A8747" s="33">
        <v>212</v>
      </c>
      <c r="B8747" s="28" t="s">
        <v>3</v>
      </c>
      <c r="C8747" s="40">
        <f>(C8744+C8745)*$D$19</f>
        <v>0.13131200000000001</v>
      </c>
    </row>
    <row r="8748" spans="1:3" ht="15.75" x14ac:dyDescent="0.25">
      <c r="A8748" s="33">
        <v>221</v>
      </c>
      <c r="B8748" s="28" t="s">
        <v>4</v>
      </c>
      <c r="C8748" s="40">
        <f>(C8744+C8745)*$D$20</f>
        <v>0.70580200000000004</v>
      </c>
    </row>
    <row r="8749" spans="1:3" ht="15.75" x14ac:dyDescent="0.25">
      <c r="A8749" s="33">
        <v>222</v>
      </c>
      <c r="B8749" s="28" t="s">
        <v>15</v>
      </c>
      <c r="C8749" s="40">
        <f>(C8744+C8745)*$D$21</f>
        <v>0.13131200000000001</v>
      </c>
    </row>
    <row r="8750" spans="1:3" ht="15.75" x14ac:dyDescent="0.25">
      <c r="A8750" s="33">
        <v>223</v>
      </c>
      <c r="B8750" s="28" t="s">
        <v>5</v>
      </c>
      <c r="C8750" s="40">
        <f>(C8744+C8745)*$D$22</f>
        <v>3.4879750000000005</v>
      </c>
    </row>
    <row r="8751" spans="1:3" ht="15.75" x14ac:dyDescent="0.25">
      <c r="A8751" s="33">
        <v>224</v>
      </c>
      <c r="B8751" s="28" t="s">
        <v>21</v>
      </c>
      <c r="C8751" s="40">
        <f>(C8744+C8745)*$D$23</f>
        <v>1.1571870000000002</v>
      </c>
    </row>
    <row r="8752" spans="1:3" ht="15.75" x14ac:dyDescent="0.25">
      <c r="A8752" s="33">
        <v>225</v>
      </c>
      <c r="B8752" s="28" t="s">
        <v>16</v>
      </c>
      <c r="C8752" s="40">
        <f>(C8744+C8745)*$D$24</f>
        <v>4.3661240000000001</v>
      </c>
    </row>
    <row r="8753" spans="1:3" ht="15.75" x14ac:dyDescent="0.25">
      <c r="A8753" s="33">
        <v>226</v>
      </c>
      <c r="B8753" s="28" t="s">
        <v>22</v>
      </c>
      <c r="C8753" s="40">
        <f>(C8744+C8745)*$D$25</f>
        <v>29.389267</v>
      </c>
    </row>
    <row r="8754" spans="1:3" ht="15.75" x14ac:dyDescent="0.25">
      <c r="A8754" s="33">
        <v>271</v>
      </c>
      <c r="B8754" s="28" t="s">
        <v>23</v>
      </c>
      <c r="C8754" s="40">
        <f>(C8744+C8745)*$D$26</f>
        <v>1.8301610000000001</v>
      </c>
    </row>
    <row r="8755" spans="1:3" ht="15.75" x14ac:dyDescent="0.25">
      <c r="A8755" s="33">
        <v>272</v>
      </c>
      <c r="B8755" s="28" t="s">
        <v>24</v>
      </c>
      <c r="C8755" s="40">
        <f>(C8744+C8745)*$D$27</f>
        <v>1.715263</v>
      </c>
    </row>
    <row r="8756" spans="1:3" ht="31.5" x14ac:dyDescent="0.25">
      <c r="A8756" s="33">
        <v>211</v>
      </c>
      <c r="B8756" s="28" t="s">
        <v>25</v>
      </c>
      <c r="C8756" s="40">
        <f>(C8744+C8745)*$D$28</f>
        <v>18.794030000000003</v>
      </c>
    </row>
    <row r="8757" spans="1:3" ht="31.5" x14ac:dyDescent="0.25">
      <c r="A8757" s="33">
        <v>213</v>
      </c>
      <c r="B8757" s="28" t="s">
        <v>26</v>
      </c>
      <c r="C8757" s="40">
        <f>(C8744+C8745)*$D$29</f>
        <v>5.6710370000000001</v>
      </c>
    </row>
    <row r="8758" spans="1:3" ht="15.75" x14ac:dyDescent="0.25">
      <c r="A8758" s="33">
        <v>290</v>
      </c>
      <c r="B8758" s="28" t="s">
        <v>6</v>
      </c>
      <c r="C8758" s="40">
        <f>(C8744+C8745)*$D$30</f>
        <v>0.320073</v>
      </c>
    </row>
    <row r="8759" spans="1:3" ht="15.75" x14ac:dyDescent="0.25">
      <c r="A8759" s="33">
        <v>290</v>
      </c>
      <c r="B8759" s="28" t="s">
        <v>27</v>
      </c>
      <c r="C8759" s="40">
        <f>(C8744+C8745)*$D$31</f>
        <v>0.96021900000000016</v>
      </c>
    </row>
    <row r="8760" spans="1:3" ht="15.75" x14ac:dyDescent="0.25">
      <c r="A8760" s="33">
        <v>225</v>
      </c>
      <c r="B8760" s="28" t="s">
        <v>28</v>
      </c>
      <c r="C8760" s="40">
        <f>(C8744+C8745)*$D$32</f>
        <v>0</v>
      </c>
    </row>
    <row r="8761" spans="1:3" ht="15.75" x14ac:dyDescent="0.25">
      <c r="A8761" s="37">
        <v>310</v>
      </c>
      <c r="B8761" s="28" t="s">
        <v>7</v>
      </c>
      <c r="C8761" s="40">
        <f>(C8744+C8745)*$D$33</f>
        <v>1.9122310000000002</v>
      </c>
    </row>
    <row r="8762" spans="1:3" ht="16.5" thickBot="1" x14ac:dyDescent="0.3">
      <c r="A8762" s="38">
        <v>340</v>
      </c>
      <c r="B8762" s="36" t="s">
        <v>8</v>
      </c>
      <c r="C8762" s="41">
        <f>(C8744+C8745)*$D$34</f>
        <v>7.4273350000000002</v>
      </c>
    </row>
    <row r="8763" spans="1:3" ht="16.5" thickBot="1" x14ac:dyDescent="0.3">
      <c r="A8763" s="15"/>
      <c r="B8763" s="42" t="s">
        <v>9</v>
      </c>
      <c r="C8763" s="88">
        <f>SUM(C8744:C8762)</f>
        <v>184.854468</v>
      </c>
    </row>
    <row r="8764" spans="1:3" ht="16.5" thickBot="1" x14ac:dyDescent="0.3">
      <c r="A8764" s="15"/>
      <c r="B8764" s="43" t="s">
        <v>29</v>
      </c>
      <c r="C8764" s="90">
        <f>C8763*118%</f>
        <v>218.12827223999997</v>
      </c>
    </row>
    <row r="8765" spans="1:3" ht="15.75" x14ac:dyDescent="0.25">
      <c r="A8765" s="22"/>
      <c r="B8765" s="45"/>
      <c r="C8765" s="46"/>
    </row>
    <row r="8766" spans="1:3" ht="15.75" x14ac:dyDescent="0.25">
      <c r="A8766" s="22"/>
      <c r="B8766" s="45"/>
      <c r="C8766" s="46"/>
    </row>
    <row r="8767" spans="1:3" ht="15.75" x14ac:dyDescent="0.25">
      <c r="A8767" s="22"/>
      <c r="B8767" s="45"/>
      <c r="C8767" s="46"/>
    </row>
    <row r="8768" spans="1:3" ht="15.75" x14ac:dyDescent="0.25">
      <c r="A8768" s="22"/>
      <c r="B8768" s="45"/>
      <c r="C8768" s="46"/>
    </row>
    <row r="8769" spans="1:3" ht="15.75" x14ac:dyDescent="0.25">
      <c r="A8769" s="22"/>
      <c r="B8769" s="45"/>
      <c r="C8769" s="46"/>
    </row>
    <row r="8770" spans="1:3" ht="15.75" x14ac:dyDescent="0.25">
      <c r="A8770" s="22"/>
      <c r="B8770" s="45"/>
      <c r="C8770" s="46"/>
    </row>
    <row r="8771" spans="1:3" ht="15.75" x14ac:dyDescent="0.25">
      <c r="A8771" s="22"/>
      <c r="B8771" s="45"/>
      <c r="C8771" s="46"/>
    </row>
    <row r="8772" spans="1:3" ht="15.75" x14ac:dyDescent="0.25">
      <c r="A8772" s="22"/>
      <c r="B8772" s="45"/>
      <c r="C8772" s="46"/>
    </row>
    <row r="8773" spans="1:3" ht="15.75" x14ac:dyDescent="0.25">
      <c r="A8773" s="22"/>
      <c r="B8773" s="45"/>
      <c r="C8773" s="46"/>
    </row>
    <row r="8774" spans="1:3" ht="15.75" x14ac:dyDescent="0.25">
      <c r="A8774" s="22"/>
      <c r="B8774" s="45"/>
      <c r="C8774" s="46"/>
    </row>
    <row r="8775" spans="1:3" ht="15.75" x14ac:dyDescent="0.25">
      <c r="A8775" s="22"/>
      <c r="B8775" s="45"/>
      <c r="C8775" s="46"/>
    </row>
    <row r="8776" spans="1:3" ht="15.75" x14ac:dyDescent="0.25">
      <c r="A8776" s="22"/>
      <c r="B8776" s="45"/>
      <c r="C8776" s="46"/>
    </row>
    <row r="8777" spans="1:3" ht="15.75" x14ac:dyDescent="0.25">
      <c r="A8777" s="22"/>
      <c r="B8777" s="45"/>
      <c r="C8777" s="46"/>
    </row>
    <row r="8778" spans="1:3" ht="15.75" x14ac:dyDescent="0.25">
      <c r="A8778" s="22"/>
      <c r="B8778" s="45"/>
      <c r="C8778" s="46"/>
    </row>
    <row r="8779" spans="1:3" ht="15.75" x14ac:dyDescent="0.25">
      <c r="A8779" s="22"/>
      <c r="B8779" s="45"/>
      <c r="C8779" s="46"/>
    </row>
    <row r="8780" spans="1:3" ht="15.75" x14ac:dyDescent="0.25">
      <c r="A8780" s="22"/>
      <c r="B8780" s="45"/>
      <c r="C8780" s="46"/>
    </row>
    <row r="8781" spans="1:3" ht="15.75" x14ac:dyDescent="0.25">
      <c r="A8781" s="22"/>
      <c r="B8781" s="45"/>
      <c r="C8781" s="46"/>
    </row>
    <row r="8782" spans="1:3" ht="15.75" x14ac:dyDescent="0.25">
      <c r="A8782" s="22"/>
      <c r="B8782" s="45"/>
      <c r="C8782" s="46"/>
    </row>
    <row r="8783" spans="1:3" ht="15.75" x14ac:dyDescent="0.25">
      <c r="A8783" s="22"/>
      <c r="B8783" s="45"/>
      <c r="C8783" s="46"/>
    </row>
    <row r="8784" spans="1:3" ht="15.75" x14ac:dyDescent="0.25">
      <c r="A8784" s="22"/>
      <c r="B8784" s="45"/>
      <c r="C8784" s="46"/>
    </row>
    <row r="8785" spans="1:3" ht="15.75" x14ac:dyDescent="0.25">
      <c r="A8785" s="22"/>
      <c r="B8785" s="45"/>
      <c r="C8785" s="46"/>
    </row>
    <row r="8786" spans="1:3" ht="15.75" x14ac:dyDescent="0.25">
      <c r="A8786" s="22"/>
      <c r="B8786" s="45"/>
      <c r="C8786" s="46"/>
    </row>
    <row r="8787" spans="1:3" ht="15.75" x14ac:dyDescent="0.25">
      <c r="A8787" s="22"/>
      <c r="B8787" s="45"/>
      <c r="C8787" s="46"/>
    </row>
    <row r="8788" spans="1:3" ht="15.75" x14ac:dyDescent="0.25">
      <c r="A8788" s="22"/>
      <c r="B8788" s="45"/>
      <c r="C8788" s="46"/>
    </row>
    <row r="8789" spans="1:3" ht="15.75" x14ac:dyDescent="0.25">
      <c r="A8789" s="22"/>
      <c r="B8789" s="45"/>
      <c r="C8789" s="46"/>
    </row>
    <row r="8790" spans="1:3" ht="15.75" x14ac:dyDescent="0.25">
      <c r="A8790" s="22"/>
      <c r="B8790" s="45"/>
      <c r="C8790" s="46"/>
    </row>
    <row r="8791" spans="1:3" ht="15.75" x14ac:dyDescent="0.25">
      <c r="A8791" s="22"/>
      <c r="B8791" s="45"/>
      <c r="C8791" s="46"/>
    </row>
    <row r="8792" spans="1:3" ht="15.75" x14ac:dyDescent="0.25">
      <c r="A8792" s="22"/>
      <c r="B8792" s="45"/>
      <c r="C8792" s="46"/>
    </row>
    <row r="8793" spans="1:3" ht="15.75" x14ac:dyDescent="0.25">
      <c r="A8793" s="22"/>
      <c r="B8793" s="45"/>
      <c r="C8793" s="46"/>
    </row>
    <row r="8795" spans="1:3" ht="31.5" x14ac:dyDescent="0.25">
      <c r="B8795" s="57" t="s">
        <v>399</v>
      </c>
      <c r="C8795" s="70"/>
    </row>
    <row r="8796" spans="1:3" ht="15.75" thickBot="1" x14ac:dyDescent="0.3">
      <c r="C8796" s="71" t="s">
        <v>33</v>
      </c>
    </row>
    <row r="8797" spans="1:3" ht="32.25" thickBot="1" x14ac:dyDescent="0.3">
      <c r="A8797" s="7" t="s">
        <v>0</v>
      </c>
      <c r="B8797" s="8" t="s">
        <v>10</v>
      </c>
      <c r="C8797" s="65" t="s">
        <v>11</v>
      </c>
    </row>
    <row r="8798" spans="1:3" ht="15.75" x14ac:dyDescent="0.25">
      <c r="A8798" s="9"/>
      <c r="B8798" s="10" t="s">
        <v>12</v>
      </c>
      <c r="C8798" s="61">
        <v>1</v>
      </c>
    </row>
    <row r="8799" spans="1:3" ht="15.75" x14ac:dyDescent="0.25">
      <c r="A8799" s="9"/>
      <c r="B8799" s="10" t="s">
        <v>13</v>
      </c>
      <c r="C8799" s="16">
        <v>45.1</v>
      </c>
    </row>
    <row r="8800" spans="1:3" ht="31.5" x14ac:dyDescent="0.25">
      <c r="A8800" s="12"/>
      <c r="B8800" s="83" t="s">
        <v>360</v>
      </c>
      <c r="C8800" s="16">
        <f>$C$14</f>
        <v>2.83</v>
      </c>
    </row>
    <row r="8801" spans="1:3" ht="32.25" thickBot="1" x14ac:dyDescent="0.3">
      <c r="A8801" s="75"/>
      <c r="B8801" s="77" t="s">
        <v>361</v>
      </c>
      <c r="C8801" s="76">
        <v>0</v>
      </c>
    </row>
    <row r="8802" spans="1:3" ht="15.75" x14ac:dyDescent="0.25">
      <c r="A8802" s="29">
        <v>211</v>
      </c>
      <c r="B8802" s="30" t="s">
        <v>19</v>
      </c>
      <c r="C8802" s="39">
        <f>C8800*C8799</f>
        <v>127.63300000000001</v>
      </c>
    </row>
    <row r="8803" spans="1:3" ht="31.5" x14ac:dyDescent="0.25">
      <c r="A8803" s="33">
        <v>211</v>
      </c>
      <c r="B8803" s="28" t="s">
        <v>20</v>
      </c>
      <c r="C8803" s="40">
        <f>C8801*C8799</f>
        <v>0</v>
      </c>
    </row>
    <row r="8804" spans="1:3" ht="15.75" x14ac:dyDescent="0.25">
      <c r="A8804" s="33">
        <v>213</v>
      </c>
      <c r="B8804" s="28" t="s">
        <v>14</v>
      </c>
      <c r="C8804" s="40">
        <f>(C8802+C8803)*30.2%</f>
        <v>38.545166000000002</v>
      </c>
    </row>
    <row r="8805" spans="1:3" ht="15.75" x14ac:dyDescent="0.25">
      <c r="A8805" s="33">
        <v>212</v>
      </c>
      <c r="B8805" s="28" t="s">
        <v>3</v>
      </c>
      <c r="C8805" s="40">
        <f>(C8802+C8803)*$D$19</f>
        <v>0.20421280000000003</v>
      </c>
    </row>
    <row r="8806" spans="1:3" ht="15.75" x14ac:dyDescent="0.25">
      <c r="A8806" s="33">
        <v>221</v>
      </c>
      <c r="B8806" s="28" t="s">
        <v>4</v>
      </c>
      <c r="C8806" s="40">
        <f>(C8802+C8803)*$D$20</f>
        <v>1.0976438000000002</v>
      </c>
    </row>
    <row r="8807" spans="1:3" ht="15.75" x14ac:dyDescent="0.25">
      <c r="A8807" s="33">
        <v>222</v>
      </c>
      <c r="B8807" s="28" t="s">
        <v>15</v>
      </c>
      <c r="C8807" s="40">
        <f>(C8802+C8803)*$D$21</f>
        <v>0.20421280000000003</v>
      </c>
    </row>
    <row r="8808" spans="1:3" ht="15.75" x14ac:dyDescent="0.25">
      <c r="A8808" s="33">
        <v>223</v>
      </c>
      <c r="B8808" s="28" t="s">
        <v>5</v>
      </c>
      <c r="C8808" s="40">
        <f>(C8802+C8803)*$D$22</f>
        <v>5.4244025000000011</v>
      </c>
    </row>
    <row r="8809" spans="1:3" ht="15.75" x14ac:dyDescent="0.25">
      <c r="A8809" s="33">
        <v>224</v>
      </c>
      <c r="B8809" s="28" t="s">
        <v>21</v>
      </c>
      <c r="C8809" s="40">
        <f>(C8802+C8803)*$D$23</f>
        <v>1.7996253000000002</v>
      </c>
    </row>
    <row r="8810" spans="1:3" ht="15.75" x14ac:dyDescent="0.25">
      <c r="A8810" s="33">
        <v>225</v>
      </c>
      <c r="B8810" s="28" t="s">
        <v>16</v>
      </c>
      <c r="C8810" s="40">
        <f>(C8802+C8803)*$D$24</f>
        <v>6.7900755999999998</v>
      </c>
    </row>
    <row r="8811" spans="1:3" ht="15.75" x14ac:dyDescent="0.25">
      <c r="A8811" s="33">
        <v>226</v>
      </c>
      <c r="B8811" s="28" t="s">
        <v>22</v>
      </c>
      <c r="C8811" s="40">
        <f>(C8802+C8803)*$D$25</f>
        <v>45.705377300000002</v>
      </c>
    </row>
    <row r="8812" spans="1:3" ht="15.75" x14ac:dyDescent="0.25">
      <c r="A8812" s="33">
        <v>271</v>
      </c>
      <c r="B8812" s="28" t="s">
        <v>23</v>
      </c>
      <c r="C8812" s="40">
        <f>(C8802+C8803)*$D$26</f>
        <v>2.8462159000000002</v>
      </c>
    </row>
    <row r="8813" spans="1:3" ht="15.75" x14ac:dyDescent="0.25">
      <c r="A8813" s="33">
        <v>272</v>
      </c>
      <c r="B8813" s="28" t="s">
        <v>24</v>
      </c>
      <c r="C8813" s="40">
        <f>(C8802+C8803)*$D$27</f>
        <v>2.6675297000000002</v>
      </c>
    </row>
    <row r="8814" spans="1:3" ht="31.5" x14ac:dyDescent="0.25">
      <c r="A8814" s="33">
        <v>211</v>
      </c>
      <c r="B8814" s="28" t="s">
        <v>25</v>
      </c>
      <c r="C8814" s="40">
        <f>(C8802+C8803)*$D$28</f>
        <v>29.227957000000004</v>
      </c>
    </row>
    <row r="8815" spans="1:3" ht="31.5" x14ac:dyDescent="0.25">
      <c r="A8815" s="33">
        <v>213</v>
      </c>
      <c r="B8815" s="28" t="s">
        <v>26</v>
      </c>
      <c r="C8815" s="40">
        <f>(C8802+C8803)*$D$29</f>
        <v>8.8194403000000001</v>
      </c>
    </row>
    <row r="8816" spans="1:3" ht="15.75" x14ac:dyDescent="0.25">
      <c r="A8816" s="33">
        <v>290</v>
      </c>
      <c r="B8816" s="28" t="s">
        <v>6</v>
      </c>
      <c r="C8816" s="40">
        <f>(C8802+C8803)*$D$30</f>
        <v>0.49776870000000001</v>
      </c>
    </row>
    <row r="8817" spans="1:3" ht="15.75" x14ac:dyDescent="0.25">
      <c r="A8817" s="33">
        <v>290</v>
      </c>
      <c r="B8817" s="28" t="s">
        <v>27</v>
      </c>
      <c r="C8817" s="40">
        <f>(C8802+C8803)*$D$31</f>
        <v>1.4933061000000001</v>
      </c>
    </row>
    <row r="8818" spans="1:3" ht="15.75" x14ac:dyDescent="0.25">
      <c r="A8818" s="33">
        <v>225</v>
      </c>
      <c r="B8818" s="28" t="s">
        <v>28</v>
      </c>
      <c r="C8818" s="40">
        <f>(C8802+C8803)*$D$32</f>
        <v>0</v>
      </c>
    </row>
    <row r="8819" spans="1:3" ht="15.75" x14ac:dyDescent="0.25">
      <c r="A8819" s="37">
        <v>310</v>
      </c>
      <c r="B8819" s="28" t="s">
        <v>7</v>
      </c>
      <c r="C8819" s="40">
        <f>(C8802+C8803)*$D$33</f>
        <v>2.9738489000000006</v>
      </c>
    </row>
    <row r="8820" spans="1:3" ht="16.5" thickBot="1" x14ac:dyDescent="0.3">
      <c r="A8820" s="38">
        <v>340</v>
      </c>
      <c r="B8820" s="36" t="s">
        <v>8</v>
      </c>
      <c r="C8820" s="41">
        <f>(C8802+C8803)*$D$34</f>
        <v>11.550786500000001</v>
      </c>
    </row>
    <row r="8821" spans="1:3" ht="16.5" thickBot="1" x14ac:dyDescent="0.3">
      <c r="A8821" s="15"/>
      <c r="B8821" s="42" t="s">
        <v>9</v>
      </c>
      <c r="C8821" s="88">
        <f>SUM(C8802:C8820)</f>
        <v>287.48056919999999</v>
      </c>
    </row>
    <row r="8822" spans="1:3" ht="16.5" thickBot="1" x14ac:dyDescent="0.3">
      <c r="A8822" s="15"/>
      <c r="B8822" s="43" t="s">
        <v>29</v>
      </c>
      <c r="C8822" s="90">
        <f>C8821*118%</f>
        <v>339.22707165599996</v>
      </c>
    </row>
    <row r="8823" spans="1:3" ht="15.75" x14ac:dyDescent="0.25">
      <c r="A8823" s="22"/>
      <c r="B8823" s="45"/>
      <c r="C8823" s="46"/>
    </row>
    <row r="8824" spans="1:3" ht="15.75" x14ac:dyDescent="0.25">
      <c r="A8824" s="22"/>
      <c r="B8824" s="45"/>
      <c r="C8824" s="46"/>
    </row>
    <row r="8825" spans="1:3" ht="15.75" x14ac:dyDescent="0.25">
      <c r="A8825" s="22"/>
      <c r="B8825" s="45"/>
      <c r="C8825" s="46"/>
    </row>
    <row r="8826" spans="1:3" ht="15.75" x14ac:dyDescent="0.25">
      <c r="A8826" s="22"/>
      <c r="B8826" s="45"/>
      <c r="C8826" s="46"/>
    </row>
    <row r="8827" spans="1:3" ht="15.75" x14ac:dyDescent="0.25">
      <c r="A8827" s="22"/>
      <c r="B8827" s="45"/>
      <c r="C8827" s="46"/>
    </row>
    <row r="8828" spans="1:3" ht="15.75" x14ac:dyDescent="0.25">
      <c r="A8828" s="22"/>
      <c r="B8828" s="45"/>
      <c r="C8828" s="46"/>
    </row>
    <row r="8829" spans="1:3" ht="15.75" x14ac:dyDescent="0.25">
      <c r="A8829" s="22"/>
      <c r="B8829" s="45"/>
      <c r="C8829" s="46"/>
    </row>
    <row r="8830" spans="1:3" ht="15.75" x14ac:dyDescent="0.25">
      <c r="A8830" s="22"/>
      <c r="B8830" s="45"/>
      <c r="C8830" s="46"/>
    </row>
    <row r="8831" spans="1:3" ht="15.75" x14ac:dyDescent="0.25">
      <c r="A8831" s="22"/>
      <c r="B8831" s="45"/>
      <c r="C8831" s="46"/>
    </row>
    <row r="8832" spans="1:3" ht="15.75" x14ac:dyDescent="0.25">
      <c r="A8832" s="22"/>
      <c r="B8832" s="45"/>
      <c r="C8832" s="46"/>
    </row>
    <row r="8833" spans="1:3" ht="15.75" x14ac:dyDescent="0.25">
      <c r="A8833" s="22"/>
      <c r="B8833" s="45"/>
      <c r="C8833" s="46"/>
    </row>
    <row r="8834" spans="1:3" ht="15.75" x14ac:dyDescent="0.25">
      <c r="A8834" s="22"/>
      <c r="B8834" s="45"/>
      <c r="C8834" s="46"/>
    </row>
    <row r="8835" spans="1:3" ht="15.75" x14ac:dyDescent="0.25">
      <c r="A8835" s="22"/>
      <c r="B8835" s="45"/>
      <c r="C8835" s="46"/>
    </row>
    <row r="8836" spans="1:3" ht="15.75" x14ac:dyDescent="0.25">
      <c r="A8836" s="22"/>
      <c r="B8836" s="45"/>
      <c r="C8836" s="46"/>
    </row>
    <row r="8837" spans="1:3" ht="15.75" x14ac:dyDescent="0.25">
      <c r="A8837" s="22"/>
      <c r="B8837" s="45"/>
      <c r="C8837" s="46"/>
    </row>
    <row r="8838" spans="1:3" ht="15.75" x14ac:dyDescent="0.25">
      <c r="A8838" s="22"/>
      <c r="B8838" s="45"/>
      <c r="C8838" s="46"/>
    </row>
    <row r="8839" spans="1:3" ht="15.75" x14ac:dyDescent="0.25">
      <c r="A8839" s="22"/>
      <c r="B8839" s="45"/>
      <c r="C8839" s="46"/>
    </row>
    <row r="8840" spans="1:3" ht="15.75" x14ac:dyDescent="0.25">
      <c r="A8840" s="22"/>
      <c r="B8840" s="45"/>
      <c r="C8840" s="46"/>
    </row>
    <row r="8841" spans="1:3" ht="15.75" x14ac:dyDescent="0.25">
      <c r="A8841" s="22"/>
      <c r="B8841" s="45"/>
      <c r="C8841" s="46"/>
    </row>
    <row r="8842" spans="1:3" ht="15.75" x14ac:dyDescent="0.25">
      <c r="A8842" s="22"/>
      <c r="B8842" s="45"/>
      <c r="C8842" s="46"/>
    </row>
    <row r="8843" spans="1:3" ht="15.75" x14ac:dyDescent="0.25">
      <c r="A8843" s="22"/>
      <c r="B8843" s="45"/>
      <c r="C8843" s="46"/>
    </row>
    <row r="8844" spans="1:3" ht="15.75" x14ac:dyDescent="0.25">
      <c r="A8844" s="22"/>
      <c r="B8844" s="45"/>
      <c r="C8844" s="46"/>
    </row>
    <row r="8845" spans="1:3" ht="15.75" x14ac:dyDescent="0.25">
      <c r="A8845" s="22"/>
      <c r="B8845" s="45"/>
      <c r="C8845" s="46"/>
    </row>
    <row r="8846" spans="1:3" ht="15.75" x14ac:dyDescent="0.25">
      <c r="A8846" s="22"/>
      <c r="B8846" s="45"/>
      <c r="C8846" s="46"/>
    </row>
    <row r="8847" spans="1:3" ht="15.75" x14ac:dyDescent="0.25">
      <c r="A8847" s="22"/>
      <c r="B8847" s="45"/>
      <c r="C8847" s="46"/>
    </row>
    <row r="8848" spans="1:3" ht="15.75" x14ac:dyDescent="0.25">
      <c r="A8848" s="22"/>
      <c r="B8848" s="45"/>
      <c r="C8848" s="46"/>
    </row>
    <row r="8850" spans="1:3" ht="31.5" x14ac:dyDescent="0.25">
      <c r="B8850" s="57" t="s">
        <v>400</v>
      </c>
      <c r="C8850" s="70"/>
    </row>
    <row r="8851" spans="1:3" ht="15.75" thickBot="1" x14ac:dyDescent="0.3">
      <c r="C8851" s="71" t="s">
        <v>33</v>
      </c>
    </row>
    <row r="8852" spans="1:3" ht="32.25" thickBot="1" x14ac:dyDescent="0.3">
      <c r="A8852" s="7" t="s">
        <v>0</v>
      </c>
      <c r="B8852" s="8" t="s">
        <v>10</v>
      </c>
      <c r="C8852" s="65" t="s">
        <v>11</v>
      </c>
    </row>
    <row r="8853" spans="1:3" ht="15.75" x14ac:dyDescent="0.25">
      <c r="A8853" s="9"/>
      <c r="B8853" s="10" t="s">
        <v>12</v>
      </c>
      <c r="C8853" s="61">
        <v>1</v>
      </c>
    </row>
    <row r="8854" spans="1:3" ht="15.75" x14ac:dyDescent="0.25">
      <c r="A8854" s="9"/>
      <c r="B8854" s="10" t="s">
        <v>13</v>
      </c>
      <c r="C8854" s="16">
        <v>37.6</v>
      </c>
    </row>
    <row r="8855" spans="1:3" ht="31.5" x14ac:dyDescent="0.25">
      <c r="A8855" s="12"/>
      <c r="B8855" s="83" t="s">
        <v>360</v>
      </c>
      <c r="C8855" s="16">
        <f>$C$14</f>
        <v>2.83</v>
      </c>
    </row>
    <row r="8856" spans="1:3" ht="32.25" thickBot="1" x14ac:dyDescent="0.3">
      <c r="A8856" s="75"/>
      <c r="B8856" s="77" t="s">
        <v>361</v>
      </c>
      <c r="C8856" s="76">
        <v>0</v>
      </c>
    </row>
    <row r="8857" spans="1:3" ht="15.75" x14ac:dyDescent="0.25">
      <c r="A8857" s="29">
        <v>211</v>
      </c>
      <c r="B8857" s="30" t="s">
        <v>19</v>
      </c>
      <c r="C8857" s="39">
        <f>C8855*C8854</f>
        <v>106.408</v>
      </c>
    </row>
    <row r="8858" spans="1:3" ht="31.5" x14ac:dyDescent="0.25">
      <c r="A8858" s="33">
        <v>211</v>
      </c>
      <c r="B8858" s="28" t="s">
        <v>20</v>
      </c>
      <c r="C8858" s="40">
        <f>C8856*C8854</f>
        <v>0</v>
      </c>
    </row>
    <row r="8859" spans="1:3" ht="15.75" x14ac:dyDescent="0.25">
      <c r="A8859" s="33">
        <v>213</v>
      </c>
      <c r="B8859" s="28" t="s">
        <v>14</v>
      </c>
      <c r="C8859" s="40">
        <f>(C8857+C8858)*30.2%</f>
        <v>32.135216</v>
      </c>
    </row>
    <row r="8860" spans="1:3" ht="15.75" x14ac:dyDescent="0.25">
      <c r="A8860" s="33">
        <v>212</v>
      </c>
      <c r="B8860" s="28" t="s">
        <v>3</v>
      </c>
      <c r="C8860" s="40">
        <f>(C8857+C8858)*$D$19</f>
        <v>0.17025280000000001</v>
      </c>
    </row>
    <row r="8861" spans="1:3" ht="15.75" x14ac:dyDescent="0.25">
      <c r="A8861" s="33">
        <v>221</v>
      </c>
      <c r="B8861" s="28" t="s">
        <v>4</v>
      </c>
      <c r="C8861" s="40">
        <f>(C8857+C8858)*$D$20</f>
        <v>0.91510880000000006</v>
      </c>
    </row>
    <row r="8862" spans="1:3" ht="15.75" x14ac:dyDescent="0.25">
      <c r="A8862" s="33">
        <v>222</v>
      </c>
      <c r="B8862" s="28" t="s">
        <v>15</v>
      </c>
      <c r="C8862" s="40">
        <f>(C8857+C8858)*$D$21</f>
        <v>0.17025280000000001</v>
      </c>
    </row>
    <row r="8863" spans="1:3" ht="15.75" x14ac:dyDescent="0.25">
      <c r="A8863" s="33">
        <v>223</v>
      </c>
      <c r="B8863" s="28" t="s">
        <v>5</v>
      </c>
      <c r="C8863" s="40">
        <f>(C8857+C8858)*$D$22</f>
        <v>4.5223400000000007</v>
      </c>
    </row>
    <row r="8864" spans="1:3" ht="15.75" x14ac:dyDescent="0.25">
      <c r="A8864" s="33">
        <v>224</v>
      </c>
      <c r="B8864" s="28" t="s">
        <v>21</v>
      </c>
      <c r="C8864" s="40">
        <f>(C8857+C8858)*$D$23</f>
        <v>1.5003527999999999</v>
      </c>
    </row>
    <row r="8865" spans="1:3" ht="15.75" x14ac:dyDescent="0.25">
      <c r="A8865" s="33">
        <v>225</v>
      </c>
      <c r="B8865" s="28" t="s">
        <v>16</v>
      </c>
      <c r="C8865" s="40">
        <f>(C8857+C8858)*$D$24</f>
        <v>5.6609055999999995</v>
      </c>
    </row>
    <row r="8866" spans="1:3" ht="15.75" x14ac:dyDescent="0.25">
      <c r="A8866" s="33">
        <v>226</v>
      </c>
      <c r="B8866" s="28" t="s">
        <v>22</v>
      </c>
      <c r="C8866" s="40">
        <f>(C8857+C8858)*$D$25</f>
        <v>38.1047048</v>
      </c>
    </row>
    <row r="8867" spans="1:3" ht="15.75" x14ac:dyDescent="0.25">
      <c r="A8867" s="33">
        <v>271</v>
      </c>
      <c r="B8867" s="28" t="s">
        <v>23</v>
      </c>
      <c r="C8867" s="40">
        <f>(C8857+C8858)*$D$26</f>
        <v>2.3728984</v>
      </c>
    </row>
    <row r="8868" spans="1:3" ht="15.75" x14ac:dyDescent="0.25">
      <c r="A8868" s="33">
        <v>272</v>
      </c>
      <c r="B8868" s="28" t="s">
        <v>24</v>
      </c>
      <c r="C8868" s="40">
        <f>(C8857+C8858)*$D$27</f>
        <v>2.2239271999999999</v>
      </c>
    </row>
    <row r="8869" spans="1:3" ht="31.5" x14ac:dyDescent="0.25">
      <c r="A8869" s="33">
        <v>211</v>
      </c>
      <c r="B8869" s="28" t="s">
        <v>25</v>
      </c>
      <c r="C8869" s="40">
        <f>(C8857+C8858)*$D$28</f>
        <v>24.367432000000001</v>
      </c>
    </row>
    <row r="8870" spans="1:3" ht="31.5" x14ac:dyDescent="0.25">
      <c r="A8870" s="33">
        <v>213</v>
      </c>
      <c r="B8870" s="28" t="s">
        <v>26</v>
      </c>
      <c r="C8870" s="40">
        <f>(C8857+C8858)*$D$29</f>
        <v>7.3527927999999996</v>
      </c>
    </row>
    <row r="8871" spans="1:3" ht="15.75" x14ac:dyDescent="0.25">
      <c r="A8871" s="33">
        <v>290</v>
      </c>
      <c r="B8871" s="28" t="s">
        <v>6</v>
      </c>
      <c r="C8871" s="40">
        <f>(C8857+C8858)*$D$30</f>
        <v>0.4149912</v>
      </c>
    </row>
    <row r="8872" spans="1:3" ht="15.75" x14ac:dyDescent="0.25">
      <c r="A8872" s="33">
        <v>290</v>
      </c>
      <c r="B8872" s="28" t="s">
        <v>27</v>
      </c>
      <c r="C8872" s="40">
        <f>(C8857+C8858)*$D$31</f>
        <v>1.2449736</v>
      </c>
    </row>
    <row r="8873" spans="1:3" ht="15.75" x14ac:dyDescent="0.25">
      <c r="A8873" s="33">
        <v>225</v>
      </c>
      <c r="B8873" s="28" t="s">
        <v>28</v>
      </c>
      <c r="C8873" s="40">
        <f>(C8857+C8858)*$D$32</f>
        <v>0</v>
      </c>
    </row>
    <row r="8874" spans="1:3" ht="15.75" x14ac:dyDescent="0.25">
      <c r="A8874" s="37">
        <v>310</v>
      </c>
      <c r="B8874" s="28" t="s">
        <v>7</v>
      </c>
      <c r="C8874" s="40">
        <f>(C8857+C8858)*$D$33</f>
        <v>2.4793064</v>
      </c>
    </row>
    <row r="8875" spans="1:3" ht="16.5" thickBot="1" x14ac:dyDescent="0.3">
      <c r="A8875" s="38">
        <v>340</v>
      </c>
      <c r="B8875" s="36" t="s">
        <v>8</v>
      </c>
      <c r="C8875" s="41">
        <f>(C8857+C8858)*$D$34</f>
        <v>9.629923999999999</v>
      </c>
    </row>
    <row r="8876" spans="1:3" ht="16.5" thickBot="1" x14ac:dyDescent="0.3">
      <c r="A8876" s="15"/>
      <c r="B8876" s="42" t="s">
        <v>9</v>
      </c>
      <c r="C8876" s="88">
        <f>SUM(C8857:C8875)</f>
        <v>239.67337920000003</v>
      </c>
    </row>
    <row r="8877" spans="1:3" ht="16.5" thickBot="1" x14ac:dyDescent="0.3">
      <c r="A8877" s="15"/>
      <c r="B8877" s="43" t="s">
        <v>29</v>
      </c>
      <c r="C8877" s="90">
        <f>C8876*118%</f>
        <v>282.81458745600003</v>
      </c>
    </row>
    <row r="8878" spans="1:3" ht="15.75" x14ac:dyDescent="0.25">
      <c r="A8878" s="22"/>
      <c r="B8878" s="45"/>
      <c r="C8878" s="46"/>
    </row>
    <row r="8879" spans="1:3" ht="15.75" x14ac:dyDescent="0.25">
      <c r="A8879" s="22"/>
      <c r="B8879" s="45"/>
      <c r="C8879" s="46"/>
    </row>
    <row r="8880" spans="1:3" ht="15.75" x14ac:dyDescent="0.25">
      <c r="A8880" s="22"/>
      <c r="B8880" s="45"/>
      <c r="C8880" s="46"/>
    </row>
    <row r="8881" spans="1:3" ht="15.75" x14ac:dyDescent="0.25">
      <c r="A8881" s="22"/>
      <c r="B8881" s="45"/>
      <c r="C8881" s="46"/>
    </row>
    <row r="8882" spans="1:3" ht="15.75" x14ac:dyDescent="0.25">
      <c r="A8882" s="22"/>
      <c r="B8882" s="45"/>
      <c r="C8882" s="46"/>
    </row>
    <row r="8883" spans="1:3" ht="15.75" x14ac:dyDescent="0.25">
      <c r="A8883" s="22"/>
      <c r="B8883" s="45"/>
      <c r="C8883" s="46"/>
    </row>
    <row r="8884" spans="1:3" ht="15.75" x14ac:dyDescent="0.25">
      <c r="A8884" s="22"/>
      <c r="B8884" s="45"/>
      <c r="C8884" s="46"/>
    </row>
    <row r="8885" spans="1:3" ht="15.75" x14ac:dyDescent="0.25">
      <c r="A8885" s="22"/>
      <c r="B8885" s="45"/>
      <c r="C8885" s="46"/>
    </row>
    <row r="8886" spans="1:3" ht="15.75" x14ac:dyDescent="0.25">
      <c r="A8886" s="22"/>
      <c r="B8886" s="45"/>
      <c r="C8886" s="46"/>
    </row>
    <row r="8887" spans="1:3" ht="15.75" x14ac:dyDescent="0.25">
      <c r="A8887" s="22"/>
      <c r="B8887" s="45"/>
      <c r="C8887" s="46"/>
    </row>
    <row r="8888" spans="1:3" ht="15.75" x14ac:dyDescent="0.25">
      <c r="A8888" s="22"/>
      <c r="B8888" s="45"/>
      <c r="C8888" s="46"/>
    </row>
    <row r="8889" spans="1:3" ht="15.75" x14ac:dyDescent="0.25">
      <c r="A8889" s="22"/>
      <c r="B8889" s="45"/>
      <c r="C8889" s="46"/>
    </row>
    <row r="8890" spans="1:3" ht="15.75" x14ac:dyDescent="0.25">
      <c r="A8890" s="22"/>
      <c r="B8890" s="45"/>
      <c r="C8890" s="46"/>
    </row>
    <row r="8891" spans="1:3" ht="15.75" x14ac:dyDescent="0.25">
      <c r="A8891" s="22"/>
      <c r="B8891" s="45"/>
      <c r="C8891" s="46"/>
    </row>
    <row r="8892" spans="1:3" ht="15.75" x14ac:dyDescent="0.25">
      <c r="A8892" s="22"/>
      <c r="B8892" s="45"/>
      <c r="C8892" s="46"/>
    </row>
    <row r="8893" spans="1:3" ht="15.75" x14ac:dyDescent="0.25">
      <c r="A8893" s="22"/>
      <c r="B8893" s="45"/>
      <c r="C8893" s="46"/>
    </row>
    <row r="8894" spans="1:3" ht="15.75" x14ac:dyDescent="0.25">
      <c r="A8894" s="22"/>
      <c r="B8894" s="45"/>
      <c r="C8894" s="46"/>
    </row>
    <row r="8895" spans="1:3" ht="15.75" x14ac:dyDescent="0.25">
      <c r="A8895" s="22"/>
      <c r="B8895" s="45"/>
      <c r="C8895" s="46"/>
    </row>
    <row r="8896" spans="1:3" ht="15.75" x14ac:dyDescent="0.25">
      <c r="A8896" s="22"/>
      <c r="B8896" s="45"/>
      <c r="C8896" s="46"/>
    </row>
    <row r="8897" spans="1:3" ht="15.75" x14ac:dyDescent="0.25">
      <c r="A8897" s="22"/>
      <c r="B8897" s="45"/>
      <c r="C8897" s="46"/>
    </row>
    <row r="8898" spans="1:3" ht="15.75" x14ac:dyDescent="0.25">
      <c r="A8898" s="22"/>
      <c r="B8898" s="45"/>
      <c r="C8898" s="46"/>
    </row>
    <row r="8899" spans="1:3" ht="15.75" x14ac:dyDescent="0.25">
      <c r="A8899" s="22"/>
      <c r="B8899" s="45"/>
      <c r="C8899" s="46"/>
    </row>
    <row r="8900" spans="1:3" ht="15.75" x14ac:dyDescent="0.25">
      <c r="A8900" s="22"/>
      <c r="B8900" s="45"/>
      <c r="C8900" s="46"/>
    </row>
    <row r="8901" spans="1:3" ht="15.75" x14ac:dyDescent="0.25">
      <c r="A8901" s="22"/>
      <c r="B8901" s="45"/>
      <c r="C8901" s="46"/>
    </row>
    <row r="8902" spans="1:3" ht="15.75" x14ac:dyDescent="0.25">
      <c r="A8902" s="22"/>
      <c r="B8902" s="45"/>
      <c r="C8902" s="46"/>
    </row>
    <row r="8903" spans="1:3" ht="15.75" x14ac:dyDescent="0.25">
      <c r="A8903" s="22"/>
      <c r="B8903" s="45"/>
      <c r="C8903" s="46"/>
    </row>
    <row r="8904" spans="1:3" ht="15.75" x14ac:dyDescent="0.25">
      <c r="A8904" s="22"/>
      <c r="B8904" s="45"/>
      <c r="C8904" s="46"/>
    </row>
    <row r="8906" spans="1:3" ht="31.5" x14ac:dyDescent="0.25">
      <c r="B8906" s="57" t="s">
        <v>401</v>
      </c>
      <c r="C8906" s="70"/>
    </row>
    <row r="8907" spans="1:3" ht="15.75" thickBot="1" x14ac:dyDescent="0.3">
      <c r="C8907" s="71" t="s">
        <v>33</v>
      </c>
    </row>
    <row r="8908" spans="1:3" ht="32.25" thickBot="1" x14ac:dyDescent="0.3">
      <c r="A8908" s="7" t="s">
        <v>0</v>
      </c>
      <c r="B8908" s="8" t="s">
        <v>10</v>
      </c>
      <c r="C8908" s="65" t="s">
        <v>11</v>
      </c>
    </row>
    <row r="8909" spans="1:3" ht="15.75" x14ac:dyDescent="0.25">
      <c r="A8909" s="9"/>
      <c r="B8909" s="10" t="s">
        <v>12</v>
      </c>
      <c r="C8909" s="61">
        <v>1</v>
      </c>
    </row>
    <row r="8910" spans="1:3" ht="15.75" x14ac:dyDescent="0.25">
      <c r="A8910" s="9"/>
      <c r="B8910" s="10" t="s">
        <v>13</v>
      </c>
      <c r="C8910" s="16">
        <v>28.8</v>
      </c>
    </row>
    <row r="8911" spans="1:3" ht="31.5" x14ac:dyDescent="0.25">
      <c r="A8911" s="12"/>
      <c r="B8911" s="83" t="s">
        <v>360</v>
      </c>
      <c r="C8911" s="16">
        <f>$C$14</f>
        <v>2.83</v>
      </c>
    </row>
    <row r="8912" spans="1:3" ht="32.25" thickBot="1" x14ac:dyDescent="0.3">
      <c r="A8912" s="75"/>
      <c r="B8912" s="77" t="s">
        <v>361</v>
      </c>
      <c r="C8912" s="76">
        <v>0</v>
      </c>
    </row>
    <row r="8913" spans="1:3" ht="15.75" x14ac:dyDescent="0.25">
      <c r="A8913" s="29">
        <v>211</v>
      </c>
      <c r="B8913" s="30" t="s">
        <v>19</v>
      </c>
      <c r="C8913" s="39">
        <f>C8911*C8910</f>
        <v>81.504000000000005</v>
      </c>
    </row>
    <row r="8914" spans="1:3" ht="31.5" x14ac:dyDescent="0.25">
      <c r="A8914" s="33">
        <v>211</v>
      </c>
      <c r="B8914" s="28" t="s">
        <v>20</v>
      </c>
      <c r="C8914" s="40">
        <f>C8912*C8910</f>
        <v>0</v>
      </c>
    </row>
    <row r="8915" spans="1:3" ht="15.75" x14ac:dyDescent="0.25">
      <c r="A8915" s="33">
        <v>213</v>
      </c>
      <c r="B8915" s="28" t="s">
        <v>14</v>
      </c>
      <c r="C8915" s="40">
        <f>(C8913+C8914)*30.2%</f>
        <v>24.614208000000001</v>
      </c>
    </row>
    <row r="8916" spans="1:3" ht="15.75" x14ac:dyDescent="0.25">
      <c r="A8916" s="33">
        <v>212</v>
      </c>
      <c r="B8916" s="28" t="s">
        <v>3</v>
      </c>
      <c r="C8916" s="40">
        <f>(C8913+C8914)*$D$19</f>
        <v>0.13040640000000001</v>
      </c>
    </row>
    <row r="8917" spans="1:3" ht="15.75" x14ac:dyDescent="0.25">
      <c r="A8917" s="33">
        <v>221</v>
      </c>
      <c r="B8917" s="28" t="s">
        <v>4</v>
      </c>
      <c r="C8917" s="40">
        <f>(C8913+C8914)*$D$20</f>
        <v>0.70093440000000007</v>
      </c>
    </row>
    <row r="8918" spans="1:3" ht="15.75" x14ac:dyDescent="0.25">
      <c r="A8918" s="33">
        <v>222</v>
      </c>
      <c r="B8918" s="28" t="s">
        <v>15</v>
      </c>
      <c r="C8918" s="40">
        <f>(C8913+C8914)*$D$21</f>
        <v>0.13040640000000001</v>
      </c>
    </row>
    <row r="8919" spans="1:3" ht="15.75" x14ac:dyDescent="0.25">
      <c r="A8919" s="33">
        <v>223</v>
      </c>
      <c r="B8919" s="28" t="s">
        <v>5</v>
      </c>
      <c r="C8919" s="40">
        <f>(C8913+C8914)*$D$22</f>
        <v>3.4639200000000003</v>
      </c>
    </row>
    <row r="8920" spans="1:3" ht="15.75" x14ac:dyDescent="0.25">
      <c r="A8920" s="33">
        <v>224</v>
      </c>
      <c r="B8920" s="28" t="s">
        <v>21</v>
      </c>
      <c r="C8920" s="40">
        <f>(C8913+C8914)*$D$23</f>
        <v>1.1492064</v>
      </c>
    </row>
    <row r="8921" spans="1:3" ht="15.75" x14ac:dyDescent="0.25">
      <c r="A8921" s="33">
        <v>225</v>
      </c>
      <c r="B8921" s="28" t="s">
        <v>16</v>
      </c>
      <c r="C8921" s="40">
        <f>(C8913+C8914)*$D$24</f>
        <v>4.3360127999999998</v>
      </c>
    </row>
    <row r="8922" spans="1:3" ht="15.75" x14ac:dyDescent="0.25">
      <c r="A8922" s="33">
        <v>226</v>
      </c>
      <c r="B8922" s="28" t="s">
        <v>22</v>
      </c>
      <c r="C8922" s="40">
        <f>(C8913+C8914)*$D$25</f>
        <v>29.186582399999999</v>
      </c>
    </row>
    <row r="8923" spans="1:3" ht="15.75" x14ac:dyDescent="0.25">
      <c r="A8923" s="33">
        <v>271</v>
      </c>
      <c r="B8923" s="28" t="s">
        <v>23</v>
      </c>
      <c r="C8923" s="40">
        <f>(C8913+C8914)*$D$26</f>
        <v>1.8175392000000001</v>
      </c>
    </row>
    <row r="8924" spans="1:3" ht="15.75" x14ac:dyDescent="0.25">
      <c r="A8924" s="33">
        <v>272</v>
      </c>
      <c r="B8924" s="28" t="s">
        <v>24</v>
      </c>
      <c r="C8924" s="40">
        <f>(C8913+C8914)*$D$27</f>
        <v>1.7034335999999999</v>
      </c>
    </row>
    <row r="8925" spans="1:3" ht="31.5" x14ac:dyDescent="0.25">
      <c r="A8925" s="33">
        <v>211</v>
      </c>
      <c r="B8925" s="28" t="s">
        <v>25</v>
      </c>
      <c r="C8925" s="40">
        <f>(C8913+C8914)*$D$28</f>
        <v>18.664416000000003</v>
      </c>
    </row>
    <row r="8926" spans="1:3" ht="31.5" x14ac:dyDescent="0.25">
      <c r="A8926" s="33">
        <v>213</v>
      </c>
      <c r="B8926" s="28" t="s">
        <v>26</v>
      </c>
      <c r="C8926" s="40">
        <f>(C8913+C8914)*$D$29</f>
        <v>5.6319264000000002</v>
      </c>
    </row>
    <row r="8927" spans="1:3" ht="15.75" x14ac:dyDescent="0.25">
      <c r="A8927" s="33">
        <v>290</v>
      </c>
      <c r="B8927" s="28" t="s">
        <v>6</v>
      </c>
      <c r="C8927" s="40">
        <f>(C8913+C8914)*$D$30</f>
        <v>0.31786560000000003</v>
      </c>
    </row>
    <row r="8928" spans="1:3" ht="15.75" x14ac:dyDescent="0.25">
      <c r="A8928" s="33">
        <v>290</v>
      </c>
      <c r="B8928" s="28" t="s">
        <v>27</v>
      </c>
      <c r="C8928" s="40">
        <f>(C8913+C8914)*$D$31</f>
        <v>0.95359680000000013</v>
      </c>
    </row>
    <row r="8929" spans="1:3" ht="15.75" x14ac:dyDescent="0.25">
      <c r="A8929" s="33">
        <v>225</v>
      </c>
      <c r="B8929" s="28" t="s">
        <v>28</v>
      </c>
      <c r="C8929" s="40">
        <f>(C8913+C8914)*$D$32</f>
        <v>0</v>
      </c>
    </row>
    <row r="8930" spans="1:3" ht="15.75" x14ac:dyDescent="0.25">
      <c r="A8930" s="37">
        <v>310</v>
      </c>
      <c r="B8930" s="28" t="s">
        <v>7</v>
      </c>
      <c r="C8930" s="40">
        <f>(C8913+C8914)*$D$33</f>
        <v>1.8990432000000002</v>
      </c>
    </row>
    <row r="8931" spans="1:3" ht="16.5" thickBot="1" x14ac:dyDescent="0.3">
      <c r="A8931" s="38">
        <v>340</v>
      </c>
      <c r="B8931" s="36" t="s">
        <v>8</v>
      </c>
      <c r="C8931" s="41">
        <f>(C8913+C8914)*$D$34</f>
        <v>7.376112</v>
      </c>
    </row>
    <row r="8932" spans="1:3" ht="16.5" thickBot="1" x14ac:dyDescent="0.3">
      <c r="A8932" s="15"/>
      <c r="B8932" s="42" t="s">
        <v>9</v>
      </c>
      <c r="C8932" s="88">
        <f>SUM(C8913:C8931)</f>
        <v>183.57960960000005</v>
      </c>
    </row>
    <row r="8933" spans="1:3" ht="16.5" thickBot="1" x14ac:dyDescent="0.3">
      <c r="A8933" s="15"/>
      <c r="B8933" s="43" t="s">
        <v>29</v>
      </c>
      <c r="C8933" s="90">
        <f>C8932*118%</f>
        <v>216.62393932800006</v>
      </c>
    </row>
    <row r="8934" spans="1:3" ht="15.75" x14ac:dyDescent="0.25">
      <c r="A8934" s="22"/>
      <c r="B8934" s="45"/>
      <c r="C8934" s="46"/>
    </row>
    <row r="8935" spans="1:3" ht="15.75" x14ac:dyDescent="0.25">
      <c r="A8935" s="22"/>
      <c r="B8935" s="45"/>
      <c r="C8935" s="46"/>
    </row>
    <row r="8936" spans="1:3" ht="15.75" x14ac:dyDescent="0.25">
      <c r="A8936" s="22"/>
      <c r="B8936" s="45"/>
      <c r="C8936" s="46"/>
    </row>
    <row r="8937" spans="1:3" ht="15.75" x14ac:dyDescent="0.25">
      <c r="A8937" s="22"/>
      <c r="B8937" s="45"/>
      <c r="C8937" s="46"/>
    </row>
    <row r="8938" spans="1:3" ht="15.75" x14ac:dyDescent="0.25">
      <c r="A8938" s="22"/>
      <c r="B8938" s="45"/>
      <c r="C8938" s="46"/>
    </row>
    <row r="8939" spans="1:3" ht="15.75" x14ac:dyDescent="0.25">
      <c r="A8939" s="22"/>
      <c r="B8939" s="45"/>
      <c r="C8939" s="46"/>
    </row>
    <row r="8940" spans="1:3" ht="15.75" x14ac:dyDescent="0.25">
      <c r="A8940" s="22"/>
      <c r="B8940" s="45"/>
      <c r="C8940" s="46"/>
    </row>
    <row r="8941" spans="1:3" ht="15.75" x14ac:dyDescent="0.25">
      <c r="A8941" s="22"/>
      <c r="B8941" s="45"/>
      <c r="C8941" s="46"/>
    </row>
    <row r="8942" spans="1:3" ht="15.75" x14ac:dyDescent="0.25">
      <c r="A8942" s="22"/>
      <c r="B8942" s="45"/>
      <c r="C8942" s="46"/>
    </row>
    <row r="8943" spans="1:3" ht="15.75" x14ac:dyDescent="0.25">
      <c r="A8943" s="22"/>
      <c r="B8943" s="45"/>
      <c r="C8943" s="46"/>
    </row>
    <row r="8944" spans="1:3" ht="15.75" x14ac:dyDescent="0.25">
      <c r="A8944" s="22"/>
      <c r="B8944" s="45"/>
      <c r="C8944" s="46"/>
    </row>
    <row r="8945" spans="1:3" ht="15.75" x14ac:dyDescent="0.25">
      <c r="A8945" s="22"/>
      <c r="B8945" s="45"/>
      <c r="C8945" s="46"/>
    </row>
    <row r="8946" spans="1:3" ht="15.75" x14ac:dyDescent="0.25">
      <c r="A8946" s="22"/>
      <c r="B8946" s="45"/>
      <c r="C8946" s="46"/>
    </row>
    <row r="8947" spans="1:3" ht="15.75" x14ac:dyDescent="0.25">
      <c r="A8947" s="22"/>
      <c r="B8947" s="45"/>
      <c r="C8947" s="46"/>
    </row>
    <row r="8948" spans="1:3" ht="15.75" x14ac:dyDescent="0.25">
      <c r="A8948" s="22"/>
      <c r="B8948" s="45"/>
      <c r="C8948" s="46"/>
    </row>
    <row r="8949" spans="1:3" ht="15.75" x14ac:dyDescent="0.25">
      <c r="A8949" s="22"/>
      <c r="B8949" s="45"/>
      <c r="C8949" s="46"/>
    </row>
    <row r="8950" spans="1:3" ht="15.75" x14ac:dyDescent="0.25">
      <c r="A8950" s="22"/>
      <c r="B8950" s="45"/>
      <c r="C8950" s="46"/>
    </row>
    <row r="8951" spans="1:3" ht="15.75" x14ac:dyDescent="0.25">
      <c r="A8951" s="22"/>
      <c r="B8951" s="45"/>
      <c r="C8951" s="46"/>
    </row>
    <row r="8952" spans="1:3" ht="15.75" x14ac:dyDescent="0.25">
      <c r="A8952" s="22"/>
      <c r="B8952" s="45"/>
      <c r="C8952" s="46"/>
    </row>
    <row r="8953" spans="1:3" ht="15.75" x14ac:dyDescent="0.25">
      <c r="A8953" s="22"/>
      <c r="B8953" s="45"/>
      <c r="C8953" s="46"/>
    </row>
    <row r="8954" spans="1:3" ht="15.75" x14ac:dyDescent="0.25">
      <c r="A8954" s="22"/>
      <c r="B8954" s="45"/>
      <c r="C8954" s="46"/>
    </row>
    <row r="8955" spans="1:3" ht="15.75" x14ac:dyDescent="0.25">
      <c r="A8955" s="22"/>
      <c r="B8955" s="45"/>
      <c r="C8955" s="46"/>
    </row>
    <row r="8956" spans="1:3" ht="15.75" x14ac:dyDescent="0.25">
      <c r="A8956" s="22"/>
      <c r="B8956" s="45"/>
      <c r="C8956" s="46"/>
    </row>
    <row r="8957" spans="1:3" ht="15.75" x14ac:dyDescent="0.25">
      <c r="A8957" s="22"/>
      <c r="B8957" s="45"/>
      <c r="C8957" s="46"/>
    </row>
    <row r="8958" spans="1:3" ht="15.75" x14ac:dyDescent="0.25">
      <c r="A8958" s="22"/>
      <c r="B8958" s="45"/>
      <c r="C8958" s="46"/>
    </row>
    <row r="8959" spans="1:3" ht="15.75" x14ac:dyDescent="0.25">
      <c r="A8959" s="22"/>
      <c r="B8959" s="45"/>
      <c r="C8959" s="46"/>
    </row>
    <row r="8960" spans="1:3" ht="15.75" x14ac:dyDescent="0.25">
      <c r="A8960" s="22"/>
      <c r="B8960" s="45"/>
      <c r="C8960" s="46"/>
    </row>
    <row r="8961" spans="1:3" ht="15.75" x14ac:dyDescent="0.25">
      <c r="A8961" s="22"/>
      <c r="B8961" s="45"/>
      <c r="C8961" s="46"/>
    </row>
    <row r="8962" spans="1:3" ht="15.75" x14ac:dyDescent="0.25">
      <c r="A8962" s="22"/>
      <c r="B8962" s="45"/>
      <c r="C8962" s="46"/>
    </row>
    <row r="8963" spans="1:3" ht="15.75" x14ac:dyDescent="0.25">
      <c r="B8963" s="57" t="s">
        <v>402</v>
      </c>
      <c r="C8963" s="70"/>
    </row>
    <row r="8964" spans="1:3" ht="15.75" thickBot="1" x14ac:dyDescent="0.3">
      <c r="C8964" s="71" t="s">
        <v>33</v>
      </c>
    </row>
    <row r="8965" spans="1:3" ht="32.25" thickBot="1" x14ac:dyDescent="0.3">
      <c r="A8965" s="7" t="s">
        <v>0</v>
      </c>
      <c r="B8965" s="8" t="s">
        <v>10</v>
      </c>
      <c r="C8965" s="65" t="s">
        <v>11</v>
      </c>
    </row>
    <row r="8966" spans="1:3" ht="15.75" x14ac:dyDescent="0.25">
      <c r="A8966" s="9"/>
      <c r="B8966" s="10" t="s">
        <v>12</v>
      </c>
      <c r="C8966" s="61">
        <v>1</v>
      </c>
    </row>
    <row r="8967" spans="1:3" ht="15.75" x14ac:dyDescent="0.25">
      <c r="A8967" s="9"/>
      <c r="B8967" s="10" t="s">
        <v>13</v>
      </c>
      <c r="C8967" s="16">
        <v>21.6</v>
      </c>
    </row>
    <row r="8968" spans="1:3" ht="31.5" x14ac:dyDescent="0.25">
      <c r="A8968" s="12"/>
      <c r="B8968" s="83" t="s">
        <v>360</v>
      </c>
      <c r="C8968" s="16">
        <f>$C$14</f>
        <v>2.83</v>
      </c>
    </row>
    <row r="8969" spans="1:3" ht="32.25" thickBot="1" x14ac:dyDescent="0.3">
      <c r="A8969" s="75"/>
      <c r="B8969" s="77" t="s">
        <v>361</v>
      </c>
      <c r="C8969" s="76">
        <v>0</v>
      </c>
    </row>
    <row r="8970" spans="1:3" ht="15.75" x14ac:dyDescent="0.25">
      <c r="A8970" s="29">
        <v>211</v>
      </c>
      <c r="B8970" s="30" t="s">
        <v>19</v>
      </c>
      <c r="C8970" s="39">
        <f>C8968*C8967</f>
        <v>61.128000000000007</v>
      </c>
    </row>
    <row r="8971" spans="1:3" ht="31.5" x14ac:dyDescent="0.25">
      <c r="A8971" s="33">
        <v>211</v>
      </c>
      <c r="B8971" s="28" t="s">
        <v>20</v>
      </c>
      <c r="C8971" s="40">
        <f>C8969*C8967</f>
        <v>0</v>
      </c>
    </row>
    <row r="8972" spans="1:3" ht="15.75" x14ac:dyDescent="0.25">
      <c r="A8972" s="33">
        <v>213</v>
      </c>
      <c r="B8972" s="28" t="s">
        <v>14</v>
      </c>
      <c r="C8972" s="40">
        <f>(C8970+C8971)*30.2%</f>
        <v>18.460656</v>
      </c>
    </row>
    <row r="8973" spans="1:3" ht="15.75" x14ac:dyDescent="0.25">
      <c r="A8973" s="33">
        <v>212</v>
      </c>
      <c r="B8973" s="28" t="s">
        <v>3</v>
      </c>
      <c r="C8973" s="40">
        <f>(C8970+C8971)*$D$19</f>
        <v>9.7804800000000011E-2</v>
      </c>
    </row>
    <row r="8974" spans="1:3" ht="15.75" x14ac:dyDescent="0.25">
      <c r="A8974" s="33">
        <v>221</v>
      </c>
      <c r="B8974" s="28" t="s">
        <v>4</v>
      </c>
      <c r="C8974" s="40">
        <f>(C8970+C8971)*$D$20</f>
        <v>0.52570080000000008</v>
      </c>
    </row>
    <row r="8975" spans="1:3" ht="15.75" x14ac:dyDescent="0.25">
      <c r="A8975" s="33">
        <v>222</v>
      </c>
      <c r="B8975" s="28" t="s">
        <v>15</v>
      </c>
      <c r="C8975" s="40">
        <f>(C8970+C8971)*$D$21</f>
        <v>9.7804800000000011E-2</v>
      </c>
    </row>
    <row r="8976" spans="1:3" ht="15.75" x14ac:dyDescent="0.25">
      <c r="A8976" s="33">
        <v>223</v>
      </c>
      <c r="B8976" s="28" t="s">
        <v>5</v>
      </c>
      <c r="C8976" s="40">
        <f>(C8970+C8971)*$D$22</f>
        <v>2.5979400000000004</v>
      </c>
    </row>
    <row r="8977" spans="1:3" ht="15.75" x14ac:dyDescent="0.25">
      <c r="A8977" s="33">
        <v>224</v>
      </c>
      <c r="B8977" s="28" t="s">
        <v>21</v>
      </c>
      <c r="C8977" s="40">
        <f>(C8970+C8971)*$D$23</f>
        <v>0.86190480000000014</v>
      </c>
    </row>
    <row r="8978" spans="1:3" ht="15.75" x14ac:dyDescent="0.25">
      <c r="A8978" s="33">
        <v>225</v>
      </c>
      <c r="B8978" s="28" t="s">
        <v>16</v>
      </c>
      <c r="C8978" s="40">
        <f>(C8970+C8971)*$D$24</f>
        <v>3.2520096000000001</v>
      </c>
    </row>
    <row r="8979" spans="1:3" ht="15.75" x14ac:dyDescent="0.25">
      <c r="A8979" s="33">
        <v>226</v>
      </c>
      <c r="B8979" s="28" t="s">
        <v>22</v>
      </c>
      <c r="C8979" s="40">
        <f>(C8970+C8971)*$D$25</f>
        <v>21.889936800000001</v>
      </c>
    </row>
    <row r="8980" spans="1:3" ht="15.75" x14ac:dyDescent="0.25">
      <c r="A8980" s="33">
        <v>271</v>
      </c>
      <c r="B8980" s="28" t="s">
        <v>23</v>
      </c>
      <c r="C8980" s="40">
        <f>(C8970+C8971)*$D$26</f>
        <v>1.3631544000000002</v>
      </c>
    </row>
    <row r="8981" spans="1:3" ht="15.75" x14ac:dyDescent="0.25">
      <c r="A8981" s="33">
        <v>272</v>
      </c>
      <c r="B8981" s="28" t="s">
        <v>24</v>
      </c>
      <c r="C8981" s="40">
        <f>(C8970+C8971)*$D$27</f>
        <v>1.2775752</v>
      </c>
    </row>
    <row r="8982" spans="1:3" ht="31.5" x14ac:dyDescent="0.25">
      <c r="A8982" s="33">
        <v>211</v>
      </c>
      <c r="B8982" s="28" t="s">
        <v>25</v>
      </c>
      <c r="C8982" s="40">
        <f>(C8970+C8971)*$D$28</f>
        <v>13.998312000000002</v>
      </c>
    </row>
    <row r="8983" spans="1:3" ht="31.5" x14ac:dyDescent="0.25">
      <c r="A8983" s="33">
        <v>213</v>
      </c>
      <c r="B8983" s="28" t="s">
        <v>26</v>
      </c>
      <c r="C8983" s="40">
        <f>(C8970+C8971)*$D$29</f>
        <v>4.2239447999999999</v>
      </c>
    </row>
    <row r="8984" spans="1:3" ht="15.75" x14ac:dyDescent="0.25">
      <c r="A8984" s="33">
        <v>290</v>
      </c>
      <c r="B8984" s="28" t="s">
        <v>6</v>
      </c>
      <c r="C8984" s="40">
        <f>(C8970+C8971)*$D$30</f>
        <v>0.23839920000000001</v>
      </c>
    </row>
    <row r="8985" spans="1:3" ht="15.75" x14ac:dyDescent="0.25">
      <c r="A8985" s="33">
        <v>290</v>
      </c>
      <c r="B8985" s="28" t="s">
        <v>27</v>
      </c>
      <c r="C8985" s="40">
        <f>(C8970+C8971)*$D$31</f>
        <v>0.7151976000000001</v>
      </c>
    </row>
    <row r="8986" spans="1:3" ht="15.75" x14ac:dyDescent="0.25">
      <c r="A8986" s="33">
        <v>225</v>
      </c>
      <c r="B8986" s="28" t="s">
        <v>28</v>
      </c>
      <c r="C8986" s="40">
        <f>(C8970+C8971)*$D$32</f>
        <v>0</v>
      </c>
    </row>
    <row r="8987" spans="1:3" ht="15.75" x14ac:dyDescent="0.25">
      <c r="A8987" s="37">
        <v>310</v>
      </c>
      <c r="B8987" s="28" t="s">
        <v>7</v>
      </c>
      <c r="C8987" s="40">
        <f>(C8970+C8971)*$D$33</f>
        <v>1.4242824000000003</v>
      </c>
    </row>
    <row r="8988" spans="1:3" ht="16.5" thickBot="1" x14ac:dyDescent="0.3">
      <c r="A8988" s="38">
        <v>340</v>
      </c>
      <c r="B8988" s="36" t="s">
        <v>8</v>
      </c>
      <c r="C8988" s="41">
        <f>(C8970+C8971)*$D$34</f>
        <v>5.5320840000000002</v>
      </c>
    </row>
    <row r="8989" spans="1:3" ht="16.5" thickBot="1" x14ac:dyDescent="0.3">
      <c r="A8989" s="15"/>
      <c r="B8989" s="42" t="s">
        <v>9</v>
      </c>
      <c r="C8989" s="88">
        <f>SUM(C8970:C8988)</f>
        <v>137.68470720000005</v>
      </c>
    </row>
    <row r="8990" spans="1:3" ht="16.5" thickBot="1" x14ac:dyDescent="0.3">
      <c r="A8990" s="15"/>
      <c r="B8990" s="43" t="s">
        <v>29</v>
      </c>
      <c r="C8990" s="90">
        <f>C8989*118%</f>
        <v>162.46795449600006</v>
      </c>
    </row>
    <row r="8991" spans="1:3" ht="15.75" x14ac:dyDescent="0.25">
      <c r="A8991" s="22"/>
      <c r="B8991" s="45"/>
      <c r="C8991" s="46"/>
    </row>
    <row r="8992" spans="1:3" ht="15.75" x14ac:dyDescent="0.25">
      <c r="A8992" s="22"/>
      <c r="B8992" s="45"/>
      <c r="C8992" s="46"/>
    </row>
    <row r="8993" spans="1:3" ht="15.75" x14ac:dyDescent="0.25">
      <c r="A8993" s="22"/>
      <c r="B8993" s="45"/>
      <c r="C8993" s="46"/>
    </row>
    <row r="8994" spans="1:3" ht="15.75" x14ac:dyDescent="0.25">
      <c r="A8994" s="22"/>
      <c r="B8994" s="45"/>
      <c r="C8994" s="46"/>
    </row>
    <row r="8995" spans="1:3" ht="15.75" x14ac:dyDescent="0.25">
      <c r="A8995" s="22"/>
      <c r="B8995" s="45"/>
      <c r="C8995" s="46"/>
    </row>
    <row r="8996" spans="1:3" ht="15.75" x14ac:dyDescent="0.25">
      <c r="A8996" s="22"/>
      <c r="B8996" s="45"/>
      <c r="C8996" s="46"/>
    </row>
    <row r="8997" spans="1:3" ht="15.75" x14ac:dyDescent="0.25">
      <c r="A8997" s="22"/>
      <c r="B8997" s="45"/>
      <c r="C8997" s="46"/>
    </row>
    <row r="8998" spans="1:3" ht="15.75" x14ac:dyDescent="0.25">
      <c r="A8998" s="22"/>
      <c r="B8998" s="45"/>
      <c r="C8998" s="46"/>
    </row>
    <row r="8999" spans="1:3" ht="15.75" x14ac:dyDescent="0.25">
      <c r="A8999" s="22"/>
      <c r="B8999" s="45"/>
      <c r="C8999" s="46"/>
    </row>
    <row r="9000" spans="1:3" ht="15.75" x14ac:dyDescent="0.25">
      <c r="A9000" s="22"/>
      <c r="B9000" s="45"/>
      <c r="C9000" s="46"/>
    </row>
    <row r="9001" spans="1:3" ht="15.75" x14ac:dyDescent="0.25">
      <c r="A9001" s="22"/>
      <c r="B9001" s="45"/>
      <c r="C9001" s="46"/>
    </row>
    <row r="9002" spans="1:3" ht="15.75" x14ac:dyDescent="0.25">
      <c r="A9002" s="22"/>
      <c r="B9002" s="45"/>
      <c r="C9002" s="46"/>
    </row>
    <row r="9003" spans="1:3" ht="15.75" x14ac:dyDescent="0.25">
      <c r="A9003" s="22"/>
      <c r="B9003" s="45"/>
      <c r="C9003" s="46"/>
    </row>
    <row r="9004" spans="1:3" ht="15.75" x14ac:dyDescent="0.25">
      <c r="A9004" s="22"/>
      <c r="B9004" s="45"/>
      <c r="C9004" s="46"/>
    </row>
    <row r="9005" spans="1:3" ht="15.75" x14ac:dyDescent="0.25">
      <c r="A9005" s="22"/>
      <c r="B9005" s="45"/>
      <c r="C9005" s="46"/>
    </row>
    <row r="9006" spans="1:3" ht="15.75" x14ac:dyDescent="0.25">
      <c r="A9006" s="22"/>
      <c r="B9006" s="45"/>
      <c r="C9006" s="46"/>
    </row>
    <row r="9007" spans="1:3" ht="15.75" x14ac:dyDescent="0.25">
      <c r="A9007" s="22"/>
      <c r="B9007" s="45"/>
      <c r="C9007" s="46"/>
    </row>
    <row r="9008" spans="1:3" ht="15.75" x14ac:dyDescent="0.25">
      <c r="A9008" s="22"/>
      <c r="B9008" s="45"/>
      <c r="C9008" s="46"/>
    </row>
    <row r="9009" spans="1:3" ht="15.75" x14ac:dyDescent="0.25">
      <c r="A9009" s="22"/>
      <c r="B9009" s="45"/>
      <c r="C9009" s="46"/>
    </row>
    <row r="9010" spans="1:3" ht="15.75" x14ac:dyDescent="0.25">
      <c r="A9010" s="22"/>
      <c r="B9010" s="45"/>
      <c r="C9010" s="46"/>
    </row>
    <row r="9011" spans="1:3" ht="15.75" x14ac:dyDescent="0.25">
      <c r="A9011" s="22"/>
      <c r="B9011" s="45"/>
      <c r="C9011" s="46"/>
    </row>
    <row r="9012" spans="1:3" ht="15.75" x14ac:dyDescent="0.25">
      <c r="A9012" s="22"/>
      <c r="B9012" s="45"/>
      <c r="C9012" s="46"/>
    </row>
    <row r="9013" spans="1:3" ht="15.75" x14ac:dyDescent="0.25">
      <c r="A9013" s="22"/>
      <c r="B9013" s="45"/>
      <c r="C9013" s="46"/>
    </row>
    <row r="9014" spans="1:3" ht="15.75" x14ac:dyDescent="0.25">
      <c r="A9014" s="22"/>
      <c r="B9014" s="45"/>
      <c r="C9014" s="46"/>
    </row>
    <row r="9015" spans="1:3" ht="15.75" x14ac:dyDescent="0.25">
      <c r="A9015" s="22"/>
      <c r="B9015" s="45"/>
      <c r="C9015" s="46"/>
    </row>
    <row r="9016" spans="1:3" ht="15.75" x14ac:dyDescent="0.25">
      <c r="A9016" s="22"/>
      <c r="B9016" s="45"/>
      <c r="C9016" s="46"/>
    </row>
    <row r="9017" spans="1:3" ht="15.75" x14ac:dyDescent="0.25">
      <c r="A9017" s="22"/>
      <c r="B9017" s="45"/>
      <c r="C9017" s="46"/>
    </row>
    <row r="9018" spans="1:3" ht="15.75" x14ac:dyDescent="0.25">
      <c r="A9018" s="22"/>
      <c r="B9018" s="45"/>
      <c r="C9018" s="46"/>
    </row>
    <row r="9020" spans="1:3" ht="31.5" x14ac:dyDescent="0.25">
      <c r="B9020" s="57" t="s">
        <v>403</v>
      </c>
      <c r="C9020" s="70"/>
    </row>
    <row r="9021" spans="1:3" ht="15.75" thickBot="1" x14ac:dyDescent="0.3">
      <c r="C9021" s="71" t="s">
        <v>33</v>
      </c>
    </row>
    <row r="9022" spans="1:3" ht="32.25" thickBot="1" x14ac:dyDescent="0.3">
      <c r="A9022" s="7" t="s">
        <v>0</v>
      </c>
      <c r="B9022" s="8" t="s">
        <v>10</v>
      </c>
      <c r="C9022" s="65" t="s">
        <v>11</v>
      </c>
    </row>
    <row r="9023" spans="1:3" ht="15.75" x14ac:dyDescent="0.25">
      <c r="A9023" s="9"/>
      <c r="B9023" s="10" t="s">
        <v>12</v>
      </c>
      <c r="C9023" s="61">
        <v>1</v>
      </c>
    </row>
    <row r="9024" spans="1:3" ht="15.75" x14ac:dyDescent="0.25">
      <c r="A9024" s="9"/>
      <c r="B9024" s="10" t="s">
        <v>13</v>
      </c>
      <c r="C9024" s="16">
        <v>85.8</v>
      </c>
    </row>
    <row r="9025" spans="1:3" ht="31.5" x14ac:dyDescent="0.25">
      <c r="A9025" s="12"/>
      <c r="B9025" s="83" t="s">
        <v>360</v>
      </c>
      <c r="C9025" s="16">
        <f>$C$14</f>
        <v>2.83</v>
      </c>
    </row>
    <row r="9026" spans="1:3" ht="32.25" thickBot="1" x14ac:dyDescent="0.3">
      <c r="A9026" s="75"/>
      <c r="B9026" s="77" t="s">
        <v>361</v>
      </c>
      <c r="C9026" s="76">
        <v>0</v>
      </c>
    </row>
    <row r="9027" spans="1:3" ht="15.75" x14ac:dyDescent="0.25">
      <c r="A9027" s="29">
        <v>211</v>
      </c>
      <c r="B9027" s="30" t="s">
        <v>19</v>
      </c>
      <c r="C9027" s="39">
        <f>C9025*C9024</f>
        <v>242.81399999999999</v>
      </c>
    </row>
    <row r="9028" spans="1:3" ht="31.5" x14ac:dyDescent="0.25">
      <c r="A9028" s="33">
        <v>211</v>
      </c>
      <c r="B9028" s="28" t="s">
        <v>20</v>
      </c>
      <c r="C9028" s="40">
        <f>C9026*C9024</f>
        <v>0</v>
      </c>
    </row>
    <row r="9029" spans="1:3" ht="15.75" x14ac:dyDescent="0.25">
      <c r="A9029" s="33">
        <v>213</v>
      </c>
      <c r="B9029" s="28" t="s">
        <v>14</v>
      </c>
      <c r="C9029" s="40">
        <f>(C9027+C9028)*30.2%</f>
        <v>73.329827999999992</v>
      </c>
    </row>
    <row r="9030" spans="1:3" ht="15.75" x14ac:dyDescent="0.25">
      <c r="A9030" s="33">
        <v>212</v>
      </c>
      <c r="B9030" s="28" t="s">
        <v>3</v>
      </c>
      <c r="C9030" s="40">
        <f>(C9027+C9028)*$D$19</f>
        <v>0.38850240000000003</v>
      </c>
    </row>
    <row r="9031" spans="1:3" ht="15.75" x14ac:dyDescent="0.25">
      <c r="A9031" s="33">
        <v>221</v>
      </c>
      <c r="B9031" s="28" t="s">
        <v>4</v>
      </c>
      <c r="C9031" s="40">
        <f>(C9027+C9028)*$D$20</f>
        <v>2.0882003999999998</v>
      </c>
    </row>
    <row r="9032" spans="1:3" ht="15.75" x14ac:dyDescent="0.25">
      <c r="A9032" s="33">
        <v>222</v>
      </c>
      <c r="B9032" s="28" t="s">
        <v>15</v>
      </c>
      <c r="C9032" s="40">
        <f>(C9027+C9028)*$D$21</f>
        <v>0.38850240000000003</v>
      </c>
    </row>
    <row r="9033" spans="1:3" ht="15.75" x14ac:dyDescent="0.25">
      <c r="A9033" s="33">
        <v>223</v>
      </c>
      <c r="B9033" s="28" t="s">
        <v>5</v>
      </c>
      <c r="C9033" s="40">
        <f>(C9027+C9028)*$D$22</f>
        <v>10.319595</v>
      </c>
    </row>
    <row r="9034" spans="1:3" ht="15.75" x14ac:dyDescent="0.25">
      <c r="A9034" s="33">
        <v>224</v>
      </c>
      <c r="B9034" s="28" t="s">
        <v>21</v>
      </c>
      <c r="C9034" s="40">
        <f>(C9027+C9028)*$D$23</f>
        <v>3.4236773999999999</v>
      </c>
    </row>
    <row r="9035" spans="1:3" ht="15.75" x14ac:dyDescent="0.25">
      <c r="A9035" s="33">
        <v>225</v>
      </c>
      <c r="B9035" s="28" t="s">
        <v>16</v>
      </c>
      <c r="C9035" s="40">
        <f>(C9027+C9028)*$D$24</f>
        <v>12.917704799999999</v>
      </c>
    </row>
    <row r="9036" spans="1:3" ht="15.75" x14ac:dyDescent="0.25">
      <c r="A9036" s="33">
        <v>226</v>
      </c>
      <c r="B9036" s="28" t="s">
        <v>22</v>
      </c>
      <c r="C9036" s="40">
        <f>(C9027+C9028)*$D$25</f>
        <v>86.951693399999996</v>
      </c>
    </row>
    <row r="9037" spans="1:3" ht="15.75" x14ac:dyDescent="0.25">
      <c r="A9037" s="33">
        <v>271</v>
      </c>
      <c r="B9037" s="28" t="s">
        <v>23</v>
      </c>
      <c r="C9037" s="40">
        <f>(C9027+C9028)*$D$26</f>
        <v>5.4147521999999997</v>
      </c>
    </row>
    <row r="9038" spans="1:3" ht="15.75" x14ac:dyDescent="0.25">
      <c r="A9038" s="33">
        <v>272</v>
      </c>
      <c r="B9038" s="28" t="s">
        <v>24</v>
      </c>
      <c r="C9038" s="40">
        <f>(C9027+C9028)*$D$27</f>
        <v>5.0748125999999996</v>
      </c>
    </row>
    <row r="9039" spans="1:3" ht="31.5" x14ac:dyDescent="0.25">
      <c r="A9039" s="33">
        <v>211</v>
      </c>
      <c r="B9039" s="28" t="s">
        <v>25</v>
      </c>
      <c r="C9039" s="40">
        <f>(C9027+C9028)*$D$28</f>
        <v>55.604405999999997</v>
      </c>
    </row>
    <row r="9040" spans="1:3" ht="31.5" x14ac:dyDescent="0.25">
      <c r="A9040" s="33">
        <v>213</v>
      </c>
      <c r="B9040" s="28" t="s">
        <v>26</v>
      </c>
      <c r="C9040" s="40">
        <f>(C9027+C9028)*$D$29</f>
        <v>16.778447399999997</v>
      </c>
    </row>
    <row r="9041" spans="1:3" ht="15.75" x14ac:dyDescent="0.25">
      <c r="A9041" s="33">
        <v>290</v>
      </c>
      <c r="B9041" s="28" t="s">
        <v>6</v>
      </c>
      <c r="C9041" s="40">
        <f>(C9027+C9028)*$D$30</f>
        <v>0.94697459999999989</v>
      </c>
    </row>
    <row r="9042" spans="1:3" ht="15.75" x14ac:dyDescent="0.25">
      <c r="A9042" s="33">
        <v>290</v>
      </c>
      <c r="B9042" s="28" t="s">
        <v>27</v>
      </c>
      <c r="C9042" s="40">
        <f>(C9027+C9028)*$D$31</f>
        <v>2.8409238000000001</v>
      </c>
    </row>
    <row r="9043" spans="1:3" ht="15.75" x14ac:dyDescent="0.25">
      <c r="A9043" s="33">
        <v>225</v>
      </c>
      <c r="B9043" s="28" t="s">
        <v>28</v>
      </c>
      <c r="C9043" s="40">
        <f>(C9027+C9028)*$D$32</f>
        <v>0</v>
      </c>
    </row>
    <row r="9044" spans="1:3" ht="15.75" x14ac:dyDescent="0.25">
      <c r="A9044" s="37">
        <v>310</v>
      </c>
      <c r="B9044" s="28" t="s">
        <v>7</v>
      </c>
      <c r="C9044" s="40">
        <f>(C9027+C9028)*$D$33</f>
        <v>5.6575661999999998</v>
      </c>
    </row>
    <row r="9045" spans="1:3" ht="16.5" thickBot="1" x14ac:dyDescent="0.3">
      <c r="A9045" s="38">
        <v>340</v>
      </c>
      <c r="B9045" s="36" t="s">
        <v>8</v>
      </c>
      <c r="C9045" s="41">
        <f>(C9027+C9028)*$D$34</f>
        <v>21.974667</v>
      </c>
    </row>
    <row r="9046" spans="1:3" ht="16.5" thickBot="1" x14ac:dyDescent="0.3">
      <c r="A9046" s="15"/>
      <c r="B9046" s="42" t="s">
        <v>9</v>
      </c>
      <c r="C9046" s="88">
        <f>SUM(C9027:C9045)</f>
        <v>546.91425359999994</v>
      </c>
    </row>
    <row r="9047" spans="1:3" ht="16.5" thickBot="1" x14ac:dyDescent="0.3">
      <c r="A9047" s="15"/>
      <c r="B9047" s="43" t="s">
        <v>29</v>
      </c>
      <c r="C9047" s="90">
        <f>C9046*118%</f>
        <v>645.35881924799992</v>
      </c>
    </row>
    <row r="9048" spans="1:3" ht="15.75" x14ac:dyDescent="0.25">
      <c r="A9048" s="22"/>
      <c r="B9048" s="45"/>
      <c r="C9048" s="46"/>
    </row>
    <row r="9049" spans="1:3" ht="15.75" x14ac:dyDescent="0.25">
      <c r="A9049" s="22"/>
      <c r="B9049" s="45"/>
      <c r="C9049" s="46"/>
    </row>
    <row r="9050" spans="1:3" ht="15.75" x14ac:dyDescent="0.25">
      <c r="A9050" s="22"/>
      <c r="B9050" s="45"/>
      <c r="C9050" s="46"/>
    </row>
    <row r="9051" spans="1:3" ht="15.75" x14ac:dyDescent="0.25">
      <c r="A9051" s="22"/>
      <c r="B9051" s="45"/>
      <c r="C9051" s="46"/>
    </row>
    <row r="9052" spans="1:3" ht="15.75" x14ac:dyDescent="0.25">
      <c r="A9052" s="22"/>
      <c r="B9052" s="45"/>
      <c r="C9052" s="46"/>
    </row>
    <row r="9053" spans="1:3" ht="15.75" x14ac:dyDescent="0.25">
      <c r="A9053" s="22"/>
      <c r="B9053" s="45"/>
      <c r="C9053" s="46"/>
    </row>
    <row r="9054" spans="1:3" ht="15.75" x14ac:dyDescent="0.25">
      <c r="A9054" s="22"/>
      <c r="B9054" s="45"/>
      <c r="C9054" s="46"/>
    </row>
    <row r="9055" spans="1:3" ht="15.75" x14ac:dyDescent="0.25">
      <c r="A9055" s="22"/>
      <c r="B9055" s="45"/>
      <c r="C9055" s="46"/>
    </row>
    <row r="9056" spans="1:3" ht="15.75" x14ac:dyDescent="0.25">
      <c r="A9056" s="22"/>
      <c r="B9056" s="45"/>
      <c r="C9056" s="46"/>
    </row>
    <row r="9057" spans="1:3" ht="15.75" x14ac:dyDescent="0.25">
      <c r="A9057" s="22"/>
      <c r="B9057" s="45"/>
      <c r="C9057" s="46"/>
    </row>
    <row r="9058" spans="1:3" ht="15.75" x14ac:dyDescent="0.25">
      <c r="A9058" s="22"/>
      <c r="B9058" s="45"/>
      <c r="C9058" s="46"/>
    </row>
    <row r="9059" spans="1:3" ht="15.75" x14ac:dyDescent="0.25">
      <c r="A9059" s="22"/>
      <c r="B9059" s="45"/>
      <c r="C9059" s="46"/>
    </row>
    <row r="9060" spans="1:3" ht="15.75" x14ac:dyDescent="0.25">
      <c r="A9060" s="22"/>
      <c r="B9060" s="45"/>
      <c r="C9060" s="46"/>
    </row>
    <row r="9061" spans="1:3" ht="15.75" x14ac:dyDescent="0.25">
      <c r="A9061" s="22"/>
      <c r="B9061" s="45"/>
      <c r="C9061" s="46"/>
    </row>
    <row r="9062" spans="1:3" ht="15.75" x14ac:dyDescent="0.25">
      <c r="A9062" s="22"/>
      <c r="B9062" s="45"/>
      <c r="C9062" s="46"/>
    </row>
    <row r="9063" spans="1:3" ht="15.75" x14ac:dyDescent="0.25">
      <c r="A9063" s="22"/>
      <c r="B9063" s="45"/>
      <c r="C9063" s="46"/>
    </row>
    <row r="9064" spans="1:3" ht="15.75" x14ac:dyDescent="0.25">
      <c r="A9064" s="22"/>
      <c r="B9064" s="45"/>
      <c r="C9064" s="46"/>
    </row>
    <row r="9065" spans="1:3" ht="15.75" x14ac:dyDescent="0.25">
      <c r="A9065" s="22"/>
      <c r="B9065" s="45"/>
      <c r="C9065" s="46"/>
    </row>
    <row r="9066" spans="1:3" ht="15.75" x14ac:dyDescent="0.25">
      <c r="A9066" s="22"/>
      <c r="B9066" s="45"/>
      <c r="C9066" s="46"/>
    </row>
    <row r="9067" spans="1:3" ht="15.75" x14ac:dyDescent="0.25">
      <c r="A9067" s="22"/>
      <c r="B9067" s="45"/>
      <c r="C9067" s="46"/>
    </row>
    <row r="9068" spans="1:3" ht="15.75" x14ac:dyDescent="0.25">
      <c r="A9068" s="22"/>
      <c r="B9068" s="45"/>
      <c r="C9068" s="46"/>
    </row>
    <row r="9069" spans="1:3" ht="15.75" x14ac:dyDescent="0.25">
      <c r="A9069" s="22"/>
      <c r="B9069" s="45"/>
      <c r="C9069" s="46"/>
    </row>
    <row r="9070" spans="1:3" ht="15.75" x14ac:dyDescent="0.25">
      <c r="A9070" s="22"/>
      <c r="B9070" s="45"/>
      <c r="C9070" s="46"/>
    </row>
    <row r="9071" spans="1:3" ht="15.75" x14ac:dyDescent="0.25">
      <c r="A9071" s="22"/>
      <c r="B9071" s="45"/>
      <c r="C9071" s="46"/>
    </row>
    <row r="9072" spans="1:3" ht="15.75" x14ac:dyDescent="0.25">
      <c r="A9072" s="22"/>
      <c r="B9072" s="45"/>
      <c r="C9072" s="46"/>
    </row>
    <row r="9073" spans="1:3" ht="15.75" x14ac:dyDescent="0.25">
      <c r="A9073" s="22"/>
      <c r="B9073" s="45"/>
      <c r="C9073" s="46"/>
    </row>
    <row r="9074" spans="1:3" ht="15.75" x14ac:dyDescent="0.25">
      <c r="A9074" s="22"/>
      <c r="B9074" s="45"/>
      <c r="C9074" s="46"/>
    </row>
    <row r="9075" spans="1:3" ht="15.75" x14ac:dyDescent="0.25">
      <c r="A9075" s="22"/>
      <c r="B9075" s="45"/>
      <c r="C9075" s="46"/>
    </row>
    <row r="9076" spans="1:3" ht="31.5" x14ac:dyDescent="0.25">
      <c r="B9076" s="57" t="s">
        <v>404</v>
      </c>
      <c r="C9076" s="70"/>
    </row>
    <row r="9077" spans="1:3" ht="15.75" thickBot="1" x14ac:dyDescent="0.3">
      <c r="C9077" s="71" t="s">
        <v>33</v>
      </c>
    </row>
    <row r="9078" spans="1:3" ht="32.25" thickBot="1" x14ac:dyDescent="0.3">
      <c r="A9078" s="7" t="s">
        <v>0</v>
      </c>
      <c r="B9078" s="8" t="s">
        <v>10</v>
      </c>
      <c r="C9078" s="65" t="s">
        <v>11</v>
      </c>
    </row>
    <row r="9079" spans="1:3" ht="15.75" x14ac:dyDescent="0.25">
      <c r="A9079" s="9"/>
      <c r="B9079" s="10" t="s">
        <v>12</v>
      </c>
      <c r="C9079" s="61">
        <v>1</v>
      </c>
    </row>
    <row r="9080" spans="1:3" ht="15.75" x14ac:dyDescent="0.25">
      <c r="A9080" s="9"/>
      <c r="B9080" s="10" t="s">
        <v>13</v>
      </c>
      <c r="C9080" s="16">
        <v>73.599999999999994</v>
      </c>
    </row>
    <row r="9081" spans="1:3" ht="31.5" x14ac:dyDescent="0.25">
      <c r="A9081" s="12"/>
      <c r="B9081" s="83" t="s">
        <v>360</v>
      </c>
      <c r="C9081" s="16">
        <f>$C$14</f>
        <v>2.83</v>
      </c>
    </row>
    <row r="9082" spans="1:3" ht="32.25" thickBot="1" x14ac:dyDescent="0.3">
      <c r="A9082" s="75"/>
      <c r="B9082" s="77" t="s">
        <v>361</v>
      </c>
      <c r="C9082" s="76">
        <v>0</v>
      </c>
    </row>
    <row r="9083" spans="1:3" ht="15.75" x14ac:dyDescent="0.25">
      <c r="A9083" s="29">
        <v>211</v>
      </c>
      <c r="B9083" s="30" t="s">
        <v>19</v>
      </c>
      <c r="C9083" s="39">
        <f>C9081*C9080</f>
        <v>208.28799999999998</v>
      </c>
    </row>
    <row r="9084" spans="1:3" ht="31.5" x14ac:dyDescent="0.25">
      <c r="A9084" s="33">
        <v>211</v>
      </c>
      <c r="B9084" s="28" t="s">
        <v>20</v>
      </c>
      <c r="C9084" s="40">
        <f>C9082*C9080</f>
        <v>0</v>
      </c>
    </row>
    <row r="9085" spans="1:3" ht="15.75" x14ac:dyDescent="0.25">
      <c r="A9085" s="33">
        <v>213</v>
      </c>
      <c r="B9085" s="28" t="s">
        <v>14</v>
      </c>
      <c r="C9085" s="40">
        <f>(C9083+C9084)*30.2%</f>
        <v>62.902975999999995</v>
      </c>
    </row>
    <row r="9086" spans="1:3" ht="15.75" x14ac:dyDescent="0.25">
      <c r="A9086" s="33">
        <v>212</v>
      </c>
      <c r="B9086" s="28" t="s">
        <v>3</v>
      </c>
      <c r="C9086" s="40">
        <f>(C9083+C9084)*$D$19</f>
        <v>0.33326079999999997</v>
      </c>
    </row>
    <row r="9087" spans="1:3" ht="15.75" x14ac:dyDescent="0.25">
      <c r="A9087" s="33">
        <v>221</v>
      </c>
      <c r="B9087" s="28" t="s">
        <v>4</v>
      </c>
      <c r="C9087" s="40">
        <f>(C9083+C9084)*$D$20</f>
        <v>1.7912767999999999</v>
      </c>
    </row>
    <row r="9088" spans="1:3" ht="15.75" x14ac:dyDescent="0.25">
      <c r="A9088" s="33">
        <v>222</v>
      </c>
      <c r="B9088" s="28" t="s">
        <v>15</v>
      </c>
      <c r="C9088" s="40">
        <f>(C9083+C9084)*$D$21</f>
        <v>0.33326079999999997</v>
      </c>
    </row>
    <row r="9089" spans="1:3" ht="15.75" x14ac:dyDescent="0.25">
      <c r="A9089" s="33">
        <v>223</v>
      </c>
      <c r="B9089" s="28" t="s">
        <v>5</v>
      </c>
      <c r="C9089" s="40">
        <f>(C9083+C9084)*$D$22</f>
        <v>8.8522400000000001</v>
      </c>
    </row>
    <row r="9090" spans="1:3" ht="15.75" x14ac:dyDescent="0.25">
      <c r="A9090" s="33">
        <v>224</v>
      </c>
      <c r="B9090" s="28" t="s">
        <v>21</v>
      </c>
      <c r="C9090" s="40">
        <f>(C9083+C9084)*$D$23</f>
        <v>2.9368607999999998</v>
      </c>
    </row>
    <row r="9091" spans="1:3" ht="15.75" x14ac:dyDescent="0.25">
      <c r="A9091" s="33">
        <v>225</v>
      </c>
      <c r="B9091" s="28" t="s">
        <v>16</v>
      </c>
      <c r="C9091" s="40">
        <f>(C9083+C9084)*$D$24</f>
        <v>11.080921599999998</v>
      </c>
    </row>
    <row r="9092" spans="1:3" ht="15.75" x14ac:dyDescent="0.25">
      <c r="A9092" s="33">
        <v>226</v>
      </c>
      <c r="B9092" s="28" t="s">
        <v>22</v>
      </c>
      <c r="C9092" s="40">
        <f>(C9083+C9084)*$D$25</f>
        <v>74.58793279999999</v>
      </c>
    </row>
    <row r="9093" spans="1:3" ht="15.75" x14ac:dyDescent="0.25">
      <c r="A9093" s="33">
        <v>271</v>
      </c>
      <c r="B9093" s="28" t="s">
        <v>23</v>
      </c>
      <c r="C9093" s="40">
        <f>(C9083+C9084)*$D$26</f>
        <v>4.6448223999999998</v>
      </c>
    </row>
    <row r="9094" spans="1:3" ht="15.75" x14ac:dyDescent="0.25">
      <c r="A9094" s="33">
        <v>272</v>
      </c>
      <c r="B9094" s="28" t="s">
        <v>24</v>
      </c>
      <c r="C9094" s="40">
        <f>(C9083+C9084)*$D$27</f>
        <v>4.353219199999999</v>
      </c>
    </row>
    <row r="9095" spans="1:3" ht="31.5" x14ac:dyDescent="0.25">
      <c r="A9095" s="33">
        <v>211</v>
      </c>
      <c r="B9095" s="28" t="s">
        <v>25</v>
      </c>
      <c r="C9095" s="40">
        <f>(C9083+C9084)*$D$28</f>
        <v>47.697952000000001</v>
      </c>
    </row>
    <row r="9096" spans="1:3" ht="31.5" x14ac:dyDescent="0.25">
      <c r="A9096" s="33">
        <v>213</v>
      </c>
      <c r="B9096" s="28" t="s">
        <v>26</v>
      </c>
      <c r="C9096" s="40">
        <f>(C9083+C9084)*$D$29</f>
        <v>14.392700799999998</v>
      </c>
    </row>
    <row r="9097" spans="1:3" ht="15.75" x14ac:dyDescent="0.25">
      <c r="A9097" s="33">
        <v>290</v>
      </c>
      <c r="B9097" s="28" t="s">
        <v>6</v>
      </c>
      <c r="C9097" s="40">
        <f>(C9083+C9084)*$D$30</f>
        <v>0.81232319999999991</v>
      </c>
    </row>
    <row r="9098" spans="1:3" ht="15.75" x14ac:dyDescent="0.25">
      <c r="A9098" s="33">
        <v>290</v>
      </c>
      <c r="B9098" s="28" t="s">
        <v>27</v>
      </c>
      <c r="C9098" s="40">
        <f>(C9083+C9084)*$D$31</f>
        <v>2.4369695999999998</v>
      </c>
    </row>
    <row r="9099" spans="1:3" ht="15.75" x14ac:dyDescent="0.25">
      <c r="A9099" s="33">
        <v>225</v>
      </c>
      <c r="B9099" s="28" t="s">
        <v>28</v>
      </c>
      <c r="C9099" s="40">
        <f>(C9083+C9084)*$D$32</f>
        <v>0</v>
      </c>
    </row>
    <row r="9100" spans="1:3" ht="15.75" x14ac:dyDescent="0.25">
      <c r="A9100" s="37">
        <v>310</v>
      </c>
      <c r="B9100" s="28" t="s">
        <v>7</v>
      </c>
      <c r="C9100" s="40">
        <f>(C9083+C9084)*$D$33</f>
        <v>4.8531104000000003</v>
      </c>
    </row>
    <row r="9101" spans="1:3" ht="16.5" thickBot="1" x14ac:dyDescent="0.3">
      <c r="A9101" s="38">
        <v>340</v>
      </c>
      <c r="B9101" s="36" t="s">
        <v>8</v>
      </c>
      <c r="C9101" s="41">
        <f>(C9083+C9084)*$D$34</f>
        <v>18.850063999999996</v>
      </c>
    </row>
    <row r="9102" spans="1:3" ht="16.5" thickBot="1" x14ac:dyDescent="0.3">
      <c r="A9102" s="15"/>
      <c r="B9102" s="42" t="s">
        <v>9</v>
      </c>
      <c r="C9102" s="88">
        <f>SUM(C9083:C9101)</f>
        <v>469.14789119999989</v>
      </c>
    </row>
    <row r="9103" spans="1:3" ht="16.5" thickBot="1" x14ac:dyDescent="0.3">
      <c r="A9103" s="15"/>
      <c r="B9103" s="43" t="s">
        <v>29</v>
      </c>
      <c r="C9103" s="90">
        <f>C9102*118%</f>
        <v>553.59451161599986</v>
      </c>
    </row>
    <row r="9104" spans="1:3" ht="15.75" x14ac:dyDescent="0.25">
      <c r="A9104" s="22"/>
      <c r="B9104" s="45"/>
      <c r="C9104" s="46"/>
    </row>
    <row r="9105" spans="1:3" ht="15.75" x14ac:dyDescent="0.25">
      <c r="A9105" s="22"/>
      <c r="B9105" s="45"/>
      <c r="C9105" s="46"/>
    </row>
    <row r="9106" spans="1:3" ht="15.75" x14ac:dyDescent="0.25">
      <c r="A9106" s="22"/>
      <c r="B9106" s="45"/>
      <c r="C9106" s="46"/>
    </row>
    <row r="9107" spans="1:3" ht="15.75" x14ac:dyDescent="0.25">
      <c r="A9107" s="22"/>
      <c r="B9107" s="45"/>
      <c r="C9107" s="46"/>
    </row>
    <row r="9108" spans="1:3" ht="15.75" x14ac:dyDescent="0.25">
      <c r="A9108" s="22"/>
      <c r="B9108" s="45"/>
      <c r="C9108" s="46"/>
    </row>
    <row r="9109" spans="1:3" ht="15.75" x14ac:dyDescent="0.25">
      <c r="A9109" s="22"/>
      <c r="B9109" s="45"/>
      <c r="C9109" s="46"/>
    </row>
    <row r="9110" spans="1:3" ht="15.75" x14ac:dyDescent="0.25">
      <c r="A9110" s="22"/>
      <c r="B9110" s="45"/>
      <c r="C9110" s="46"/>
    </row>
    <row r="9111" spans="1:3" ht="15.75" x14ac:dyDescent="0.25">
      <c r="A9111" s="22"/>
      <c r="B9111" s="45"/>
      <c r="C9111" s="46"/>
    </row>
    <row r="9112" spans="1:3" ht="15.75" x14ac:dyDescent="0.25">
      <c r="A9112" s="22"/>
      <c r="B9112" s="45"/>
      <c r="C9112" s="46"/>
    </row>
    <row r="9113" spans="1:3" ht="15.75" x14ac:dyDescent="0.25">
      <c r="A9113" s="22"/>
      <c r="B9113" s="45"/>
      <c r="C9113" s="46"/>
    </row>
    <row r="9114" spans="1:3" ht="15.75" x14ac:dyDescent="0.25">
      <c r="A9114" s="22"/>
      <c r="B9114" s="45"/>
      <c r="C9114" s="46"/>
    </row>
    <row r="9115" spans="1:3" ht="15.75" x14ac:dyDescent="0.25">
      <c r="A9115" s="22"/>
      <c r="B9115" s="45"/>
      <c r="C9115" s="46"/>
    </row>
    <row r="9116" spans="1:3" ht="15.75" x14ac:dyDescent="0.25">
      <c r="A9116" s="22"/>
      <c r="B9116" s="45"/>
      <c r="C9116" s="46"/>
    </row>
    <row r="9117" spans="1:3" ht="15.75" x14ac:dyDescent="0.25">
      <c r="A9117" s="22"/>
      <c r="B9117" s="45"/>
      <c r="C9117" s="46"/>
    </row>
    <row r="9118" spans="1:3" ht="15.75" x14ac:dyDescent="0.25">
      <c r="A9118" s="22"/>
      <c r="B9118" s="45"/>
      <c r="C9118" s="46"/>
    </row>
    <row r="9119" spans="1:3" ht="15.75" x14ac:dyDescent="0.25">
      <c r="A9119" s="22"/>
      <c r="B9119" s="45"/>
      <c r="C9119" s="46"/>
    </row>
    <row r="9120" spans="1:3" ht="15.75" x14ac:dyDescent="0.25">
      <c r="A9120" s="22"/>
      <c r="B9120" s="45"/>
      <c r="C9120" s="46"/>
    </row>
    <row r="9121" spans="1:3" ht="15.75" x14ac:dyDescent="0.25">
      <c r="A9121" s="22"/>
      <c r="B9121" s="45"/>
      <c r="C9121" s="46"/>
    </row>
    <row r="9122" spans="1:3" ht="15.75" x14ac:dyDescent="0.25">
      <c r="A9122" s="22"/>
      <c r="B9122" s="45"/>
      <c r="C9122" s="46"/>
    </row>
    <row r="9123" spans="1:3" ht="15.75" x14ac:dyDescent="0.25">
      <c r="A9123" s="22"/>
      <c r="B9123" s="45"/>
      <c r="C9123" s="46"/>
    </row>
    <row r="9124" spans="1:3" ht="15.75" x14ac:dyDescent="0.25">
      <c r="A9124" s="22"/>
      <c r="B9124" s="45"/>
      <c r="C9124" s="46"/>
    </row>
    <row r="9125" spans="1:3" ht="15.75" x14ac:dyDescent="0.25">
      <c r="A9125" s="22"/>
      <c r="B9125" s="45"/>
      <c r="C9125" s="46"/>
    </row>
    <row r="9126" spans="1:3" ht="15.75" x14ac:dyDescent="0.25">
      <c r="A9126" s="22"/>
      <c r="B9126" s="45"/>
      <c r="C9126" s="46"/>
    </row>
    <row r="9127" spans="1:3" ht="15.75" x14ac:dyDescent="0.25">
      <c r="A9127" s="22"/>
      <c r="B9127" s="45"/>
      <c r="C9127" s="46"/>
    </row>
    <row r="9128" spans="1:3" ht="15.75" x14ac:dyDescent="0.25">
      <c r="A9128" s="22"/>
      <c r="B9128" s="45"/>
      <c r="C9128" s="46"/>
    </row>
    <row r="9129" spans="1:3" ht="15.75" x14ac:dyDescent="0.25">
      <c r="A9129" s="22"/>
      <c r="B9129" s="45"/>
      <c r="C9129" s="46"/>
    </row>
    <row r="9130" spans="1:3" ht="15.75" x14ac:dyDescent="0.25">
      <c r="A9130" s="22"/>
      <c r="B9130" s="45"/>
      <c r="C9130" s="46"/>
    </row>
    <row r="9132" spans="1:3" ht="31.5" x14ac:dyDescent="0.25">
      <c r="B9132" s="57" t="s">
        <v>405</v>
      </c>
      <c r="C9132" s="70"/>
    </row>
    <row r="9133" spans="1:3" ht="15.75" thickBot="1" x14ac:dyDescent="0.3">
      <c r="C9133" s="71" t="s">
        <v>33</v>
      </c>
    </row>
    <row r="9134" spans="1:3" ht="32.25" thickBot="1" x14ac:dyDescent="0.3">
      <c r="A9134" s="7" t="s">
        <v>0</v>
      </c>
      <c r="B9134" s="8" t="s">
        <v>10</v>
      </c>
      <c r="C9134" s="65" t="s">
        <v>11</v>
      </c>
    </row>
    <row r="9135" spans="1:3" ht="15.75" x14ac:dyDescent="0.25">
      <c r="A9135" s="9"/>
      <c r="B9135" s="10" t="s">
        <v>12</v>
      </c>
      <c r="C9135" s="61">
        <v>1</v>
      </c>
    </row>
    <row r="9136" spans="1:3" ht="15.75" x14ac:dyDescent="0.25">
      <c r="A9136" s="9"/>
      <c r="B9136" s="10" t="s">
        <v>13</v>
      </c>
      <c r="C9136" s="16">
        <v>61</v>
      </c>
    </row>
    <row r="9137" spans="1:3" ht="31.5" x14ac:dyDescent="0.25">
      <c r="A9137" s="12"/>
      <c r="B9137" s="83" t="s">
        <v>360</v>
      </c>
      <c r="C9137" s="16">
        <f>$C$14</f>
        <v>2.83</v>
      </c>
    </row>
    <row r="9138" spans="1:3" ht="32.25" thickBot="1" x14ac:dyDescent="0.3">
      <c r="A9138" s="75"/>
      <c r="B9138" s="77" t="s">
        <v>361</v>
      </c>
      <c r="C9138" s="76">
        <v>0</v>
      </c>
    </row>
    <row r="9139" spans="1:3" ht="15.75" x14ac:dyDescent="0.25">
      <c r="A9139" s="29">
        <v>211</v>
      </c>
      <c r="B9139" s="30" t="s">
        <v>19</v>
      </c>
      <c r="C9139" s="39">
        <f>C9137*C9136</f>
        <v>172.63</v>
      </c>
    </row>
    <row r="9140" spans="1:3" ht="31.5" x14ac:dyDescent="0.25">
      <c r="A9140" s="33">
        <v>211</v>
      </c>
      <c r="B9140" s="28" t="s">
        <v>20</v>
      </c>
      <c r="C9140" s="40">
        <f>C9138*C9136</f>
        <v>0</v>
      </c>
    </row>
    <row r="9141" spans="1:3" ht="15.75" x14ac:dyDescent="0.25">
      <c r="A9141" s="33">
        <v>213</v>
      </c>
      <c r="B9141" s="28" t="s">
        <v>14</v>
      </c>
      <c r="C9141" s="40">
        <f>(C9139+C9140)*30.2%</f>
        <v>52.134259999999998</v>
      </c>
    </row>
    <row r="9142" spans="1:3" ht="15.75" x14ac:dyDescent="0.25">
      <c r="A9142" s="33">
        <v>212</v>
      </c>
      <c r="B9142" s="28" t="s">
        <v>3</v>
      </c>
      <c r="C9142" s="40">
        <f>(C9139+C9140)*$D$19</f>
        <v>0.27620800000000001</v>
      </c>
    </row>
    <row r="9143" spans="1:3" ht="15.75" x14ac:dyDescent="0.25">
      <c r="A9143" s="33">
        <v>221</v>
      </c>
      <c r="B9143" s="28" t="s">
        <v>4</v>
      </c>
      <c r="C9143" s="40">
        <f>(C9139+C9140)*$D$20</f>
        <v>1.484618</v>
      </c>
    </row>
    <row r="9144" spans="1:3" ht="15.75" x14ac:dyDescent="0.25">
      <c r="A9144" s="33">
        <v>222</v>
      </c>
      <c r="B9144" s="28" t="s">
        <v>15</v>
      </c>
      <c r="C9144" s="40">
        <f>(C9139+C9140)*$D$21</f>
        <v>0.27620800000000001</v>
      </c>
    </row>
    <row r="9145" spans="1:3" ht="15.75" x14ac:dyDescent="0.25">
      <c r="A9145" s="33">
        <v>223</v>
      </c>
      <c r="B9145" s="28" t="s">
        <v>5</v>
      </c>
      <c r="C9145" s="40">
        <f>(C9139+C9140)*$D$22</f>
        <v>7.3367750000000003</v>
      </c>
    </row>
    <row r="9146" spans="1:3" ht="15.75" x14ac:dyDescent="0.25">
      <c r="A9146" s="33">
        <v>224</v>
      </c>
      <c r="B9146" s="28" t="s">
        <v>21</v>
      </c>
      <c r="C9146" s="40">
        <f>(C9139+C9140)*$D$23</f>
        <v>2.4340829999999998</v>
      </c>
    </row>
    <row r="9147" spans="1:3" ht="15.75" x14ac:dyDescent="0.25">
      <c r="A9147" s="33">
        <v>225</v>
      </c>
      <c r="B9147" s="28" t="s">
        <v>16</v>
      </c>
      <c r="C9147" s="40">
        <f>(C9139+C9140)*$D$24</f>
        <v>9.183916</v>
      </c>
    </row>
    <row r="9148" spans="1:3" ht="15.75" x14ac:dyDescent="0.25">
      <c r="A9148" s="33">
        <v>226</v>
      </c>
      <c r="B9148" s="28" t="s">
        <v>22</v>
      </c>
      <c r="C9148" s="40">
        <f>(C9139+C9140)*$D$25</f>
        <v>61.818802999999996</v>
      </c>
    </row>
    <row r="9149" spans="1:3" ht="15.75" x14ac:dyDescent="0.25">
      <c r="A9149" s="33">
        <v>271</v>
      </c>
      <c r="B9149" s="28" t="s">
        <v>23</v>
      </c>
      <c r="C9149" s="40">
        <f>(C9139+C9140)*$D$26</f>
        <v>3.8496489999999999</v>
      </c>
    </row>
    <row r="9150" spans="1:3" ht="15.75" x14ac:dyDescent="0.25">
      <c r="A9150" s="33">
        <v>272</v>
      </c>
      <c r="B9150" s="28" t="s">
        <v>24</v>
      </c>
      <c r="C9150" s="40">
        <f>(C9139+C9140)*$D$27</f>
        <v>3.6079669999999995</v>
      </c>
    </row>
    <row r="9151" spans="1:3" ht="31.5" x14ac:dyDescent="0.25">
      <c r="A9151" s="33">
        <v>211</v>
      </c>
      <c r="B9151" s="28" t="s">
        <v>25</v>
      </c>
      <c r="C9151" s="40">
        <f>(C9139+C9140)*$D$28</f>
        <v>39.532270000000004</v>
      </c>
    </row>
    <row r="9152" spans="1:3" ht="31.5" x14ac:dyDescent="0.25">
      <c r="A9152" s="33">
        <v>213</v>
      </c>
      <c r="B9152" s="28" t="s">
        <v>26</v>
      </c>
      <c r="C9152" s="40">
        <f>(C9139+C9140)*$D$29</f>
        <v>11.928732999999999</v>
      </c>
    </row>
    <row r="9153" spans="1:3" ht="15.75" x14ac:dyDescent="0.25">
      <c r="A9153" s="33">
        <v>290</v>
      </c>
      <c r="B9153" s="28" t="s">
        <v>6</v>
      </c>
      <c r="C9153" s="40">
        <f>(C9139+C9140)*$D$30</f>
        <v>0.67325699999999999</v>
      </c>
    </row>
    <row r="9154" spans="1:3" ht="15.75" x14ac:dyDescent="0.25">
      <c r="A9154" s="33">
        <v>290</v>
      </c>
      <c r="B9154" s="28" t="s">
        <v>27</v>
      </c>
      <c r="C9154" s="40">
        <f>(C9139+C9140)*$D$31</f>
        <v>2.019771</v>
      </c>
    </row>
    <row r="9155" spans="1:3" ht="15.75" x14ac:dyDescent="0.25">
      <c r="A9155" s="33">
        <v>225</v>
      </c>
      <c r="B9155" s="28" t="s">
        <v>28</v>
      </c>
      <c r="C9155" s="40">
        <f>(C9139+C9140)*$D$32</f>
        <v>0</v>
      </c>
    </row>
    <row r="9156" spans="1:3" ht="15.75" x14ac:dyDescent="0.25">
      <c r="A9156" s="37">
        <v>310</v>
      </c>
      <c r="B9156" s="28" t="s">
        <v>7</v>
      </c>
      <c r="C9156" s="40">
        <f>(C9139+C9140)*$D$33</f>
        <v>4.0222790000000002</v>
      </c>
    </row>
    <row r="9157" spans="1:3" ht="16.5" thickBot="1" x14ac:dyDescent="0.3">
      <c r="A9157" s="38">
        <v>340</v>
      </c>
      <c r="B9157" s="36" t="s">
        <v>8</v>
      </c>
      <c r="C9157" s="41">
        <f>(C9139+C9140)*$D$34</f>
        <v>15.623014999999999</v>
      </c>
    </row>
    <row r="9158" spans="1:3" ht="16.5" thickBot="1" x14ac:dyDescent="0.3">
      <c r="A9158" s="15"/>
      <c r="B9158" s="42" t="s">
        <v>9</v>
      </c>
      <c r="C9158" s="88">
        <f>SUM(C9139:C9157)</f>
        <v>388.83181199999996</v>
      </c>
    </row>
    <row r="9159" spans="1:3" ht="16.5" thickBot="1" x14ac:dyDescent="0.3">
      <c r="A9159" s="15"/>
      <c r="B9159" s="43" t="s">
        <v>29</v>
      </c>
      <c r="C9159" s="90">
        <f>C9158*118%</f>
        <v>458.82153815999993</v>
      </c>
    </row>
    <row r="9160" spans="1:3" ht="15.75" x14ac:dyDescent="0.25">
      <c r="A9160" s="22"/>
      <c r="B9160" s="45"/>
      <c r="C9160" s="46"/>
    </row>
    <row r="9161" spans="1:3" ht="15.75" x14ac:dyDescent="0.25">
      <c r="A9161" s="22"/>
      <c r="B9161" s="45"/>
      <c r="C9161" s="46"/>
    </row>
    <row r="9162" spans="1:3" ht="15.75" x14ac:dyDescent="0.25">
      <c r="A9162" s="22"/>
      <c r="B9162" s="45"/>
      <c r="C9162" s="46"/>
    </row>
    <row r="9163" spans="1:3" ht="15.75" x14ac:dyDescent="0.25">
      <c r="A9163" s="22"/>
      <c r="B9163" s="45"/>
      <c r="C9163" s="46"/>
    </row>
    <row r="9164" spans="1:3" ht="15.75" x14ac:dyDescent="0.25">
      <c r="A9164" s="22"/>
      <c r="B9164" s="45"/>
      <c r="C9164" s="46"/>
    </row>
    <row r="9165" spans="1:3" ht="15.75" x14ac:dyDescent="0.25">
      <c r="A9165" s="22"/>
      <c r="B9165" s="45"/>
      <c r="C9165" s="46"/>
    </row>
    <row r="9166" spans="1:3" ht="15.75" x14ac:dyDescent="0.25">
      <c r="A9166" s="22"/>
      <c r="B9166" s="45"/>
      <c r="C9166" s="46"/>
    </row>
    <row r="9167" spans="1:3" ht="15.75" x14ac:dyDescent="0.25">
      <c r="A9167" s="22"/>
      <c r="B9167" s="45"/>
      <c r="C9167" s="46"/>
    </row>
    <row r="9168" spans="1:3" ht="15.75" x14ac:dyDescent="0.25">
      <c r="A9168" s="22"/>
      <c r="B9168" s="45"/>
      <c r="C9168" s="46"/>
    </row>
    <row r="9169" spans="1:3" ht="15.75" x14ac:dyDescent="0.25">
      <c r="A9169" s="22"/>
      <c r="B9169" s="45"/>
      <c r="C9169" s="46"/>
    </row>
    <row r="9170" spans="1:3" ht="15.75" x14ac:dyDescent="0.25">
      <c r="A9170" s="22"/>
      <c r="B9170" s="45"/>
      <c r="C9170" s="46"/>
    </row>
    <row r="9171" spans="1:3" ht="15.75" x14ac:dyDescent="0.25">
      <c r="A9171" s="22"/>
      <c r="B9171" s="45"/>
      <c r="C9171" s="46"/>
    </row>
    <row r="9172" spans="1:3" ht="15.75" x14ac:dyDescent="0.25">
      <c r="A9172" s="22"/>
      <c r="B9172" s="45"/>
      <c r="C9172" s="46"/>
    </row>
    <row r="9173" spans="1:3" ht="15.75" x14ac:dyDescent="0.25">
      <c r="A9173" s="22"/>
      <c r="B9173" s="45"/>
      <c r="C9173" s="46"/>
    </row>
    <row r="9174" spans="1:3" ht="15.75" x14ac:dyDescent="0.25">
      <c r="A9174" s="22"/>
      <c r="B9174" s="45"/>
      <c r="C9174" s="46"/>
    </row>
    <row r="9175" spans="1:3" ht="15.75" x14ac:dyDescent="0.25">
      <c r="A9175" s="22"/>
      <c r="B9175" s="45"/>
      <c r="C9175" s="46"/>
    </row>
    <row r="9176" spans="1:3" ht="15.75" x14ac:dyDescent="0.25">
      <c r="A9176" s="22"/>
      <c r="B9176" s="45"/>
      <c r="C9176" s="46"/>
    </row>
    <row r="9177" spans="1:3" ht="15.75" x14ac:dyDescent="0.25">
      <c r="A9177" s="22"/>
      <c r="B9177" s="45"/>
      <c r="C9177" s="46"/>
    </row>
    <row r="9178" spans="1:3" ht="15.75" x14ac:dyDescent="0.25">
      <c r="A9178" s="22"/>
      <c r="B9178" s="45"/>
      <c r="C9178" s="46"/>
    </row>
    <row r="9179" spans="1:3" ht="15.75" x14ac:dyDescent="0.25">
      <c r="A9179" s="22"/>
      <c r="B9179" s="45"/>
      <c r="C9179" s="46"/>
    </row>
    <row r="9180" spans="1:3" ht="15.75" x14ac:dyDescent="0.25">
      <c r="A9180" s="22"/>
      <c r="B9180" s="45"/>
      <c r="C9180" s="46"/>
    </row>
    <row r="9181" spans="1:3" ht="15.75" x14ac:dyDescent="0.25">
      <c r="A9181" s="22"/>
      <c r="B9181" s="45"/>
      <c r="C9181" s="46"/>
    </row>
    <row r="9182" spans="1:3" ht="15.75" x14ac:dyDescent="0.25">
      <c r="A9182" s="22"/>
      <c r="B9182" s="45"/>
      <c r="C9182" s="46"/>
    </row>
    <row r="9183" spans="1:3" ht="15.75" x14ac:dyDescent="0.25">
      <c r="A9183" s="22"/>
      <c r="B9183" s="45"/>
      <c r="C9183" s="46"/>
    </row>
    <row r="9184" spans="1:3" ht="15.75" x14ac:dyDescent="0.25">
      <c r="A9184" s="22"/>
      <c r="B9184" s="45"/>
      <c r="C9184" s="46"/>
    </row>
    <row r="9185" spans="1:3" ht="15.75" x14ac:dyDescent="0.25">
      <c r="A9185" s="22"/>
      <c r="B9185" s="45"/>
      <c r="C9185" s="46"/>
    </row>
    <row r="9187" spans="1:3" ht="31.5" x14ac:dyDescent="0.25">
      <c r="B9187" s="57" t="s">
        <v>406</v>
      </c>
      <c r="C9187" s="70"/>
    </row>
    <row r="9188" spans="1:3" ht="15.75" thickBot="1" x14ac:dyDescent="0.3">
      <c r="C9188" s="71" t="s">
        <v>33</v>
      </c>
    </row>
    <row r="9189" spans="1:3" ht="32.25" thickBot="1" x14ac:dyDescent="0.3">
      <c r="A9189" s="7" t="s">
        <v>0</v>
      </c>
      <c r="B9189" s="8" t="s">
        <v>10</v>
      </c>
      <c r="C9189" s="65" t="s">
        <v>11</v>
      </c>
    </row>
    <row r="9190" spans="1:3" ht="15.75" x14ac:dyDescent="0.25">
      <c r="A9190" s="9"/>
      <c r="B9190" s="10" t="s">
        <v>12</v>
      </c>
      <c r="C9190" s="61">
        <v>1</v>
      </c>
    </row>
    <row r="9191" spans="1:3" ht="15.75" x14ac:dyDescent="0.25">
      <c r="A9191" s="9"/>
      <c r="B9191" s="10" t="s">
        <v>13</v>
      </c>
      <c r="C9191" s="16">
        <v>152</v>
      </c>
    </row>
    <row r="9192" spans="1:3" ht="31.5" x14ac:dyDescent="0.25">
      <c r="A9192" s="12"/>
      <c r="B9192" s="83" t="s">
        <v>360</v>
      </c>
      <c r="C9192" s="16">
        <f>$C$14</f>
        <v>2.83</v>
      </c>
    </row>
    <row r="9193" spans="1:3" ht="32.25" thickBot="1" x14ac:dyDescent="0.3">
      <c r="A9193" s="75"/>
      <c r="B9193" s="77" t="s">
        <v>361</v>
      </c>
      <c r="C9193" s="76">
        <v>0</v>
      </c>
    </row>
    <row r="9194" spans="1:3" ht="15.75" x14ac:dyDescent="0.25">
      <c r="A9194" s="29">
        <v>211</v>
      </c>
      <c r="B9194" s="30" t="s">
        <v>19</v>
      </c>
      <c r="C9194" s="39">
        <f>C9192*C9191</f>
        <v>430.16</v>
      </c>
    </row>
    <row r="9195" spans="1:3" ht="31.5" x14ac:dyDescent="0.25">
      <c r="A9195" s="33">
        <v>211</v>
      </c>
      <c r="B9195" s="28" t="s">
        <v>20</v>
      </c>
      <c r="C9195" s="40">
        <f>C9193*C9191</f>
        <v>0</v>
      </c>
    </row>
    <row r="9196" spans="1:3" ht="15.75" x14ac:dyDescent="0.25">
      <c r="A9196" s="33">
        <v>213</v>
      </c>
      <c r="B9196" s="28" t="s">
        <v>14</v>
      </c>
      <c r="C9196" s="40">
        <f>(C9194+C9195)*30.2%</f>
        <v>129.90832</v>
      </c>
    </row>
    <row r="9197" spans="1:3" ht="15.75" x14ac:dyDescent="0.25">
      <c r="A9197" s="33">
        <v>212</v>
      </c>
      <c r="B9197" s="28" t="s">
        <v>3</v>
      </c>
      <c r="C9197" s="40">
        <f>(C9194+C9195)*$D$19</f>
        <v>0.68825600000000009</v>
      </c>
    </row>
    <row r="9198" spans="1:3" ht="15.75" x14ac:dyDescent="0.25">
      <c r="A9198" s="33">
        <v>221</v>
      </c>
      <c r="B9198" s="28" t="s">
        <v>4</v>
      </c>
      <c r="C9198" s="40">
        <f>(C9194+C9195)*$D$20</f>
        <v>3.699376</v>
      </c>
    </row>
    <row r="9199" spans="1:3" ht="15.75" x14ac:dyDescent="0.25">
      <c r="A9199" s="33">
        <v>222</v>
      </c>
      <c r="B9199" s="28" t="s">
        <v>15</v>
      </c>
      <c r="C9199" s="40">
        <f>(C9194+C9195)*$D$21</f>
        <v>0.68825600000000009</v>
      </c>
    </row>
    <row r="9200" spans="1:3" ht="15.75" x14ac:dyDescent="0.25">
      <c r="A9200" s="33">
        <v>223</v>
      </c>
      <c r="B9200" s="28" t="s">
        <v>5</v>
      </c>
      <c r="C9200" s="40">
        <f>(C9194+C9195)*$D$22</f>
        <v>18.281800000000004</v>
      </c>
    </row>
    <row r="9201" spans="1:3" ht="15.75" x14ac:dyDescent="0.25">
      <c r="A9201" s="33">
        <v>224</v>
      </c>
      <c r="B9201" s="28" t="s">
        <v>21</v>
      </c>
      <c r="C9201" s="40">
        <f>(C9194+C9195)*$D$23</f>
        <v>6.0652560000000006</v>
      </c>
    </row>
    <row r="9202" spans="1:3" ht="15.75" x14ac:dyDescent="0.25">
      <c r="A9202" s="33">
        <v>225</v>
      </c>
      <c r="B9202" s="28" t="s">
        <v>16</v>
      </c>
      <c r="C9202" s="40">
        <f>(C9194+C9195)*$D$24</f>
        <v>22.884512000000001</v>
      </c>
    </row>
    <row r="9203" spans="1:3" ht="15.75" x14ac:dyDescent="0.25">
      <c r="A9203" s="33">
        <v>226</v>
      </c>
      <c r="B9203" s="28" t="s">
        <v>22</v>
      </c>
      <c r="C9203" s="40">
        <f>(C9194+C9195)*$D$25</f>
        <v>154.04029599999998</v>
      </c>
    </row>
    <row r="9204" spans="1:3" ht="15.75" x14ac:dyDescent="0.25">
      <c r="A9204" s="33">
        <v>271</v>
      </c>
      <c r="B9204" s="28" t="s">
        <v>23</v>
      </c>
      <c r="C9204" s="40">
        <f>(C9194+C9195)*$D$26</f>
        <v>9.592568</v>
      </c>
    </row>
    <row r="9205" spans="1:3" ht="15.75" x14ac:dyDescent="0.25">
      <c r="A9205" s="33">
        <v>272</v>
      </c>
      <c r="B9205" s="28" t="s">
        <v>24</v>
      </c>
      <c r="C9205" s="40">
        <f>(C9194+C9195)*$D$27</f>
        <v>8.9903440000000003</v>
      </c>
    </row>
    <row r="9206" spans="1:3" ht="31.5" x14ac:dyDescent="0.25">
      <c r="A9206" s="33">
        <v>211</v>
      </c>
      <c r="B9206" s="28" t="s">
        <v>25</v>
      </c>
      <c r="C9206" s="40">
        <f>(C9194+C9195)*$D$28</f>
        <v>98.506640000000004</v>
      </c>
    </row>
    <row r="9207" spans="1:3" ht="31.5" x14ac:dyDescent="0.25">
      <c r="A9207" s="33">
        <v>213</v>
      </c>
      <c r="B9207" s="28" t="s">
        <v>26</v>
      </c>
      <c r="C9207" s="40">
        <f>(C9194+C9195)*$D$29</f>
        <v>29.724056000000001</v>
      </c>
    </row>
    <row r="9208" spans="1:3" ht="15.75" x14ac:dyDescent="0.25">
      <c r="A9208" s="33">
        <v>290</v>
      </c>
      <c r="B9208" s="28" t="s">
        <v>6</v>
      </c>
      <c r="C9208" s="40">
        <f>(C9194+C9195)*$D$30</f>
        <v>1.677624</v>
      </c>
    </row>
    <row r="9209" spans="1:3" ht="15.75" x14ac:dyDescent="0.25">
      <c r="A9209" s="33">
        <v>290</v>
      </c>
      <c r="B9209" s="28" t="s">
        <v>27</v>
      </c>
      <c r="C9209" s="40">
        <f>(C9194+C9195)*$D$31</f>
        <v>5.0328720000000002</v>
      </c>
    </row>
    <row r="9210" spans="1:3" ht="15.75" x14ac:dyDescent="0.25">
      <c r="A9210" s="33">
        <v>225</v>
      </c>
      <c r="B9210" s="28" t="s">
        <v>28</v>
      </c>
      <c r="C9210" s="40">
        <f>(C9194+C9195)*$D$32</f>
        <v>0</v>
      </c>
    </row>
    <row r="9211" spans="1:3" ht="15.75" x14ac:dyDescent="0.25">
      <c r="A9211" s="37">
        <v>310</v>
      </c>
      <c r="B9211" s="28" t="s">
        <v>7</v>
      </c>
      <c r="C9211" s="40">
        <f>(C9194+C9195)*$D$33</f>
        <v>10.022728000000001</v>
      </c>
    </row>
    <row r="9212" spans="1:3" ht="16.5" thickBot="1" x14ac:dyDescent="0.3">
      <c r="A9212" s="38">
        <v>340</v>
      </c>
      <c r="B9212" s="36" t="s">
        <v>8</v>
      </c>
      <c r="C9212" s="41">
        <f>(C9194+C9195)*$D$34</f>
        <v>38.929479999999998</v>
      </c>
    </row>
    <row r="9213" spans="1:3" ht="16.5" thickBot="1" x14ac:dyDescent="0.3">
      <c r="A9213" s="15"/>
      <c r="B9213" s="42" t="s">
        <v>9</v>
      </c>
      <c r="C9213" s="88">
        <f>SUM(C9194:C9212)</f>
        <v>968.89238400000022</v>
      </c>
    </row>
    <row r="9214" spans="1:3" ht="16.5" thickBot="1" x14ac:dyDescent="0.3">
      <c r="A9214" s="15"/>
      <c r="B9214" s="43" t="s">
        <v>29</v>
      </c>
      <c r="C9214" s="90">
        <f>C9213*118%</f>
        <v>1143.2930131200003</v>
      </c>
    </row>
    <row r="9215" spans="1:3" ht="15.75" x14ac:dyDescent="0.25">
      <c r="A9215" s="22"/>
      <c r="B9215" s="45"/>
      <c r="C9215" s="46"/>
    </row>
    <row r="9216" spans="1:3" ht="15.75" x14ac:dyDescent="0.25">
      <c r="A9216" s="22"/>
      <c r="B9216" s="45"/>
      <c r="C9216" s="46"/>
    </row>
    <row r="9217" spans="1:3" ht="15.75" x14ac:dyDescent="0.25">
      <c r="A9217" s="22"/>
      <c r="B9217" s="45"/>
      <c r="C9217" s="46"/>
    </row>
    <row r="9218" spans="1:3" ht="15.75" x14ac:dyDescent="0.25">
      <c r="A9218" s="22"/>
      <c r="B9218" s="45"/>
      <c r="C9218" s="46"/>
    </row>
    <row r="9219" spans="1:3" ht="15.75" x14ac:dyDescent="0.25">
      <c r="A9219" s="22"/>
      <c r="B9219" s="45"/>
      <c r="C9219" s="46"/>
    </row>
    <row r="9220" spans="1:3" ht="15.75" x14ac:dyDescent="0.25">
      <c r="A9220" s="22"/>
      <c r="B9220" s="45"/>
      <c r="C9220" s="46"/>
    </row>
    <row r="9221" spans="1:3" ht="15.75" x14ac:dyDescent="0.25">
      <c r="A9221" s="22"/>
      <c r="B9221" s="45"/>
      <c r="C9221" s="46"/>
    </row>
    <row r="9222" spans="1:3" ht="15.75" x14ac:dyDescent="0.25">
      <c r="A9222" s="22"/>
      <c r="B9222" s="45"/>
      <c r="C9222" s="46"/>
    </row>
    <row r="9223" spans="1:3" ht="15.75" x14ac:dyDescent="0.25">
      <c r="A9223" s="22"/>
      <c r="B9223" s="45"/>
      <c r="C9223" s="46"/>
    </row>
    <row r="9224" spans="1:3" ht="15.75" x14ac:dyDescent="0.25">
      <c r="A9224" s="22"/>
      <c r="B9224" s="45"/>
      <c r="C9224" s="46"/>
    </row>
    <row r="9225" spans="1:3" ht="15.75" x14ac:dyDescent="0.25">
      <c r="A9225" s="22"/>
      <c r="B9225" s="45"/>
      <c r="C9225" s="46"/>
    </row>
    <row r="9226" spans="1:3" ht="15.75" x14ac:dyDescent="0.25">
      <c r="A9226" s="22"/>
      <c r="B9226" s="45"/>
      <c r="C9226" s="46"/>
    </row>
    <row r="9227" spans="1:3" ht="15.75" x14ac:dyDescent="0.25">
      <c r="A9227" s="22"/>
      <c r="B9227" s="45"/>
      <c r="C9227" s="46"/>
    </row>
    <row r="9228" spans="1:3" ht="15.75" x14ac:dyDescent="0.25">
      <c r="A9228" s="22"/>
      <c r="B9228" s="45"/>
      <c r="C9228" s="46"/>
    </row>
    <row r="9229" spans="1:3" ht="15.75" x14ac:dyDescent="0.25">
      <c r="A9229" s="22"/>
      <c r="B9229" s="45"/>
      <c r="C9229" s="46"/>
    </row>
    <row r="9230" spans="1:3" ht="15.75" x14ac:dyDescent="0.25">
      <c r="A9230" s="22"/>
      <c r="B9230" s="45"/>
      <c r="C9230" s="46"/>
    </row>
    <row r="9231" spans="1:3" ht="15.75" x14ac:dyDescent="0.25">
      <c r="A9231" s="22"/>
      <c r="B9231" s="45"/>
      <c r="C9231" s="46"/>
    </row>
    <row r="9232" spans="1:3" ht="15.75" x14ac:dyDescent="0.25">
      <c r="A9232" s="22"/>
      <c r="B9232" s="45"/>
      <c r="C9232" s="46"/>
    </row>
    <row r="9233" spans="1:3" ht="15.75" x14ac:dyDescent="0.25">
      <c r="A9233" s="22"/>
      <c r="B9233" s="45"/>
      <c r="C9233" s="46"/>
    </row>
    <row r="9234" spans="1:3" ht="15.75" x14ac:dyDescent="0.25">
      <c r="A9234" s="22"/>
      <c r="B9234" s="45"/>
      <c r="C9234" s="46"/>
    </row>
    <row r="9235" spans="1:3" ht="15.75" x14ac:dyDescent="0.25">
      <c r="A9235" s="22"/>
      <c r="B9235" s="45"/>
      <c r="C9235" s="46"/>
    </row>
    <row r="9236" spans="1:3" ht="15.75" x14ac:dyDescent="0.25">
      <c r="A9236" s="22"/>
      <c r="B9236" s="45"/>
      <c r="C9236" s="46"/>
    </row>
    <row r="9237" spans="1:3" ht="15.75" x14ac:dyDescent="0.25">
      <c r="A9237" s="22"/>
      <c r="B9237" s="45"/>
      <c r="C9237" s="46"/>
    </row>
    <row r="9238" spans="1:3" ht="15.75" x14ac:dyDescent="0.25">
      <c r="A9238" s="22"/>
      <c r="B9238" s="45"/>
      <c r="C9238" s="46"/>
    </row>
    <row r="9239" spans="1:3" ht="15.75" x14ac:dyDescent="0.25">
      <c r="A9239" s="22"/>
      <c r="B9239" s="45"/>
      <c r="C9239" s="46"/>
    </row>
    <row r="9240" spans="1:3" ht="15.75" x14ac:dyDescent="0.25">
      <c r="A9240" s="22"/>
      <c r="B9240" s="45"/>
      <c r="C9240" s="46"/>
    </row>
    <row r="9241" spans="1:3" ht="15.75" x14ac:dyDescent="0.25">
      <c r="A9241" s="22"/>
      <c r="B9241" s="45"/>
      <c r="C9241" s="46"/>
    </row>
    <row r="9242" spans="1:3" ht="15.75" x14ac:dyDescent="0.25">
      <c r="A9242" s="22"/>
      <c r="B9242" s="45"/>
      <c r="C9242" s="46"/>
    </row>
    <row r="9244" spans="1:3" ht="31.5" x14ac:dyDescent="0.25">
      <c r="B9244" s="57" t="s">
        <v>407</v>
      </c>
      <c r="C9244" s="70"/>
    </row>
    <row r="9245" spans="1:3" ht="15.75" thickBot="1" x14ac:dyDescent="0.3">
      <c r="C9245" s="71" t="s">
        <v>33</v>
      </c>
    </row>
    <row r="9246" spans="1:3" ht="32.25" thickBot="1" x14ac:dyDescent="0.3">
      <c r="A9246" s="7" t="s">
        <v>0</v>
      </c>
      <c r="B9246" s="8" t="s">
        <v>10</v>
      </c>
      <c r="C9246" s="65" t="s">
        <v>11</v>
      </c>
    </row>
    <row r="9247" spans="1:3" ht="15.75" x14ac:dyDescent="0.25">
      <c r="A9247" s="9"/>
      <c r="B9247" s="10" t="s">
        <v>12</v>
      </c>
      <c r="C9247" s="61">
        <v>1</v>
      </c>
    </row>
    <row r="9248" spans="1:3" ht="15.75" x14ac:dyDescent="0.25">
      <c r="A9248" s="9"/>
      <c r="B9248" s="10" t="s">
        <v>13</v>
      </c>
      <c r="C9248" s="16">
        <v>98</v>
      </c>
    </row>
    <row r="9249" spans="1:3" ht="31.5" x14ac:dyDescent="0.25">
      <c r="A9249" s="12"/>
      <c r="B9249" s="83" t="s">
        <v>360</v>
      </c>
      <c r="C9249" s="16">
        <f>$C$14</f>
        <v>2.83</v>
      </c>
    </row>
    <row r="9250" spans="1:3" ht="32.25" thickBot="1" x14ac:dyDescent="0.3">
      <c r="A9250" s="75"/>
      <c r="B9250" s="77" t="s">
        <v>361</v>
      </c>
      <c r="C9250" s="76">
        <v>0</v>
      </c>
    </row>
    <row r="9251" spans="1:3" ht="15.75" x14ac:dyDescent="0.25">
      <c r="A9251" s="29">
        <v>211</v>
      </c>
      <c r="B9251" s="30" t="s">
        <v>19</v>
      </c>
      <c r="C9251" s="39">
        <f>C9249*C9248</f>
        <v>277.34000000000003</v>
      </c>
    </row>
    <row r="9252" spans="1:3" ht="31.5" x14ac:dyDescent="0.25">
      <c r="A9252" s="33">
        <v>211</v>
      </c>
      <c r="B9252" s="28" t="s">
        <v>20</v>
      </c>
      <c r="C9252" s="40">
        <f>C9250*C9248</f>
        <v>0</v>
      </c>
    </row>
    <row r="9253" spans="1:3" ht="15.75" x14ac:dyDescent="0.25">
      <c r="A9253" s="33">
        <v>213</v>
      </c>
      <c r="B9253" s="28" t="s">
        <v>14</v>
      </c>
      <c r="C9253" s="40">
        <f>(C9251+C9252)*30.2%</f>
        <v>83.756680000000003</v>
      </c>
    </row>
    <row r="9254" spans="1:3" ht="15.75" x14ac:dyDescent="0.25">
      <c r="A9254" s="33">
        <v>212</v>
      </c>
      <c r="B9254" s="28" t="s">
        <v>3</v>
      </c>
      <c r="C9254" s="40">
        <f>(C9251+C9252)*$D$19</f>
        <v>0.44374400000000008</v>
      </c>
    </row>
    <row r="9255" spans="1:3" ht="15.75" x14ac:dyDescent="0.25">
      <c r="A9255" s="33">
        <v>221</v>
      </c>
      <c r="B9255" s="28" t="s">
        <v>4</v>
      </c>
      <c r="C9255" s="40">
        <f>(C9251+C9252)*$D$20</f>
        <v>2.3851240000000002</v>
      </c>
    </row>
    <row r="9256" spans="1:3" ht="15.75" x14ac:dyDescent="0.25">
      <c r="A9256" s="33">
        <v>222</v>
      </c>
      <c r="B9256" s="28" t="s">
        <v>15</v>
      </c>
      <c r="C9256" s="40">
        <f>(C9251+C9252)*$D$21</f>
        <v>0.44374400000000008</v>
      </c>
    </row>
    <row r="9257" spans="1:3" ht="15.75" x14ac:dyDescent="0.25">
      <c r="A9257" s="33">
        <v>223</v>
      </c>
      <c r="B9257" s="28" t="s">
        <v>5</v>
      </c>
      <c r="C9257" s="40">
        <f>(C9251+C9252)*$D$22</f>
        <v>11.786950000000003</v>
      </c>
    </row>
    <row r="9258" spans="1:3" ht="15.75" x14ac:dyDescent="0.25">
      <c r="A9258" s="33">
        <v>224</v>
      </c>
      <c r="B9258" s="28" t="s">
        <v>21</v>
      </c>
      <c r="C9258" s="40">
        <f>(C9251+C9252)*$D$23</f>
        <v>3.9104940000000004</v>
      </c>
    </row>
    <row r="9259" spans="1:3" ht="15.75" x14ac:dyDescent="0.25">
      <c r="A9259" s="33">
        <v>225</v>
      </c>
      <c r="B9259" s="28" t="s">
        <v>16</v>
      </c>
      <c r="C9259" s="40">
        <f>(C9251+C9252)*$D$24</f>
        <v>14.754488</v>
      </c>
    </row>
    <row r="9260" spans="1:3" ht="15.75" x14ac:dyDescent="0.25">
      <c r="A9260" s="33">
        <v>226</v>
      </c>
      <c r="B9260" s="28" t="s">
        <v>22</v>
      </c>
      <c r="C9260" s="40">
        <f>(C9251+C9252)*$D$25</f>
        <v>99.315454000000003</v>
      </c>
    </row>
    <row r="9261" spans="1:3" ht="15.75" x14ac:dyDescent="0.25">
      <c r="A9261" s="33">
        <v>271</v>
      </c>
      <c r="B9261" s="28" t="s">
        <v>23</v>
      </c>
      <c r="C9261" s="40">
        <f>(C9251+C9252)*$D$26</f>
        <v>6.1846820000000005</v>
      </c>
    </row>
    <row r="9262" spans="1:3" ht="15.75" x14ac:dyDescent="0.25">
      <c r="A9262" s="33">
        <v>272</v>
      </c>
      <c r="B9262" s="28" t="s">
        <v>24</v>
      </c>
      <c r="C9262" s="40">
        <f>(C9251+C9252)*$D$27</f>
        <v>5.7964060000000002</v>
      </c>
    </row>
    <row r="9263" spans="1:3" ht="31.5" x14ac:dyDescent="0.25">
      <c r="A9263" s="33">
        <v>211</v>
      </c>
      <c r="B9263" s="28" t="s">
        <v>25</v>
      </c>
      <c r="C9263" s="40">
        <f>(C9251+C9252)*$D$28</f>
        <v>63.510860000000008</v>
      </c>
    </row>
    <row r="9264" spans="1:3" ht="31.5" x14ac:dyDescent="0.25">
      <c r="A9264" s="33">
        <v>213</v>
      </c>
      <c r="B9264" s="28" t="s">
        <v>26</v>
      </c>
      <c r="C9264" s="40">
        <f>(C9251+C9252)*$D$29</f>
        <v>19.164194000000002</v>
      </c>
    </row>
    <row r="9265" spans="1:3" ht="15.75" x14ac:dyDescent="0.25">
      <c r="A9265" s="33">
        <v>290</v>
      </c>
      <c r="B9265" s="28" t="s">
        <v>6</v>
      </c>
      <c r="C9265" s="40">
        <f>(C9251+C9252)*$D$30</f>
        <v>1.081626</v>
      </c>
    </row>
    <row r="9266" spans="1:3" ht="15.75" x14ac:dyDescent="0.25">
      <c r="A9266" s="33">
        <v>290</v>
      </c>
      <c r="B9266" s="28" t="s">
        <v>27</v>
      </c>
      <c r="C9266" s="40">
        <f>(C9251+C9252)*$D$31</f>
        <v>3.2448780000000004</v>
      </c>
    </row>
    <row r="9267" spans="1:3" ht="15.75" x14ac:dyDescent="0.25">
      <c r="A9267" s="33">
        <v>225</v>
      </c>
      <c r="B9267" s="28" t="s">
        <v>28</v>
      </c>
      <c r="C9267" s="40">
        <f>(C9251+C9252)*$D$32</f>
        <v>0</v>
      </c>
    </row>
    <row r="9268" spans="1:3" ht="15.75" x14ac:dyDescent="0.25">
      <c r="A9268" s="37">
        <v>310</v>
      </c>
      <c r="B9268" s="28" t="s">
        <v>7</v>
      </c>
      <c r="C9268" s="40">
        <f>(C9251+C9252)*$D$33</f>
        <v>6.462022000000001</v>
      </c>
    </row>
    <row r="9269" spans="1:3" ht="16.5" thickBot="1" x14ac:dyDescent="0.3">
      <c r="A9269" s="38">
        <v>340</v>
      </c>
      <c r="B9269" s="36" t="s">
        <v>8</v>
      </c>
      <c r="C9269" s="41">
        <f>(C9251+C9252)*$D$34</f>
        <v>25.099270000000001</v>
      </c>
    </row>
    <row r="9270" spans="1:3" ht="16.5" thickBot="1" x14ac:dyDescent="0.3">
      <c r="A9270" s="15"/>
      <c r="B9270" s="42" t="s">
        <v>9</v>
      </c>
      <c r="C9270" s="88">
        <f>SUM(C9251:C9269)</f>
        <v>624.6806160000001</v>
      </c>
    </row>
    <row r="9271" spans="1:3" ht="16.5" thickBot="1" x14ac:dyDescent="0.3">
      <c r="A9271" s="15"/>
      <c r="B9271" s="43" t="s">
        <v>29</v>
      </c>
      <c r="C9271" s="90">
        <f>C9270*118%</f>
        <v>737.12312688000009</v>
      </c>
    </row>
    <row r="9272" spans="1:3" ht="15.75" x14ac:dyDescent="0.25">
      <c r="A9272" s="22"/>
      <c r="B9272" s="45"/>
      <c r="C9272" s="46"/>
    </row>
    <row r="9273" spans="1:3" ht="15.75" x14ac:dyDescent="0.25">
      <c r="A9273" s="22"/>
      <c r="B9273" s="45"/>
      <c r="C9273" s="46"/>
    </row>
    <row r="9274" spans="1:3" ht="15.75" x14ac:dyDescent="0.25">
      <c r="A9274" s="22"/>
      <c r="B9274" s="45"/>
      <c r="C9274" s="46"/>
    </row>
    <row r="9275" spans="1:3" ht="15.75" x14ac:dyDescent="0.25">
      <c r="A9275" s="22"/>
      <c r="B9275" s="45"/>
      <c r="C9275" s="46"/>
    </row>
    <row r="9276" spans="1:3" ht="15.75" x14ac:dyDescent="0.25">
      <c r="A9276" s="22"/>
      <c r="B9276" s="45"/>
      <c r="C9276" s="46"/>
    </row>
    <row r="9277" spans="1:3" ht="15.75" x14ac:dyDescent="0.25">
      <c r="A9277" s="22"/>
      <c r="B9277" s="45"/>
      <c r="C9277" s="46"/>
    </row>
    <row r="9278" spans="1:3" ht="15.75" x14ac:dyDescent="0.25">
      <c r="A9278" s="22"/>
      <c r="B9278" s="45"/>
      <c r="C9278" s="46"/>
    </row>
    <row r="9279" spans="1:3" ht="15.75" x14ac:dyDescent="0.25">
      <c r="A9279" s="22"/>
      <c r="B9279" s="45"/>
      <c r="C9279" s="46"/>
    </row>
    <row r="9280" spans="1:3" ht="15.75" x14ac:dyDescent="0.25">
      <c r="A9280" s="22"/>
      <c r="B9280" s="45"/>
      <c r="C9280" s="46"/>
    </row>
    <row r="9281" spans="1:3" ht="15.75" x14ac:dyDescent="0.25">
      <c r="A9281" s="22"/>
      <c r="B9281" s="45"/>
      <c r="C9281" s="46"/>
    </row>
    <row r="9282" spans="1:3" ht="15.75" x14ac:dyDescent="0.25">
      <c r="A9282" s="22"/>
      <c r="B9282" s="45"/>
      <c r="C9282" s="46"/>
    </row>
    <row r="9283" spans="1:3" ht="15.75" x14ac:dyDescent="0.25">
      <c r="A9283" s="22"/>
      <c r="B9283" s="45"/>
      <c r="C9283" s="46"/>
    </row>
    <row r="9284" spans="1:3" ht="15.75" x14ac:dyDescent="0.25">
      <c r="A9284" s="22"/>
      <c r="B9284" s="45"/>
      <c r="C9284" s="46"/>
    </row>
    <row r="9285" spans="1:3" ht="15.75" x14ac:dyDescent="0.25">
      <c r="A9285" s="22"/>
      <c r="B9285" s="45"/>
      <c r="C9285" s="46"/>
    </row>
    <row r="9286" spans="1:3" ht="15.75" x14ac:dyDescent="0.25">
      <c r="A9286" s="22"/>
      <c r="B9286" s="45"/>
      <c r="C9286" s="46"/>
    </row>
    <row r="9287" spans="1:3" ht="15.75" x14ac:dyDescent="0.25">
      <c r="A9287" s="22"/>
      <c r="B9287" s="45"/>
      <c r="C9287" s="46"/>
    </row>
    <row r="9288" spans="1:3" ht="15.75" x14ac:dyDescent="0.25">
      <c r="A9288" s="22"/>
      <c r="B9288" s="45"/>
      <c r="C9288" s="46"/>
    </row>
    <row r="9289" spans="1:3" ht="15.75" x14ac:dyDescent="0.25">
      <c r="A9289" s="22"/>
      <c r="B9289" s="45"/>
      <c r="C9289" s="46"/>
    </row>
    <row r="9290" spans="1:3" ht="15.75" x14ac:dyDescent="0.25">
      <c r="A9290" s="22"/>
      <c r="B9290" s="45"/>
      <c r="C9290" s="46"/>
    </row>
    <row r="9291" spans="1:3" ht="15.75" x14ac:dyDescent="0.25">
      <c r="A9291" s="22"/>
      <c r="B9291" s="45"/>
      <c r="C9291" s="46"/>
    </row>
    <row r="9292" spans="1:3" ht="15.75" x14ac:dyDescent="0.25">
      <c r="A9292" s="22"/>
      <c r="B9292" s="45"/>
      <c r="C9292" s="46"/>
    </row>
    <row r="9293" spans="1:3" ht="15.75" x14ac:dyDescent="0.25">
      <c r="A9293" s="22"/>
      <c r="B9293" s="45"/>
      <c r="C9293" s="46"/>
    </row>
    <row r="9294" spans="1:3" ht="15.75" x14ac:dyDescent="0.25">
      <c r="A9294" s="22"/>
      <c r="B9294" s="45"/>
      <c r="C9294" s="46"/>
    </row>
    <row r="9295" spans="1:3" ht="15.75" x14ac:dyDescent="0.25">
      <c r="A9295" s="22"/>
      <c r="B9295" s="45"/>
      <c r="C9295" s="46"/>
    </row>
    <row r="9296" spans="1:3" ht="15.75" x14ac:dyDescent="0.25">
      <c r="A9296" s="22"/>
      <c r="B9296" s="45"/>
      <c r="C9296" s="46"/>
    </row>
    <row r="9297" spans="1:3" ht="15.75" x14ac:dyDescent="0.25">
      <c r="A9297" s="22"/>
      <c r="B9297" s="45"/>
      <c r="C9297" s="46"/>
    </row>
    <row r="9299" spans="1:3" ht="31.5" x14ac:dyDescent="0.25">
      <c r="B9299" s="57" t="s">
        <v>408</v>
      </c>
      <c r="C9299" s="70"/>
    </row>
    <row r="9300" spans="1:3" ht="15.75" thickBot="1" x14ac:dyDescent="0.3">
      <c r="C9300" s="71" t="s">
        <v>33</v>
      </c>
    </row>
    <row r="9301" spans="1:3" ht="32.25" thickBot="1" x14ac:dyDescent="0.3">
      <c r="A9301" s="7" t="s">
        <v>0</v>
      </c>
      <c r="B9301" s="8" t="s">
        <v>10</v>
      </c>
      <c r="C9301" s="65" t="s">
        <v>11</v>
      </c>
    </row>
    <row r="9302" spans="1:3" ht="15.75" x14ac:dyDescent="0.25">
      <c r="A9302" s="9"/>
      <c r="B9302" s="10" t="s">
        <v>12</v>
      </c>
      <c r="C9302" s="61">
        <v>1</v>
      </c>
    </row>
    <row r="9303" spans="1:3" ht="15.75" x14ac:dyDescent="0.25">
      <c r="A9303" s="9"/>
      <c r="B9303" s="10" t="s">
        <v>13</v>
      </c>
      <c r="C9303" s="16">
        <v>95.2</v>
      </c>
    </row>
    <row r="9304" spans="1:3" ht="31.5" x14ac:dyDescent="0.25">
      <c r="A9304" s="12"/>
      <c r="B9304" s="83" t="s">
        <v>360</v>
      </c>
      <c r="C9304" s="16">
        <f>$C$14</f>
        <v>2.83</v>
      </c>
    </row>
    <row r="9305" spans="1:3" ht="32.25" thickBot="1" x14ac:dyDescent="0.3">
      <c r="A9305" s="75"/>
      <c r="B9305" s="77" t="s">
        <v>361</v>
      </c>
      <c r="C9305" s="76">
        <v>0</v>
      </c>
    </row>
    <row r="9306" spans="1:3" ht="15.75" x14ac:dyDescent="0.25">
      <c r="A9306" s="29">
        <v>211</v>
      </c>
      <c r="B9306" s="30" t="s">
        <v>19</v>
      </c>
      <c r="C9306" s="39">
        <f>C9304*C9303</f>
        <v>269.416</v>
      </c>
    </row>
    <row r="9307" spans="1:3" ht="31.5" x14ac:dyDescent="0.25">
      <c r="A9307" s="33">
        <v>211</v>
      </c>
      <c r="B9307" s="28" t="s">
        <v>20</v>
      </c>
      <c r="C9307" s="40">
        <f>C9305*C9303</f>
        <v>0</v>
      </c>
    </row>
    <row r="9308" spans="1:3" ht="15.75" x14ac:dyDescent="0.25">
      <c r="A9308" s="33">
        <v>213</v>
      </c>
      <c r="B9308" s="28" t="s">
        <v>14</v>
      </c>
      <c r="C9308" s="40">
        <f>(C9306+C9307)*30.2%</f>
        <v>81.363631999999996</v>
      </c>
    </row>
    <row r="9309" spans="1:3" ht="15.75" x14ac:dyDescent="0.25">
      <c r="A9309" s="33">
        <v>212</v>
      </c>
      <c r="B9309" s="28" t="s">
        <v>3</v>
      </c>
      <c r="C9309" s="40">
        <f>(C9306+C9307)*$D$19</f>
        <v>0.43106559999999999</v>
      </c>
    </row>
    <row r="9310" spans="1:3" ht="15.75" x14ac:dyDescent="0.25">
      <c r="A9310" s="33">
        <v>221</v>
      </c>
      <c r="B9310" s="28" t="s">
        <v>4</v>
      </c>
      <c r="C9310" s="40">
        <f>(C9306+C9307)*$D$20</f>
        <v>2.3169776</v>
      </c>
    </row>
    <row r="9311" spans="1:3" ht="15.75" x14ac:dyDescent="0.25">
      <c r="A9311" s="33">
        <v>222</v>
      </c>
      <c r="B9311" s="28" t="s">
        <v>15</v>
      </c>
      <c r="C9311" s="40">
        <f>(C9306+C9307)*$D$21</f>
        <v>0.43106559999999999</v>
      </c>
    </row>
    <row r="9312" spans="1:3" ht="15.75" x14ac:dyDescent="0.25">
      <c r="A9312" s="33">
        <v>223</v>
      </c>
      <c r="B9312" s="28" t="s">
        <v>5</v>
      </c>
      <c r="C9312" s="40">
        <f>(C9306+C9307)*$D$22</f>
        <v>11.450180000000001</v>
      </c>
    </row>
    <row r="9313" spans="1:3" ht="15.75" x14ac:dyDescent="0.25">
      <c r="A9313" s="33">
        <v>224</v>
      </c>
      <c r="B9313" s="28" t="s">
        <v>21</v>
      </c>
      <c r="C9313" s="40">
        <f>(C9306+C9307)*$D$23</f>
        <v>3.7987655999999999</v>
      </c>
    </row>
    <row r="9314" spans="1:3" ht="15.75" x14ac:dyDescent="0.25">
      <c r="A9314" s="33">
        <v>225</v>
      </c>
      <c r="B9314" s="28" t="s">
        <v>16</v>
      </c>
      <c r="C9314" s="40">
        <f>(C9306+C9307)*$D$24</f>
        <v>14.332931199999999</v>
      </c>
    </row>
    <row r="9315" spans="1:3" ht="15.75" x14ac:dyDescent="0.25">
      <c r="A9315" s="33">
        <v>226</v>
      </c>
      <c r="B9315" s="28" t="s">
        <v>22</v>
      </c>
      <c r="C9315" s="40">
        <f>(C9306+C9307)*$D$25</f>
        <v>96.477869599999991</v>
      </c>
    </row>
    <row r="9316" spans="1:3" ht="15.75" x14ac:dyDescent="0.25">
      <c r="A9316" s="33">
        <v>271</v>
      </c>
      <c r="B9316" s="28" t="s">
        <v>23</v>
      </c>
      <c r="C9316" s="40">
        <f>(C9306+C9307)*$D$26</f>
        <v>6.0079767999999998</v>
      </c>
    </row>
    <row r="9317" spans="1:3" ht="15.75" x14ac:dyDescent="0.25">
      <c r="A9317" s="33">
        <v>272</v>
      </c>
      <c r="B9317" s="28" t="s">
        <v>24</v>
      </c>
      <c r="C9317" s="40">
        <f>(C9306+C9307)*$D$27</f>
        <v>5.6307943999999992</v>
      </c>
    </row>
    <row r="9318" spans="1:3" ht="31.5" x14ac:dyDescent="0.25">
      <c r="A9318" s="33">
        <v>211</v>
      </c>
      <c r="B9318" s="28" t="s">
        <v>25</v>
      </c>
      <c r="C9318" s="40">
        <f>(C9306+C9307)*$D$28</f>
        <v>61.696263999999999</v>
      </c>
    </row>
    <row r="9319" spans="1:3" ht="31.5" x14ac:dyDescent="0.25">
      <c r="A9319" s="33">
        <v>213</v>
      </c>
      <c r="B9319" s="28" t="s">
        <v>26</v>
      </c>
      <c r="C9319" s="40">
        <f>(C9306+C9307)*$D$29</f>
        <v>18.616645599999998</v>
      </c>
    </row>
    <row r="9320" spans="1:3" ht="15.75" x14ac:dyDescent="0.25">
      <c r="A9320" s="33">
        <v>290</v>
      </c>
      <c r="B9320" s="28" t="s">
        <v>6</v>
      </c>
      <c r="C9320" s="40">
        <f>(C9306+C9307)*$D$30</f>
        <v>1.0507223999999999</v>
      </c>
    </row>
    <row r="9321" spans="1:3" ht="15.75" x14ac:dyDescent="0.25">
      <c r="A9321" s="33">
        <v>290</v>
      </c>
      <c r="B9321" s="28" t="s">
        <v>27</v>
      </c>
      <c r="C9321" s="40">
        <f>(C9306+C9307)*$D$31</f>
        <v>3.1521672000000001</v>
      </c>
    </row>
    <row r="9322" spans="1:3" ht="15.75" x14ac:dyDescent="0.25">
      <c r="A9322" s="33">
        <v>225</v>
      </c>
      <c r="B9322" s="28" t="s">
        <v>28</v>
      </c>
      <c r="C9322" s="40">
        <f>(C9306+C9307)*$D$32</f>
        <v>0</v>
      </c>
    </row>
    <row r="9323" spans="1:3" ht="15.75" x14ac:dyDescent="0.25">
      <c r="A9323" s="37">
        <v>310</v>
      </c>
      <c r="B9323" s="28" t="s">
        <v>7</v>
      </c>
      <c r="C9323" s="40">
        <f>(C9306+C9307)*$D$33</f>
        <v>6.2773928000000003</v>
      </c>
    </row>
    <row r="9324" spans="1:3" ht="16.5" thickBot="1" x14ac:dyDescent="0.3">
      <c r="A9324" s="38">
        <v>340</v>
      </c>
      <c r="B9324" s="36" t="s">
        <v>8</v>
      </c>
      <c r="C9324" s="41">
        <f>(C9306+C9307)*$D$34</f>
        <v>24.382147999999997</v>
      </c>
    </row>
    <row r="9325" spans="1:3" ht="16.5" thickBot="1" x14ac:dyDescent="0.3">
      <c r="A9325" s="15"/>
      <c r="B9325" s="42" t="s">
        <v>9</v>
      </c>
      <c r="C9325" s="88">
        <f>SUM(C9306:C9324)</f>
        <v>606.83259840000005</v>
      </c>
    </row>
    <row r="9326" spans="1:3" s="14" customFormat="1" ht="16.5" thickBot="1" x14ac:dyDescent="0.3">
      <c r="A9326" s="15"/>
      <c r="B9326" s="43" t="s">
        <v>29</v>
      </c>
      <c r="C9326" s="90">
        <f>C9325*118%</f>
        <v>716.06246611200004</v>
      </c>
    </row>
    <row r="9327" spans="1:3" s="14" customFormat="1" ht="15.75" x14ac:dyDescent="0.25">
      <c r="A9327" s="22"/>
      <c r="B9327" s="45"/>
      <c r="C9327" s="46"/>
    </row>
    <row r="9328" spans="1:3" s="14" customFormat="1" ht="15.75" x14ac:dyDescent="0.25">
      <c r="A9328" s="22"/>
      <c r="B9328" s="45"/>
      <c r="C9328" s="46"/>
    </row>
    <row r="9329" spans="1:3" s="14" customFormat="1" ht="15.75" x14ac:dyDescent="0.25">
      <c r="A9329" s="22"/>
      <c r="B9329" s="45"/>
      <c r="C9329" s="46"/>
    </row>
    <row r="9330" spans="1:3" s="14" customFormat="1" ht="15.75" x14ac:dyDescent="0.25">
      <c r="A9330" s="22"/>
      <c r="B9330" s="45"/>
      <c r="C9330" s="46"/>
    </row>
    <row r="9331" spans="1:3" s="14" customFormat="1" ht="15.75" x14ac:dyDescent="0.25">
      <c r="A9331" s="22"/>
      <c r="B9331" s="45"/>
      <c r="C9331" s="46"/>
    </row>
    <row r="9332" spans="1:3" s="14" customFormat="1" ht="15.75" x14ac:dyDescent="0.25">
      <c r="A9332" s="22"/>
      <c r="B9332" s="45"/>
      <c r="C9332" s="46"/>
    </row>
    <row r="9333" spans="1:3" s="14" customFormat="1" ht="15.75" x14ac:dyDescent="0.25">
      <c r="A9333" s="22"/>
      <c r="B9333" s="45"/>
      <c r="C9333" s="46"/>
    </row>
    <row r="9334" spans="1:3" s="14" customFormat="1" ht="15.75" x14ac:dyDescent="0.25">
      <c r="A9334" s="22"/>
      <c r="B9334" s="45"/>
      <c r="C9334" s="46"/>
    </row>
    <row r="9335" spans="1:3" s="14" customFormat="1" ht="15.75" x14ac:dyDescent="0.25">
      <c r="A9335" s="22"/>
      <c r="B9335" s="45"/>
      <c r="C9335" s="46"/>
    </row>
    <row r="9336" spans="1:3" s="14" customFormat="1" ht="15.75" x14ac:dyDescent="0.25">
      <c r="A9336" s="22"/>
      <c r="B9336" s="45"/>
      <c r="C9336" s="46"/>
    </row>
    <row r="9337" spans="1:3" s="14" customFormat="1" ht="15.75" x14ac:dyDescent="0.25">
      <c r="A9337" s="22"/>
      <c r="B9337" s="45"/>
      <c r="C9337" s="46"/>
    </row>
    <row r="9338" spans="1:3" s="14" customFormat="1" ht="15.75" x14ac:dyDescent="0.25">
      <c r="A9338" s="22"/>
      <c r="B9338" s="45"/>
      <c r="C9338" s="46"/>
    </row>
    <row r="9339" spans="1:3" s="14" customFormat="1" ht="15.75" x14ac:dyDescent="0.25">
      <c r="A9339" s="22"/>
      <c r="B9339" s="45"/>
      <c r="C9339" s="46"/>
    </row>
    <row r="9340" spans="1:3" s="14" customFormat="1" ht="15.75" x14ac:dyDescent="0.25">
      <c r="A9340" s="22"/>
      <c r="B9340" s="45"/>
      <c r="C9340" s="46"/>
    </row>
    <row r="9341" spans="1:3" s="14" customFormat="1" ht="15.75" x14ac:dyDescent="0.25">
      <c r="A9341" s="22"/>
      <c r="B9341" s="45"/>
      <c r="C9341" s="46"/>
    </row>
    <row r="9342" spans="1:3" s="14" customFormat="1" ht="15.75" x14ac:dyDescent="0.25">
      <c r="A9342" s="22"/>
      <c r="B9342" s="45"/>
      <c r="C9342" s="46"/>
    </row>
    <row r="9343" spans="1:3" s="14" customFormat="1" ht="15.75" x14ac:dyDescent="0.25">
      <c r="A9343" s="22"/>
      <c r="B9343" s="45"/>
      <c r="C9343" s="46"/>
    </row>
    <row r="9344" spans="1:3" s="14" customFormat="1" ht="15.75" x14ac:dyDescent="0.25">
      <c r="A9344" s="22"/>
      <c r="B9344" s="45"/>
      <c r="C9344" s="46"/>
    </row>
    <row r="9345" spans="1:3" s="14" customFormat="1" ht="15.75" x14ac:dyDescent="0.25">
      <c r="A9345" s="22"/>
      <c r="B9345" s="45"/>
      <c r="C9345" s="46"/>
    </row>
    <row r="9346" spans="1:3" s="14" customFormat="1" ht="15.75" x14ac:dyDescent="0.25">
      <c r="A9346" s="22"/>
      <c r="B9346" s="45"/>
      <c r="C9346" s="46"/>
    </row>
    <row r="9347" spans="1:3" s="14" customFormat="1" ht="15.75" x14ac:dyDescent="0.25">
      <c r="A9347" s="22"/>
      <c r="B9347" s="45"/>
      <c r="C9347" s="46"/>
    </row>
    <row r="9348" spans="1:3" s="14" customFormat="1" ht="15.75" x14ac:dyDescent="0.25">
      <c r="A9348" s="22"/>
      <c r="B9348" s="45"/>
      <c r="C9348" s="46"/>
    </row>
    <row r="9349" spans="1:3" s="14" customFormat="1" ht="15.75" x14ac:dyDescent="0.25">
      <c r="A9349" s="22"/>
      <c r="B9349" s="45"/>
      <c r="C9349" s="46"/>
    </row>
    <row r="9350" spans="1:3" s="14" customFormat="1" ht="15.75" x14ac:dyDescent="0.25">
      <c r="A9350" s="22"/>
      <c r="B9350" s="45"/>
      <c r="C9350" s="46"/>
    </row>
    <row r="9351" spans="1:3" s="14" customFormat="1" ht="15.75" x14ac:dyDescent="0.25">
      <c r="A9351" s="22"/>
      <c r="B9351" s="45"/>
      <c r="C9351" s="46"/>
    </row>
    <row r="9352" spans="1:3" s="14" customFormat="1" ht="15.75" x14ac:dyDescent="0.25">
      <c r="A9352" s="22"/>
      <c r="B9352" s="45"/>
      <c r="C9352" s="46"/>
    </row>
    <row r="9353" spans="1:3" s="14" customFormat="1" ht="15.75" x14ac:dyDescent="0.25">
      <c r="A9353" s="22"/>
      <c r="B9353" s="45"/>
      <c r="C9353" s="46"/>
    </row>
    <row r="9354" spans="1:3" s="14" customFormat="1" ht="15.75" x14ac:dyDescent="0.25">
      <c r="A9354" s="22"/>
      <c r="B9354" s="45"/>
      <c r="C9354" s="46"/>
    </row>
    <row r="9356" spans="1:3" ht="15.75" x14ac:dyDescent="0.25">
      <c r="B9356" s="57" t="s">
        <v>409</v>
      </c>
      <c r="C9356" s="70"/>
    </row>
    <row r="9357" spans="1:3" ht="15.75" thickBot="1" x14ac:dyDescent="0.3">
      <c r="C9357" s="71" t="s">
        <v>33</v>
      </c>
    </row>
    <row r="9358" spans="1:3" ht="32.25" thickBot="1" x14ac:dyDescent="0.3">
      <c r="A9358" s="7" t="s">
        <v>0</v>
      </c>
      <c r="B9358" s="8" t="s">
        <v>10</v>
      </c>
      <c r="C9358" s="65" t="s">
        <v>11</v>
      </c>
    </row>
    <row r="9359" spans="1:3" ht="15.75" x14ac:dyDescent="0.25">
      <c r="A9359" s="9"/>
      <c r="B9359" s="10" t="s">
        <v>12</v>
      </c>
      <c r="C9359" s="61">
        <v>1</v>
      </c>
    </row>
    <row r="9360" spans="1:3" ht="15.75" x14ac:dyDescent="0.25">
      <c r="A9360" s="9"/>
      <c r="B9360" s="10" t="s">
        <v>13</v>
      </c>
      <c r="C9360" s="16">
        <v>18.8</v>
      </c>
    </row>
    <row r="9361" spans="1:3" ht="31.5" x14ac:dyDescent="0.25">
      <c r="A9361" s="12"/>
      <c r="B9361" s="83" t="s">
        <v>360</v>
      </c>
      <c r="C9361" s="16">
        <f>$C$14</f>
        <v>2.83</v>
      </c>
    </row>
    <row r="9362" spans="1:3" ht="32.25" thickBot="1" x14ac:dyDescent="0.3">
      <c r="A9362" s="75"/>
      <c r="B9362" s="77" t="s">
        <v>361</v>
      </c>
      <c r="C9362" s="76">
        <v>0</v>
      </c>
    </row>
    <row r="9363" spans="1:3" ht="15.75" x14ac:dyDescent="0.25">
      <c r="A9363" s="29">
        <v>211</v>
      </c>
      <c r="B9363" s="30" t="s">
        <v>19</v>
      </c>
      <c r="C9363" s="39">
        <f>C9361*C9360</f>
        <v>53.204000000000001</v>
      </c>
    </row>
    <row r="9364" spans="1:3" ht="31.5" x14ac:dyDescent="0.25">
      <c r="A9364" s="33">
        <v>211</v>
      </c>
      <c r="B9364" s="28" t="s">
        <v>20</v>
      </c>
      <c r="C9364" s="40">
        <f>C9362*C9360</f>
        <v>0</v>
      </c>
    </row>
    <row r="9365" spans="1:3" ht="15.75" x14ac:dyDescent="0.25">
      <c r="A9365" s="33">
        <v>213</v>
      </c>
      <c r="B9365" s="28" t="s">
        <v>14</v>
      </c>
      <c r="C9365" s="40">
        <f>(C9363+C9364)*30.2%</f>
        <v>16.067608</v>
      </c>
    </row>
    <row r="9366" spans="1:3" ht="15.75" x14ac:dyDescent="0.25">
      <c r="A9366" s="33">
        <v>212</v>
      </c>
      <c r="B9366" s="28" t="s">
        <v>3</v>
      </c>
      <c r="C9366" s="40">
        <f>(C9363+C9364)*$D$19</f>
        <v>8.5126400000000005E-2</v>
      </c>
    </row>
    <row r="9367" spans="1:3" ht="15.75" x14ac:dyDescent="0.25">
      <c r="A9367" s="33">
        <v>221</v>
      </c>
      <c r="B9367" s="28" t="s">
        <v>4</v>
      </c>
      <c r="C9367" s="40">
        <f>(C9363+C9364)*$D$20</f>
        <v>0.45755440000000003</v>
      </c>
    </row>
    <row r="9368" spans="1:3" ht="15.75" x14ac:dyDescent="0.25">
      <c r="A9368" s="33">
        <v>222</v>
      </c>
      <c r="B9368" s="28" t="s">
        <v>15</v>
      </c>
      <c r="C9368" s="40">
        <f>(C9363+C9364)*$D$21</f>
        <v>8.5126400000000005E-2</v>
      </c>
    </row>
    <row r="9369" spans="1:3" ht="15.75" x14ac:dyDescent="0.25">
      <c r="A9369" s="33">
        <v>223</v>
      </c>
      <c r="B9369" s="28" t="s">
        <v>5</v>
      </c>
      <c r="C9369" s="40">
        <f>(C9363+C9364)*$D$22</f>
        <v>2.2611700000000003</v>
      </c>
    </row>
    <row r="9370" spans="1:3" ht="15.75" x14ac:dyDescent="0.25">
      <c r="A9370" s="33">
        <v>224</v>
      </c>
      <c r="B9370" s="28" t="s">
        <v>21</v>
      </c>
      <c r="C9370" s="40">
        <f>(C9363+C9364)*$D$23</f>
        <v>0.75017639999999997</v>
      </c>
    </row>
    <row r="9371" spans="1:3" ht="15.75" x14ac:dyDescent="0.25">
      <c r="A9371" s="33">
        <v>225</v>
      </c>
      <c r="B9371" s="28" t="s">
        <v>16</v>
      </c>
      <c r="C9371" s="40">
        <f>(C9363+C9364)*$D$24</f>
        <v>2.8304527999999998</v>
      </c>
    </row>
    <row r="9372" spans="1:3" ht="15.75" x14ac:dyDescent="0.25">
      <c r="A9372" s="33">
        <v>226</v>
      </c>
      <c r="B9372" s="28" t="s">
        <v>22</v>
      </c>
      <c r="C9372" s="40">
        <f>(C9363+C9364)*$D$25</f>
        <v>19.0523524</v>
      </c>
    </row>
    <row r="9373" spans="1:3" ht="15.75" x14ac:dyDescent="0.25">
      <c r="A9373" s="33">
        <v>271</v>
      </c>
      <c r="B9373" s="28" t="s">
        <v>23</v>
      </c>
      <c r="C9373" s="40">
        <f>(C9363+C9364)*$D$26</f>
        <v>1.1864492</v>
      </c>
    </row>
    <row r="9374" spans="1:3" ht="15.75" x14ac:dyDescent="0.25">
      <c r="A9374" s="33">
        <v>272</v>
      </c>
      <c r="B9374" s="28" t="s">
        <v>24</v>
      </c>
      <c r="C9374" s="40">
        <f>(C9363+C9364)*$D$27</f>
        <v>1.1119635999999999</v>
      </c>
    </row>
    <row r="9375" spans="1:3" ht="31.5" x14ac:dyDescent="0.25">
      <c r="A9375" s="33">
        <v>211</v>
      </c>
      <c r="B9375" s="28" t="s">
        <v>25</v>
      </c>
      <c r="C9375" s="40">
        <f>(C9363+C9364)*$D$28</f>
        <v>12.183716</v>
      </c>
    </row>
    <row r="9376" spans="1:3" ht="31.5" x14ac:dyDescent="0.25">
      <c r="A9376" s="33">
        <v>213</v>
      </c>
      <c r="B9376" s="28" t="s">
        <v>26</v>
      </c>
      <c r="C9376" s="40">
        <f>(C9363+C9364)*$D$29</f>
        <v>3.6763963999999998</v>
      </c>
    </row>
    <row r="9377" spans="1:3" ht="15.75" x14ac:dyDescent="0.25">
      <c r="A9377" s="33">
        <v>290</v>
      </c>
      <c r="B9377" s="28" t="s">
        <v>6</v>
      </c>
      <c r="C9377" s="40">
        <f>(C9363+C9364)*$D$30</f>
        <v>0.2074956</v>
      </c>
    </row>
    <row r="9378" spans="1:3" ht="15.75" x14ac:dyDescent="0.25">
      <c r="A9378" s="33">
        <v>290</v>
      </c>
      <c r="B9378" s="28" t="s">
        <v>27</v>
      </c>
      <c r="C9378" s="40">
        <f>(C9363+C9364)*$D$31</f>
        <v>0.62248680000000001</v>
      </c>
    </row>
    <row r="9379" spans="1:3" ht="15.75" x14ac:dyDescent="0.25">
      <c r="A9379" s="33">
        <v>225</v>
      </c>
      <c r="B9379" s="28" t="s">
        <v>28</v>
      </c>
      <c r="C9379" s="40">
        <f>(C9363+C9364)*$D$32</f>
        <v>0</v>
      </c>
    </row>
    <row r="9380" spans="1:3" ht="15.75" x14ac:dyDescent="0.25">
      <c r="A9380" s="37">
        <v>310</v>
      </c>
      <c r="B9380" s="28" t="s">
        <v>7</v>
      </c>
      <c r="C9380" s="40">
        <f>(C9363+C9364)*$D$33</f>
        <v>1.2396532</v>
      </c>
    </row>
    <row r="9381" spans="1:3" ht="16.5" thickBot="1" x14ac:dyDescent="0.3">
      <c r="A9381" s="38">
        <v>340</v>
      </c>
      <c r="B9381" s="36" t="s">
        <v>8</v>
      </c>
      <c r="C9381" s="41">
        <f>(C9363+C9364)*$D$34</f>
        <v>4.8149619999999995</v>
      </c>
    </row>
    <row r="9382" spans="1:3" ht="16.5" thickBot="1" x14ac:dyDescent="0.3">
      <c r="A9382" s="15"/>
      <c r="B9382" s="42" t="s">
        <v>9</v>
      </c>
      <c r="C9382" s="88">
        <f>SUM(C9363:C9381)</f>
        <v>119.83668960000001</v>
      </c>
    </row>
    <row r="9383" spans="1:3" ht="16.5" thickBot="1" x14ac:dyDescent="0.3">
      <c r="A9383" s="15"/>
      <c r="B9383" s="43" t="s">
        <v>29</v>
      </c>
      <c r="C9383" s="90">
        <f>C9382*118%</f>
        <v>141.40729372800001</v>
      </c>
    </row>
    <row r="9384" spans="1:3" ht="15.75" x14ac:dyDescent="0.25">
      <c r="A9384" s="22"/>
      <c r="B9384" s="45"/>
      <c r="C9384" s="46"/>
    </row>
    <row r="9385" spans="1:3" ht="15.75" x14ac:dyDescent="0.25">
      <c r="A9385" s="22"/>
      <c r="B9385" s="45"/>
      <c r="C9385" s="46"/>
    </row>
    <row r="9386" spans="1:3" ht="15.75" x14ac:dyDescent="0.25">
      <c r="A9386" s="22"/>
      <c r="B9386" s="45"/>
      <c r="C9386" s="46"/>
    </row>
    <row r="9387" spans="1:3" ht="15.75" x14ac:dyDescent="0.25">
      <c r="A9387" s="22"/>
      <c r="B9387" s="45"/>
      <c r="C9387" s="46"/>
    </row>
    <row r="9388" spans="1:3" ht="15.75" x14ac:dyDescent="0.25">
      <c r="A9388" s="22"/>
      <c r="B9388" s="45"/>
      <c r="C9388" s="46"/>
    </row>
    <row r="9389" spans="1:3" ht="15.75" x14ac:dyDescent="0.25">
      <c r="A9389" s="22"/>
      <c r="B9389" s="45"/>
      <c r="C9389" s="46"/>
    </row>
    <row r="9390" spans="1:3" ht="15.75" x14ac:dyDescent="0.25">
      <c r="A9390" s="22"/>
      <c r="B9390" s="45"/>
      <c r="C9390" s="46"/>
    </row>
    <row r="9391" spans="1:3" ht="15.75" x14ac:dyDescent="0.25">
      <c r="A9391" s="22"/>
      <c r="B9391" s="45"/>
      <c r="C9391" s="46"/>
    </row>
    <row r="9392" spans="1:3" ht="15.75" x14ac:dyDescent="0.25">
      <c r="A9392" s="22"/>
      <c r="B9392" s="45"/>
      <c r="C9392" s="46"/>
    </row>
    <row r="9393" spans="1:3" ht="15.75" x14ac:dyDescent="0.25">
      <c r="A9393" s="22"/>
      <c r="B9393" s="45"/>
      <c r="C9393" s="46"/>
    </row>
    <row r="9394" spans="1:3" ht="15.75" x14ac:dyDescent="0.25">
      <c r="A9394" s="22"/>
      <c r="B9394" s="45"/>
      <c r="C9394" s="46"/>
    </row>
    <row r="9395" spans="1:3" ht="15.75" x14ac:dyDescent="0.25">
      <c r="A9395" s="22"/>
      <c r="B9395" s="45"/>
      <c r="C9395" s="46"/>
    </row>
    <row r="9396" spans="1:3" ht="15.75" x14ac:dyDescent="0.25">
      <c r="A9396" s="22"/>
      <c r="B9396" s="45"/>
      <c r="C9396" s="46"/>
    </row>
    <row r="9397" spans="1:3" ht="15.75" x14ac:dyDescent="0.25">
      <c r="A9397" s="22"/>
      <c r="B9397" s="45"/>
      <c r="C9397" s="46"/>
    </row>
    <row r="9398" spans="1:3" ht="15.75" x14ac:dyDescent="0.25">
      <c r="A9398" s="22"/>
      <c r="B9398" s="45"/>
      <c r="C9398" s="46"/>
    </row>
    <row r="9399" spans="1:3" ht="15.75" x14ac:dyDescent="0.25">
      <c r="A9399" s="22"/>
      <c r="B9399" s="45"/>
      <c r="C9399" s="46"/>
    </row>
    <row r="9400" spans="1:3" ht="15.75" x14ac:dyDescent="0.25">
      <c r="A9400" s="22"/>
      <c r="B9400" s="45"/>
      <c r="C9400" s="46"/>
    </row>
    <row r="9401" spans="1:3" ht="15.75" x14ac:dyDescent="0.25">
      <c r="A9401" s="22"/>
      <c r="B9401" s="45"/>
      <c r="C9401" s="46"/>
    </row>
    <row r="9402" spans="1:3" ht="15.75" x14ac:dyDescent="0.25">
      <c r="A9402" s="22"/>
      <c r="B9402" s="45"/>
      <c r="C9402" s="46"/>
    </row>
    <row r="9403" spans="1:3" ht="15.75" x14ac:dyDescent="0.25">
      <c r="A9403" s="22"/>
      <c r="B9403" s="45"/>
      <c r="C9403" s="46"/>
    </row>
    <row r="9404" spans="1:3" ht="15.75" x14ac:dyDescent="0.25">
      <c r="A9404" s="22"/>
      <c r="B9404" s="45"/>
      <c r="C9404" s="46"/>
    </row>
    <row r="9405" spans="1:3" ht="15.75" x14ac:dyDescent="0.25">
      <c r="A9405" s="22"/>
      <c r="B9405" s="45"/>
      <c r="C9405" s="46"/>
    </row>
    <row r="9406" spans="1:3" ht="15.75" x14ac:dyDescent="0.25">
      <c r="A9406" s="22"/>
      <c r="B9406" s="45"/>
      <c r="C9406" s="46"/>
    </row>
    <row r="9407" spans="1:3" ht="15.75" x14ac:dyDescent="0.25">
      <c r="A9407" s="22"/>
      <c r="B9407" s="45"/>
      <c r="C9407" s="46"/>
    </row>
    <row r="9408" spans="1:3" ht="15.75" x14ac:dyDescent="0.25">
      <c r="A9408" s="22"/>
      <c r="B9408" s="45"/>
      <c r="C9408" s="46"/>
    </row>
    <row r="9409" spans="1:3" ht="15.75" x14ac:dyDescent="0.25">
      <c r="A9409" s="22"/>
      <c r="B9409" s="45"/>
      <c r="C9409" s="46"/>
    </row>
    <row r="9410" spans="1:3" ht="15.75" x14ac:dyDescent="0.25">
      <c r="A9410" s="22"/>
      <c r="B9410" s="45"/>
      <c r="C9410" s="46"/>
    </row>
    <row r="9412" spans="1:3" ht="15.75" x14ac:dyDescent="0.25">
      <c r="B9412" s="57" t="s">
        <v>410</v>
      </c>
      <c r="C9412" s="70"/>
    </row>
    <row r="9413" spans="1:3" ht="15.75" thickBot="1" x14ac:dyDescent="0.3">
      <c r="C9413" s="71" t="s">
        <v>33</v>
      </c>
    </row>
    <row r="9414" spans="1:3" ht="32.25" thickBot="1" x14ac:dyDescent="0.3">
      <c r="A9414" s="7" t="s">
        <v>0</v>
      </c>
      <c r="B9414" s="8" t="s">
        <v>10</v>
      </c>
      <c r="C9414" s="65" t="s">
        <v>11</v>
      </c>
    </row>
    <row r="9415" spans="1:3" ht="15.75" x14ac:dyDescent="0.25">
      <c r="A9415" s="9"/>
      <c r="B9415" s="10" t="s">
        <v>12</v>
      </c>
      <c r="C9415" s="61">
        <v>1</v>
      </c>
    </row>
    <row r="9416" spans="1:3" ht="15.75" x14ac:dyDescent="0.25">
      <c r="A9416" s="9"/>
      <c r="B9416" s="10" t="s">
        <v>13</v>
      </c>
      <c r="C9416" s="16">
        <v>12</v>
      </c>
    </row>
    <row r="9417" spans="1:3" ht="31.5" x14ac:dyDescent="0.25">
      <c r="A9417" s="12"/>
      <c r="B9417" s="83" t="s">
        <v>360</v>
      </c>
      <c r="C9417" s="16">
        <f>$C$14</f>
        <v>2.83</v>
      </c>
    </row>
    <row r="9418" spans="1:3" ht="32.25" thickBot="1" x14ac:dyDescent="0.3">
      <c r="A9418" s="75"/>
      <c r="B9418" s="77" t="s">
        <v>361</v>
      </c>
      <c r="C9418" s="76">
        <v>0</v>
      </c>
    </row>
    <row r="9419" spans="1:3" ht="15.75" x14ac:dyDescent="0.25">
      <c r="A9419" s="29">
        <v>211</v>
      </c>
      <c r="B9419" s="30" t="s">
        <v>19</v>
      </c>
      <c r="C9419" s="39">
        <f>C9417*C9416</f>
        <v>33.96</v>
      </c>
    </row>
    <row r="9420" spans="1:3" ht="31.5" x14ac:dyDescent="0.25">
      <c r="A9420" s="33">
        <v>211</v>
      </c>
      <c r="B9420" s="28" t="s">
        <v>20</v>
      </c>
      <c r="C9420" s="40">
        <f>C9418*C9416</f>
        <v>0</v>
      </c>
    </row>
    <row r="9421" spans="1:3" ht="15.75" x14ac:dyDescent="0.25">
      <c r="A9421" s="33">
        <v>213</v>
      </c>
      <c r="B9421" s="28" t="s">
        <v>14</v>
      </c>
      <c r="C9421" s="40">
        <f>(C9419+C9420)*30.2%</f>
        <v>10.25592</v>
      </c>
    </row>
    <row r="9422" spans="1:3" ht="15.75" x14ac:dyDescent="0.25">
      <c r="A9422" s="33">
        <v>212</v>
      </c>
      <c r="B9422" s="28" t="s">
        <v>3</v>
      </c>
      <c r="C9422" s="40">
        <f>(C9419+C9420)*$D$19</f>
        <v>5.4336000000000002E-2</v>
      </c>
    </row>
    <row r="9423" spans="1:3" ht="15.75" x14ac:dyDescent="0.25">
      <c r="A9423" s="33">
        <v>221</v>
      </c>
      <c r="B9423" s="28" t="s">
        <v>4</v>
      </c>
      <c r="C9423" s="40">
        <f>(C9419+C9420)*$D$20</f>
        <v>0.29205599999999998</v>
      </c>
    </row>
    <row r="9424" spans="1:3" ht="15.75" x14ac:dyDescent="0.25">
      <c r="A9424" s="33">
        <v>222</v>
      </c>
      <c r="B9424" s="28" t="s">
        <v>15</v>
      </c>
      <c r="C9424" s="40">
        <f>(C9419+C9420)*$D$21</f>
        <v>5.4336000000000002E-2</v>
      </c>
    </row>
    <row r="9425" spans="1:3" ht="15.75" x14ac:dyDescent="0.25">
      <c r="A9425" s="33">
        <v>223</v>
      </c>
      <c r="B9425" s="28" t="s">
        <v>5</v>
      </c>
      <c r="C9425" s="40">
        <f>(C9419+C9420)*$D$22</f>
        <v>1.4433000000000002</v>
      </c>
    </row>
    <row r="9426" spans="1:3" ht="15.75" x14ac:dyDescent="0.25">
      <c r="A9426" s="33">
        <v>224</v>
      </c>
      <c r="B9426" s="28" t="s">
        <v>21</v>
      </c>
      <c r="C9426" s="40">
        <f>(C9419+C9420)*$D$23</f>
        <v>0.47883599999999998</v>
      </c>
    </row>
    <row r="9427" spans="1:3" ht="15.75" x14ac:dyDescent="0.25">
      <c r="A9427" s="33">
        <v>225</v>
      </c>
      <c r="B9427" s="28" t="s">
        <v>16</v>
      </c>
      <c r="C9427" s="40">
        <f>(C9419+C9420)*$D$24</f>
        <v>1.8066720000000001</v>
      </c>
    </row>
    <row r="9428" spans="1:3" ht="15.75" x14ac:dyDescent="0.25">
      <c r="A9428" s="33">
        <v>226</v>
      </c>
      <c r="B9428" s="28" t="s">
        <v>22</v>
      </c>
      <c r="C9428" s="40">
        <f>(C9419+C9420)*$D$25</f>
        <v>12.161076</v>
      </c>
    </row>
    <row r="9429" spans="1:3" ht="15.75" x14ac:dyDescent="0.25">
      <c r="A9429" s="33">
        <v>271</v>
      </c>
      <c r="B9429" s="28" t="s">
        <v>23</v>
      </c>
      <c r="C9429" s="40">
        <f>(C9419+C9420)*$D$26</f>
        <v>0.75730799999999998</v>
      </c>
    </row>
    <row r="9430" spans="1:3" ht="15.75" x14ac:dyDescent="0.25">
      <c r="A9430" s="33">
        <v>272</v>
      </c>
      <c r="B9430" s="28" t="s">
        <v>24</v>
      </c>
      <c r="C9430" s="40">
        <f>(C9419+C9420)*$D$27</f>
        <v>0.70976399999999995</v>
      </c>
    </row>
    <row r="9431" spans="1:3" ht="31.5" x14ac:dyDescent="0.25">
      <c r="A9431" s="33">
        <v>211</v>
      </c>
      <c r="B9431" s="28" t="s">
        <v>25</v>
      </c>
      <c r="C9431" s="40">
        <f>(C9419+C9420)*$D$28</f>
        <v>7.7768400000000009</v>
      </c>
    </row>
    <row r="9432" spans="1:3" ht="31.5" x14ac:dyDescent="0.25">
      <c r="A9432" s="33">
        <v>213</v>
      </c>
      <c r="B9432" s="28" t="s">
        <v>26</v>
      </c>
      <c r="C9432" s="40">
        <f>(C9419+C9420)*$D$29</f>
        <v>2.3466359999999997</v>
      </c>
    </row>
    <row r="9433" spans="1:3" ht="15.75" x14ac:dyDescent="0.25">
      <c r="A9433" s="33">
        <v>290</v>
      </c>
      <c r="B9433" s="28" t="s">
        <v>6</v>
      </c>
      <c r="C9433" s="40">
        <f>(C9419+C9420)*$D$30</f>
        <v>0.13244400000000001</v>
      </c>
    </row>
    <row r="9434" spans="1:3" ht="15.75" x14ac:dyDescent="0.25">
      <c r="A9434" s="33">
        <v>290</v>
      </c>
      <c r="B9434" s="28" t="s">
        <v>27</v>
      </c>
      <c r="C9434" s="40">
        <f>(C9419+C9420)*$D$31</f>
        <v>0.39733200000000002</v>
      </c>
    </row>
    <row r="9435" spans="1:3" ht="15.75" x14ac:dyDescent="0.25">
      <c r="A9435" s="33">
        <v>225</v>
      </c>
      <c r="B9435" s="28" t="s">
        <v>28</v>
      </c>
      <c r="C9435" s="40">
        <f>(C9419+C9420)*$D$32</f>
        <v>0</v>
      </c>
    </row>
    <row r="9436" spans="1:3" ht="15.75" x14ac:dyDescent="0.25">
      <c r="A9436" s="37">
        <v>310</v>
      </c>
      <c r="B9436" s="28" t="s">
        <v>7</v>
      </c>
      <c r="C9436" s="40">
        <f>(C9419+C9420)*$D$33</f>
        <v>0.79126800000000008</v>
      </c>
    </row>
    <row r="9437" spans="1:3" ht="16.5" thickBot="1" x14ac:dyDescent="0.3">
      <c r="A9437" s="38">
        <v>340</v>
      </c>
      <c r="B9437" s="36" t="s">
        <v>8</v>
      </c>
      <c r="C9437" s="41">
        <f>(C9419+C9420)*$D$34</f>
        <v>3.0733799999999998</v>
      </c>
    </row>
    <row r="9438" spans="1:3" ht="16.5" thickBot="1" x14ac:dyDescent="0.3">
      <c r="A9438" s="15"/>
      <c r="B9438" s="42" t="s">
        <v>9</v>
      </c>
      <c r="C9438" s="88">
        <f>SUM(C9419:C9437)</f>
        <v>76.49150400000002</v>
      </c>
    </row>
    <row r="9439" spans="1:3" ht="16.5" thickBot="1" x14ac:dyDescent="0.3">
      <c r="A9439" s="15"/>
      <c r="B9439" s="43" t="s">
        <v>29</v>
      </c>
      <c r="C9439" s="90">
        <f>C9438*118%</f>
        <v>90.259974720000017</v>
      </c>
    </row>
    <row r="9440" spans="1:3" ht="15.75" x14ac:dyDescent="0.25">
      <c r="A9440" s="22"/>
      <c r="B9440" s="45"/>
      <c r="C9440" s="46"/>
    </row>
    <row r="9441" spans="1:3" ht="15.75" x14ac:dyDescent="0.25">
      <c r="A9441" s="22"/>
      <c r="B9441" s="45"/>
      <c r="C9441" s="46"/>
    </row>
    <row r="9442" spans="1:3" ht="15.75" x14ac:dyDescent="0.25">
      <c r="A9442" s="22"/>
      <c r="B9442" s="45"/>
      <c r="C9442" s="46"/>
    </row>
    <row r="9443" spans="1:3" ht="15.75" x14ac:dyDescent="0.25">
      <c r="A9443" s="22"/>
      <c r="B9443" s="45"/>
      <c r="C9443" s="46"/>
    </row>
    <row r="9444" spans="1:3" ht="15.75" x14ac:dyDescent="0.25">
      <c r="A9444" s="22"/>
      <c r="B9444" s="45"/>
      <c r="C9444" s="46"/>
    </row>
    <row r="9445" spans="1:3" ht="15.75" x14ac:dyDescent="0.25">
      <c r="A9445" s="22"/>
      <c r="B9445" s="45"/>
      <c r="C9445" s="46"/>
    </row>
    <row r="9446" spans="1:3" ht="15.75" x14ac:dyDescent="0.25">
      <c r="A9446" s="22"/>
      <c r="B9446" s="45"/>
      <c r="C9446" s="46"/>
    </row>
    <row r="9447" spans="1:3" ht="15.75" x14ac:dyDescent="0.25">
      <c r="A9447" s="22"/>
      <c r="B9447" s="45"/>
      <c r="C9447" s="46"/>
    </row>
    <row r="9448" spans="1:3" ht="15.75" x14ac:dyDescent="0.25">
      <c r="A9448" s="22"/>
      <c r="B9448" s="45"/>
      <c r="C9448" s="46"/>
    </row>
    <row r="9449" spans="1:3" ht="15.75" x14ac:dyDescent="0.25">
      <c r="A9449" s="22"/>
      <c r="B9449" s="45"/>
      <c r="C9449" s="46"/>
    </row>
    <row r="9450" spans="1:3" ht="15.75" x14ac:dyDescent="0.25">
      <c r="A9450" s="22"/>
      <c r="B9450" s="45"/>
      <c r="C9450" s="46"/>
    </row>
    <row r="9451" spans="1:3" ht="15.75" x14ac:dyDescent="0.25">
      <c r="A9451" s="22"/>
      <c r="B9451" s="45"/>
      <c r="C9451" s="46"/>
    </row>
    <row r="9452" spans="1:3" ht="15.75" x14ac:dyDescent="0.25">
      <c r="A9452" s="22"/>
      <c r="B9452" s="45"/>
      <c r="C9452" s="46"/>
    </row>
    <row r="9453" spans="1:3" ht="15.75" x14ac:dyDescent="0.25">
      <c r="A9453" s="22"/>
      <c r="B9453" s="45"/>
      <c r="C9453" s="46"/>
    </row>
    <row r="9454" spans="1:3" ht="15.75" x14ac:dyDescent="0.25">
      <c r="A9454" s="22"/>
      <c r="B9454" s="45"/>
      <c r="C9454" s="46"/>
    </row>
    <row r="9455" spans="1:3" ht="15.75" x14ac:dyDescent="0.25">
      <c r="A9455" s="22"/>
      <c r="B9455" s="45"/>
      <c r="C9455" s="46"/>
    </row>
    <row r="9456" spans="1:3" ht="15.75" x14ac:dyDescent="0.25">
      <c r="A9456" s="22"/>
      <c r="B9456" s="45"/>
      <c r="C9456" s="46"/>
    </row>
    <row r="9457" spans="1:3" ht="15.75" x14ac:dyDescent="0.25">
      <c r="A9457" s="22"/>
      <c r="B9457" s="45"/>
      <c r="C9457" s="46"/>
    </row>
    <row r="9458" spans="1:3" ht="15.75" x14ac:dyDescent="0.25">
      <c r="A9458" s="22"/>
      <c r="B9458" s="45"/>
      <c r="C9458" s="46"/>
    </row>
    <row r="9459" spans="1:3" ht="15.75" x14ac:dyDescent="0.25">
      <c r="A9459" s="22"/>
      <c r="B9459" s="45"/>
      <c r="C9459" s="46"/>
    </row>
    <row r="9460" spans="1:3" ht="15.75" x14ac:dyDescent="0.25">
      <c r="A9460" s="22"/>
      <c r="B9460" s="45"/>
      <c r="C9460" s="46"/>
    </row>
    <row r="9461" spans="1:3" ht="15.75" x14ac:dyDescent="0.25">
      <c r="A9461" s="22"/>
      <c r="B9461" s="45"/>
      <c r="C9461" s="46"/>
    </row>
    <row r="9462" spans="1:3" ht="15.75" x14ac:dyDescent="0.25">
      <c r="A9462" s="22"/>
      <c r="B9462" s="45"/>
      <c r="C9462" s="46"/>
    </row>
    <row r="9463" spans="1:3" ht="15.75" x14ac:dyDescent="0.25">
      <c r="A9463" s="22"/>
      <c r="B9463" s="45"/>
      <c r="C9463" s="46"/>
    </row>
    <row r="9464" spans="1:3" ht="15.75" x14ac:dyDescent="0.25">
      <c r="A9464" s="22"/>
      <c r="B9464" s="45"/>
      <c r="C9464" s="46"/>
    </row>
    <row r="9465" spans="1:3" ht="15.75" x14ac:dyDescent="0.25">
      <c r="A9465" s="22"/>
      <c r="B9465" s="45"/>
      <c r="C9465" s="46"/>
    </row>
    <row r="9466" spans="1:3" ht="15.75" x14ac:dyDescent="0.25">
      <c r="A9466" s="22"/>
      <c r="B9466" s="45"/>
      <c r="C9466" s="46"/>
    </row>
    <row r="9467" spans="1:3" ht="15.75" x14ac:dyDescent="0.25">
      <c r="A9467" s="22"/>
      <c r="B9467" s="45"/>
      <c r="C9467" s="46"/>
    </row>
    <row r="9468" spans="1:3" ht="15.75" x14ac:dyDescent="0.25">
      <c r="A9468" s="22"/>
      <c r="B9468" s="45"/>
      <c r="C9468" s="46"/>
    </row>
    <row r="9470" spans="1:3" ht="15.75" x14ac:dyDescent="0.25">
      <c r="B9470" s="57" t="s">
        <v>411</v>
      </c>
      <c r="C9470" s="70"/>
    </row>
    <row r="9471" spans="1:3" ht="15.75" thickBot="1" x14ac:dyDescent="0.3">
      <c r="C9471" s="71" t="s">
        <v>33</v>
      </c>
    </row>
    <row r="9472" spans="1:3" ht="32.25" thickBot="1" x14ac:dyDescent="0.3">
      <c r="A9472" s="7" t="s">
        <v>0</v>
      </c>
      <c r="B9472" s="8" t="s">
        <v>10</v>
      </c>
      <c r="C9472" s="65" t="s">
        <v>11</v>
      </c>
    </row>
    <row r="9473" spans="1:3" ht="15.75" x14ac:dyDescent="0.25">
      <c r="A9473" s="9"/>
      <c r="B9473" s="10" t="s">
        <v>12</v>
      </c>
      <c r="C9473" s="61">
        <v>1</v>
      </c>
    </row>
    <row r="9474" spans="1:3" ht="15.75" x14ac:dyDescent="0.25">
      <c r="A9474" s="9"/>
      <c r="B9474" s="10" t="s">
        <v>13</v>
      </c>
      <c r="C9474" s="16">
        <v>9.5</v>
      </c>
    </row>
    <row r="9475" spans="1:3" ht="31.5" x14ac:dyDescent="0.25">
      <c r="A9475" s="12"/>
      <c r="B9475" s="83" t="s">
        <v>360</v>
      </c>
      <c r="C9475" s="16">
        <f>$C$14</f>
        <v>2.83</v>
      </c>
    </row>
    <row r="9476" spans="1:3" ht="32.25" thickBot="1" x14ac:dyDescent="0.3">
      <c r="A9476" s="75"/>
      <c r="B9476" s="77" t="s">
        <v>361</v>
      </c>
      <c r="C9476" s="76">
        <v>0</v>
      </c>
    </row>
    <row r="9477" spans="1:3" ht="15.75" x14ac:dyDescent="0.25">
      <c r="A9477" s="29">
        <v>211</v>
      </c>
      <c r="B9477" s="30" t="s">
        <v>19</v>
      </c>
      <c r="C9477" s="39">
        <f>C9475*C9474</f>
        <v>26.885000000000002</v>
      </c>
    </row>
    <row r="9478" spans="1:3" ht="31.5" x14ac:dyDescent="0.25">
      <c r="A9478" s="33">
        <v>211</v>
      </c>
      <c r="B9478" s="28" t="s">
        <v>20</v>
      </c>
      <c r="C9478" s="40">
        <f>C9476*C9474</f>
        <v>0</v>
      </c>
    </row>
    <row r="9479" spans="1:3" ht="15.75" x14ac:dyDescent="0.25">
      <c r="A9479" s="33">
        <v>213</v>
      </c>
      <c r="B9479" s="28" t="s">
        <v>14</v>
      </c>
      <c r="C9479" s="40">
        <f>(C9477+C9478)*30.2%</f>
        <v>8.1192700000000002</v>
      </c>
    </row>
    <row r="9480" spans="1:3" ht="15.75" x14ac:dyDescent="0.25">
      <c r="A9480" s="33">
        <v>212</v>
      </c>
      <c r="B9480" s="28" t="s">
        <v>3</v>
      </c>
      <c r="C9480" s="40">
        <f>(C9477+C9478)*$D$19</f>
        <v>4.3016000000000006E-2</v>
      </c>
    </row>
    <row r="9481" spans="1:3" ht="15.75" x14ac:dyDescent="0.25">
      <c r="A9481" s="33">
        <v>221</v>
      </c>
      <c r="B9481" s="28" t="s">
        <v>4</v>
      </c>
      <c r="C9481" s="40">
        <f>(C9477+C9478)*$D$20</f>
        <v>0.231211</v>
      </c>
    </row>
    <row r="9482" spans="1:3" ht="15.75" x14ac:dyDescent="0.25">
      <c r="A9482" s="33">
        <v>222</v>
      </c>
      <c r="B9482" s="28" t="s">
        <v>15</v>
      </c>
      <c r="C9482" s="40">
        <f>(C9477+C9478)*$D$21</f>
        <v>4.3016000000000006E-2</v>
      </c>
    </row>
    <row r="9483" spans="1:3" ht="15.75" x14ac:dyDescent="0.25">
      <c r="A9483" s="33">
        <v>223</v>
      </c>
      <c r="B9483" s="28" t="s">
        <v>5</v>
      </c>
      <c r="C9483" s="40">
        <f>(C9477+C9478)*$D$22</f>
        <v>1.1426125000000003</v>
      </c>
    </row>
    <row r="9484" spans="1:3" ht="15.75" x14ac:dyDescent="0.25">
      <c r="A9484" s="33">
        <v>224</v>
      </c>
      <c r="B9484" s="28" t="s">
        <v>21</v>
      </c>
      <c r="C9484" s="40">
        <f>(C9477+C9478)*$D$23</f>
        <v>0.37907850000000004</v>
      </c>
    </row>
    <row r="9485" spans="1:3" ht="15.75" x14ac:dyDescent="0.25">
      <c r="A9485" s="33">
        <v>225</v>
      </c>
      <c r="B9485" s="28" t="s">
        <v>16</v>
      </c>
      <c r="C9485" s="40">
        <f>(C9477+C9478)*$D$24</f>
        <v>1.4302820000000001</v>
      </c>
    </row>
    <row r="9486" spans="1:3" ht="15.75" x14ac:dyDescent="0.25">
      <c r="A9486" s="33">
        <v>226</v>
      </c>
      <c r="B9486" s="28" t="s">
        <v>22</v>
      </c>
      <c r="C9486" s="40">
        <f>(C9477+C9478)*$D$25</f>
        <v>9.627518499999999</v>
      </c>
    </row>
    <row r="9487" spans="1:3" ht="15.75" x14ac:dyDescent="0.25">
      <c r="A9487" s="33">
        <v>271</v>
      </c>
      <c r="B9487" s="28" t="s">
        <v>23</v>
      </c>
      <c r="C9487" s="40">
        <f>(C9477+C9478)*$D$26</f>
        <v>0.5995355</v>
      </c>
    </row>
    <row r="9488" spans="1:3" ht="15.75" x14ac:dyDescent="0.25">
      <c r="A9488" s="33">
        <v>272</v>
      </c>
      <c r="B9488" s="28" t="s">
        <v>24</v>
      </c>
      <c r="C9488" s="40">
        <f>(C9477+C9478)*$D$27</f>
        <v>0.56189650000000002</v>
      </c>
    </row>
    <row r="9489" spans="1:3" ht="31.5" x14ac:dyDescent="0.25">
      <c r="A9489" s="33">
        <v>211</v>
      </c>
      <c r="B9489" s="28" t="s">
        <v>25</v>
      </c>
      <c r="C9489" s="40">
        <f>(C9477+C9478)*$D$28</f>
        <v>6.1566650000000003</v>
      </c>
    </row>
    <row r="9490" spans="1:3" ht="31.5" x14ac:dyDescent="0.25">
      <c r="A9490" s="33">
        <v>213</v>
      </c>
      <c r="B9490" s="28" t="s">
        <v>26</v>
      </c>
      <c r="C9490" s="40">
        <f>(C9477+C9478)*$D$29</f>
        <v>1.8577535000000001</v>
      </c>
    </row>
    <row r="9491" spans="1:3" ht="15.75" x14ac:dyDescent="0.25">
      <c r="A9491" s="33">
        <v>290</v>
      </c>
      <c r="B9491" s="28" t="s">
        <v>6</v>
      </c>
      <c r="C9491" s="40">
        <f>(C9477+C9478)*$D$30</f>
        <v>0.1048515</v>
      </c>
    </row>
    <row r="9492" spans="1:3" ht="15.75" x14ac:dyDescent="0.25">
      <c r="A9492" s="33">
        <v>290</v>
      </c>
      <c r="B9492" s="28" t="s">
        <v>27</v>
      </c>
      <c r="C9492" s="40">
        <f>(C9477+C9478)*$D$31</f>
        <v>0.31455450000000001</v>
      </c>
    </row>
    <row r="9493" spans="1:3" ht="15.75" x14ac:dyDescent="0.25">
      <c r="A9493" s="33">
        <v>225</v>
      </c>
      <c r="B9493" s="28" t="s">
        <v>28</v>
      </c>
      <c r="C9493" s="40">
        <f>(C9477+C9478)*$D$32</f>
        <v>0</v>
      </c>
    </row>
    <row r="9494" spans="1:3" ht="15.75" x14ac:dyDescent="0.25">
      <c r="A9494" s="37">
        <v>310</v>
      </c>
      <c r="B9494" s="28" t="s">
        <v>7</v>
      </c>
      <c r="C9494" s="40">
        <f>(C9477+C9478)*$D$33</f>
        <v>0.62642050000000005</v>
      </c>
    </row>
    <row r="9495" spans="1:3" ht="16.5" thickBot="1" x14ac:dyDescent="0.3">
      <c r="A9495" s="38">
        <v>340</v>
      </c>
      <c r="B9495" s="36" t="s">
        <v>8</v>
      </c>
      <c r="C9495" s="41">
        <f>(C9477+C9478)*$D$34</f>
        <v>2.4330924999999999</v>
      </c>
    </row>
    <row r="9496" spans="1:3" ht="16.5" thickBot="1" x14ac:dyDescent="0.3">
      <c r="A9496" s="15"/>
      <c r="B9496" s="42" t="s">
        <v>9</v>
      </c>
      <c r="C9496" s="88">
        <f>SUM(C9477:C9495)</f>
        <v>60.555774000000014</v>
      </c>
    </row>
    <row r="9497" spans="1:3" ht="16.5" thickBot="1" x14ac:dyDescent="0.3">
      <c r="A9497" s="15"/>
      <c r="B9497" s="43" t="s">
        <v>29</v>
      </c>
      <c r="C9497" s="90">
        <f>C9496*118%</f>
        <v>71.455813320000019</v>
      </c>
    </row>
    <row r="9498" spans="1:3" ht="15.75" x14ac:dyDescent="0.25">
      <c r="A9498" s="22"/>
      <c r="B9498" s="45"/>
      <c r="C9498" s="46"/>
    </row>
    <row r="9499" spans="1:3" ht="15.75" x14ac:dyDescent="0.25">
      <c r="A9499" s="22"/>
      <c r="B9499" s="45"/>
      <c r="C9499" s="46"/>
    </row>
    <row r="9500" spans="1:3" ht="15.75" x14ac:dyDescent="0.25">
      <c r="A9500" s="22"/>
      <c r="B9500" s="45"/>
      <c r="C9500" s="46"/>
    </row>
    <row r="9501" spans="1:3" ht="15.75" x14ac:dyDescent="0.25">
      <c r="A9501" s="22"/>
      <c r="B9501" s="45"/>
      <c r="C9501" s="46"/>
    </row>
    <row r="9502" spans="1:3" ht="15.75" x14ac:dyDescent="0.25">
      <c r="A9502" s="22"/>
      <c r="B9502" s="45"/>
      <c r="C9502" s="46"/>
    </row>
    <row r="9503" spans="1:3" ht="15.75" x14ac:dyDescent="0.25">
      <c r="A9503" s="22"/>
      <c r="B9503" s="45"/>
      <c r="C9503" s="46"/>
    </row>
    <row r="9504" spans="1:3" ht="15.75" x14ac:dyDescent="0.25">
      <c r="A9504" s="22"/>
      <c r="B9504" s="45"/>
      <c r="C9504" s="46"/>
    </row>
    <row r="9505" spans="1:3" ht="15.75" x14ac:dyDescent="0.25">
      <c r="A9505" s="22"/>
      <c r="B9505" s="45"/>
      <c r="C9505" s="46"/>
    </row>
    <row r="9506" spans="1:3" ht="15.75" x14ac:dyDescent="0.25">
      <c r="A9506" s="22"/>
      <c r="B9506" s="45"/>
      <c r="C9506" s="46"/>
    </row>
    <row r="9507" spans="1:3" ht="15.75" x14ac:dyDescent="0.25">
      <c r="A9507" s="22"/>
      <c r="B9507" s="45"/>
      <c r="C9507" s="46"/>
    </row>
    <row r="9508" spans="1:3" ht="15.75" x14ac:dyDescent="0.25">
      <c r="A9508" s="22"/>
      <c r="B9508" s="45"/>
      <c r="C9508" s="46"/>
    </row>
    <row r="9509" spans="1:3" ht="15.75" x14ac:dyDescent="0.25">
      <c r="A9509" s="22"/>
      <c r="B9509" s="45"/>
      <c r="C9509" s="46"/>
    </row>
    <row r="9510" spans="1:3" ht="15.75" x14ac:dyDescent="0.25">
      <c r="A9510" s="22"/>
      <c r="B9510" s="45"/>
      <c r="C9510" s="46"/>
    </row>
    <row r="9511" spans="1:3" ht="15.75" x14ac:dyDescent="0.25">
      <c r="A9511" s="22"/>
      <c r="B9511" s="45"/>
      <c r="C9511" s="46"/>
    </row>
    <row r="9512" spans="1:3" ht="15.75" x14ac:dyDescent="0.25">
      <c r="A9512" s="22"/>
      <c r="B9512" s="45"/>
      <c r="C9512" s="46"/>
    </row>
    <row r="9513" spans="1:3" ht="15.75" x14ac:dyDescent="0.25">
      <c r="A9513" s="22"/>
      <c r="B9513" s="45"/>
      <c r="C9513" s="46"/>
    </row>
    <row r="9514" spans="1:3" ht="15.75" x14ac:dyDescent="0.25">
      <c r="A9514" s="22"/>
      <c r="B9514" s="45"/>
      <c r="C9514" s="46"/>
    </row>
    <row r="9515" spans="1:3" ht="15.75" x14ac:dyDescent="0.25">
      <c r="A9515" s="22"/>
      <c r="B9515" s="45"/>
      <c r="C9515" s="46"/>
    </row>
    <row r="9516" spans="1:3" ht="15.75" x14ac:dyDescent="0.25">
      <c r="A9516" s="22"/>
      <c r="B9516" s="45"/>
      <c r="C9516" s="46"/>
    </row>
    <row r="9517" spans="1:3" ht="15.75" x14ac:dyDescent="0.25">
      <c r="A9517" s="22"/>
      <c r="B9517" s="45"/>
      <c r="C9517" s="46"/>
    </row>
    <row r="9518" spans="1:3" ht="15.75" x14ac:dyDescent="0.25">
      <c r="A9518" s="22"/>
      <c r="B9518" s="45"/>
      <c r="C9518" s="46"/>
    </row>
    <row r="9519" spans="1:3" ht="15.75" x14ac:dyDescent="0.25">
      <c r="A9519" s="22"/>
      <c r="B9519" s="45"/>
      <c r="C9519" s="46"/>
    </row>
    <row r="9520" spans="1:3" ht="15.75" x14ac:dyDescent="0.25">
      <c r="A9520" s="22"/>
      <c r="B9520" s="45"/>
      <c r="C9520" s="46"/>
    </row>
    <row r="9521" spans="1:3" ht="15.75" x14ac:dyDescent="0.25">
      <c r="A9521" s="22"/>
      <c r="B9521" s="45"/>
      <c r="C9521" s="46"/>
    </row>
    <row r="9522" spans="1:3" ht="15.75" x14ac:dyDescent="0.25">
      <c r="A9522" s="22"/>
      <c r="B9522" s="45"/>
      <c r="C9522" s="46"/>
    </row>
    <row r="9523" spans="1:3" ht="15.75" x14ac:dyDescent="0.25">
      <c r="A9523" s="22"/>
      <c r="B9523" s="45"/>
      <c r="C9523" s="46"/>
    </row>
    <row r="9524" spans="1:3" ht="15.75" x14ac:dyDescent="0.25">
      <c r="A9524" s="22"/>
      <c r="B9524" s="45"/>
      <c r="C9524" s="46"/>
    </row>
    <row r="9526" spans="1:3" ht="15.75" x14ac:dyDescent="0.25">
      <c r="B9526" s="57" t="s">
        <v>412</v>
      </c>
      <c r="C9526" s="70"/>
    </row>
    <row r="9527" spans="1:3" ht="15.75" thickBot="1" x14ac:dyDescent="0.3">
      <c r="C9527" s="71" t="s">
        <v>180</v>
      </c>
    </row>
    <row r="9528" spans="1:3" ht="32.25" thickBot="1" x14ac:dyDescent="0.3">
      <c r="A9528" s="7" t="s">
        <v>0</v>
      </c>
      <c r="B9528" s="8" t="s">
        <v>10</v>
      </c>
      <c r="C9528" s="65" t="s">
        <v>11</v>
      </c>
    </row>
    <row r="9529" spans="1:3" ht="15.75" x14ac:dyDescent="0.25">
      <c r="A9529" s="9"/>
      <c r="B9529" s="10" t="s">
        <v>12</v>
      </c>
      <c r="C9529" s="61">
        <v>1</v>
      </c>
    </row>
    <row r="9530" spans="1:3" ht="15.75" x14ac:dyDescent="0.25">
      <c r="A9530" s="9"/>
      <c r="B9530" s="10" t="s">
        <v>13</v>
      </c>
      <c r="C9530" s="16">
        <v>17</v>
      </c>
    </row>
    <row r="9531" spans="1:3" ht="31.5" x14ac:dyDescent="0.25">
      <c r="A9531" s="12"/>
      <c r="B9531" s="83" t="s">
        <v>360</v>
      </c>
      <c r="C9531" s="16">
        <f>$C$14</f>
        <v>2.83</v>
      </c>
    </row>
    <row r="9532" spans="1:3" ht="32.25" thickBot="1" x14ac:dyDescent="0.3">
      <c r="A9532" s="75"/>
      <c r="B9532" s="77" t="s">
        <v>361</v>
      </c>
      <c r="C9532" s="76">
        <v>0</v>
      </c>
    </row>
    <row r="9533" spans="1:3" ht="15.75" x14ac:dyDescent="0.25">
      <c r="A9533" s="29">
        <v>211</v>
      </c>
      <c r="B9533" s="30" t="s">
        <v>19</v>
      </c>
      <c r="C9533" s="39">
        <f>C9531*C9530</f>
        <v>48.11</v>
      </c>
    </row>
    <row r="9534" spans="1:3" ht="31.5" x14ac:dyDescent="0.25">
      <c r="A9534" s="33">
        <v>211</v>
      </c>
      <c r="B9534" s="28" t="s">
        <v>20</v>
      </c>
      <c r="C9534" s="40">
        <f>C9532*C9530</f>
        <v>0</v>
      </c>
    </row>
    <row r="9535" spans="1:3" ht="15.75" x14ac:dyDescent="0.25">
      <c r="A9535" s="33">
        <v>213</v>
      </c>
      <c r="B9535" s="28" t="s">
        <v>14</v>
      </c>
      <c r="C9535" s="40">
        <f>(C9533+C9534)*30.2%</f>
        <v>14.529219999999999</v>
      </c>
    </row>
    <row r="9536" spans="1:3" ht="15.75" x14ac:dyDescent="0.25">
      <c r="A9536" s="33">
        <v>212</v>
      </c>
      <c r="B9536" s="28" t="s">
        <v>3</v>
      </c>
      <c r="C9536" s="40">
        <f>(C9533+C9534)*$D$19</f>
        <v>7.6976000000000003E-2</v>
      </c>
    </row>
    <row r="9537" spans="1:3" ht="15.75" x14ac:dyDescent="0.25">
      <c r="A9537" s="33">
        <v>221</v>
      </c>
      <c r="B9537" s="28" t="s">
        <v>4</v>
      </c>
      <c r="C9537" s="40">
        <f>(C9533+C9534)*$D$20</f>
        <v>0.413746</v>
      </c>
    </row>
    <row r="9538" spans="1:3" ht="15.75" x14ac:dyDescent="0.25">
      <c r="A9538" s="33">
        <v>222</v>
      </c>
      <c r="B9538" s="28" t="s">
        <v>15</v>
      </c>
      <c r="C9538" s="40">
        <f>(C9533+C9534)*$D$21</f>
        <v>7.6976000000000003E-2</v>
      </c>
    </row>
    <row r="9539" spans="1:3" ht="15.75" x14ac:dyDescent="0.25">
      <c r="A9539" s="33">
        <v>223</v>
      </c>
      <c r="B9539" s="28" t="s">
        <v>5</v>
      </c>
      <c r="C9539" s="40">
        <f>(C9533+C9534)*$D$22</f>
        <v>2.0446750000000002</v>
      </c>
    </row>
    <row r="9540" spans="1:3" ht="15.75" x14ac:dyDescent="0.25">
      <c r="A9540" s="33">
        <v>224</v>
      </c>
      <c r="B9540" s="28" t="s">
        <v>21</v>
      </c>
      <c r="C9540" s="40">
        <f>(C9533+C9534)*$D$23</f>
        <v>0.67835099999999993</v>
      </c>
    </row>
    <row r="9541" spans="1:3" ht="15.75" x14ac:dyDescent="0.25">
      <c r="A9541" s="33">
        <v>225</v>
      </c>
      <c r="B9541" s="28" t="s">
        <v>16</v>
      </c>
      <c r="C9541" s="40">
        <f>(C9533+C9534)*$D$24</f>
        <v>2.5594519999999998</v>
      </c>
    </row>
    <row r="9542" spans="1:3" ht="15.75" x14ac:dyDescent="0.25">
      <c r="A9542" s="33">
        <v>226</v>
      </c>
      <c r="B9542" s="28" t="s">
        <v>22</v>
      </c>
      <c r="C9542" s="40">
        <f>(C9533+C9534)*$D$25</f>
        <v>17.228190999999999</v>
      </c>
    </row>
    <row r="9543" spans="1:3" ht="15.75" x14ac:dyDescent="0.25">
      <c r="A9543" s="33">
        <v>271</v>
      </c>
      <c r="B9543" s="28" t="s">
        <v>23</v>
      </c>
      <c r="C9543" s="40">
        <f>(C9533+C9534)*$D$26</f>
        <v>1.0728530000000001</v>
      </c>
    </row>
    <row r="9544" spans="1:3" ht="15.75" x14ac:dyDescent="0.25">
      <c r="A9544" s="33">
        <v>272</v>
      </c>
      <c r="B9544" s="28" t="s">
        <v>24</v>
      </c>
      <c r="C9544" s="40">
        <f>(C9533+C9534)*$D$27</f>
        <v>1.0054989999999999</v>
      </c>
    </row>
    <row r="9545" spans="1:3" ht="31.5" x14ac:dyDescent="0.25">
      <c r="A9545" s="33">
        <v>211</v>
      </c>
      <c r="B9545" s="28" t="s">
        <v>25</v>
      </c>
      <c r="C9545" s="40">
        <f>(C9533+C9534)*$D$28</f>
        <v>11.017190000000001</v>
      </c>
    </row>
    <row r="9546" spans="1:3" ht="31.5" x14ac:dyDescent="0.25">
      <c r="A9546" s="33">
        <v>213</v>
      </c>
      <c r="B9546" s="28" t="s">
        <v>26</v>
      </c>
      <c r="C9546" s="40">
        <f>(C9533+C9534)*$D$29</f>
        <v>3.3244009999999995</v>
      </c>
    </row>
    <row r="9547" spans="1:3" ht="15.75" x14ac:dyDescent="0.25">
      <c r="A9547" s="33">
        <v>290</v>
      </c>
      <c r="B9547" s="28" t="s">
        <v>6</v>
      </c>
      <c r="C9547" s="40">
        <f>(C9533+C9534)*$D$30</f>
        <v>0.18762899999999999</v>
      </c>
    </row>
    <row r="9548" spans="1:3" ht="15.75" x14ac:dyDescent="0.25">
      <c r="A9548" s="33">
        <v>290</v>
      </c>
      <c r="B9548" s="28" t="s">
        <v>27</v>
      </c>
      <c r="C9548" s="40">
        <f>(C9533+C9534)*$D$31</f>
        <v>0.56288700000000003</v>
      </c>
    </row>
    <row r="9549" spans="1:3" ht="15.75" x14ac:dyDescent="0.25">
      <c r="A9549" s="33">
        <v>225</v>
      </c>
      <c r="B9549" s="28" t="s">
        <v>28</v>
      </c>
      <c r="C9549" s="40">
        <f>(C9533+C9534)*$D$32</f>
        <v>0</v>
      </c>
    </row>
    <row r="9550" spans="1:3" ht="15.75" x14ac:dyDescent="0.25">
      <c r="A9550" s="37">
        <v>310</v>
      </c>
      <c r="B9550" s="28" t="s">
        <v>7</v>
      </c>
      <c r="C9550" s="40">
        <f>(C9533+C9534)*$D$33</f>
        <v>1.1209630000000002</v>
      </c>
    </row>
    <row r="9551" spans="1:3" ht="16.5" thickBot="1" x14ac:dyDescent="0.3">
      <c r="A9551" s="38">
        <v>340</v>
      </c>
      <c r="B9551" s="36" t="s">
        <v>8</v>
      </c>
      <c r="C9551" s="41">
        <f>(C9533+C9534)*$D$34</f>
        <v>4.353955</v>
      </c>
    </row>
    <row r="9552" spans="1:3" ht="16.5" thickBot="1" x14ac:dyDescent="0.3">
      <c r="A9552" s="15"/>
      <c r="B9552" s="42" t="s">
        <v>9</v>
      </c>
      <c r="C9552" s="88">
        <f>SUM(C9533:C9551)</f>
        <v>108.36296399999999</v>
      </c>
    </row>
    <row r="9553" spans="1:3" ht="16.5" thickBot="1" x14ac:dyDescent="0.3">
      <c r="A9553" s="15"/>
      <c r="B9553" s="43" t="s">
        <v>29</v>
      </c>
      <c r="C9553" s="90">
        <f>C9552*118%</f>
        <v>127.86829751999998</v>
      </c>
    </row>
    <row r="9554" spans="1:3" ht="15.75" x14ac:dyDescent="0.25">
      <c r="A9554" s="22"/>
      <c r="B9554" s="45"/>
      <c r="C9554" s="46"/>
    </row>
    <row r="9555" spans="1:3" ht="15.75" x14ac:dyDescent="0.25">
      <c r="A9555" s="22"/>
      <c r="B9555" s="45"/>
      <c r="C9555" s="46"/>
    </row>
    <row r="9556" spans="1:3" ht="15.75" x14ac:dyDescent="0.25">
      <c r="A9556" s="22"/>
      <c r="B9556" s="45"/>
      <c r="C9556" s="46"/>
    </row>
    <row r="9557" spans="1:3" ht="15.75" x14ac:dyDescent="0.25">
      <c r="A9557" s="22"/>
      <c r="B9557" s="45"/>
      <c r="C9557" s="46"/>
    </row>
    <row r="9558" spans="1:3" ht="15.75" x14ac:dyDescent="0.25">
      <c r="A9558" s="22"/>
      <c r="B9558" s="45"/>
      <c r="C9558" s="46"/>
    </row>
    <row r="9559" spans="1:3" ht="15.75" x14ac:dyDescent="0.25">
      <c r="A9559" s="22"/>
      <c r="B9559" s="45"/>
      <c r="C9559" s="46"/>
    </row>
    <row r="9560" spans="1:3" ht="15.75" x14ac:dyDescent="0.25">
      <c r="A9560" s="22"/>
      <c r="B9560" s="45"/>
      <c r="C9560" s="46"/>
    </row>
    <row r="9561" spans="1:3" ht="15.75" x14ac:dyDescent="0.25">
      <c r="A9561" s="22"/>
      <c r="B9561" s="45"/>
      <c r="C9561" s="46"/>
    </row>
    <row r="9562" spans="1:3" ht="15.75" x14ac:dyDescent="0.25">
      <c r="A9562" s="22"/>
      <c r="B9562" s="45"/>
      <c r="C9562" s="46"/>
    </row>
    <row r="9563" spans="1:3" ht="15.75" x14ac:dyDescent="0.25">
      <c r="A9563" s="22"/>
      <c r="B9563" s="45"/>
      <c r="C9563" s="46"/>
    </row>
    <row r="9564" spans="1:3" ht="15.75" x14ac:dyDescent="0.25">
      <c r="A9564" s="22"/>
      <c r="B9564" s="45"/>
      <c r="C9564" s="46"/>
    </row>
    <row r="9565" spans="1:3" ht="15.75" x14ac:dyDescent="0.25">
      <c r="A9565" s="22"/>
      <c r="B9565" s="45"/>
      <c r="C9565" s="46"/>
    </row>
    <row r="9566" spans="1:3" ht="15.75" x14ac:dyDescent="0.25">
      <c r="A9566" s="22"/>
      <c r="B9566" s="45"/>
      <c r="C9566" s="46"/>
    </row>
    <row r="9567" spans="1:3" ht="15.75" x14ac:dyDescent="0.25">
      <c r="A9567" s="22"/>
      <c r="B9567" s="45"/>
      <c r="C9567" s="46"/>
    </row>
    <row r="9568" spans="1:3" ht="15.75" x14ac:dyDescent="0.25">
      <c r="A9568" s="22"/>
      <c r="B9568" s="45"/>
      <c r="C9568" s="46"/>
    </row>
    <row r="9569" spans="1:3" ht="15.75" x14ac:dyDescent="0.25">
      <c r="A9569" s="22"/>
      <c r="B9569" s="45"/>
      <c r="C9569" s="46"/>
    </row>
    <row r="9570" spans="1:3" ht="15.75" x14ac:dyDescent="0.25">
      <c r="A9570" s="22"/>
      <c r="B9570" s="45"/>
      <c r="C9570" s="46"/>
    </row>
    <row r="9571" spans="1:3" ht="15.75" x14ac:dyDescent="0.25">
      <c r="A9571" s="22"/>
      <c r="B9571" s="45"/>
      <c r="C9571" s="46"/>
    </row>
    <row r="9572" spans="1:3" ht="15.75" x14ac:dyDescent="0.25">
      <c r="A9572" s="22"/>
      <c r="B9572" s="45"/>
      <c r="C9572" s="46"/>
    </row>
    <row r="9573" spans="1:3" ht="15.75" x14ac:dyDescent="0.25">
      <c r="A9573" s="22"/>
      <c r="B9573" s="45"/>
      <c r="C9573" s="46"/>
    </row>
    <row r="9574" spans="1:3" ht="15.75" x14ac:dyDescent="0.25">
      <c r="A9574" s="22"/>
      <c r="B9574" s="45"/>
      <c r="C9574" s="46"/>
    </row>
    <row r="9575" spans="1:3" ht="15.75" x14ac:dyDescent="0.25">
      <c r="A9575" s="22"/>
      <c r="B9575" s="45"/>
      <c r="C9575" s="46"/>
    </row>
    <row r="9576" spans="1:3" ht="15.75" x14ac:dyDescent="0.25">
      <c r="A9576" s="22"/>
      <c r="B9576" s="45"/>
      <c r="C9576" s="46"/>
    </row>
    <row r="9577" spans="1:3" ht="15.75" x14ac:dyDescent="0.25">
      <c r="A9577" s="22"/>
      <c r="B9577" s="45"/>
      <c r="C9577" s="46"/>
    </row>
    <row r="9578" spans="1:3" ht="15.75" x14ac:dyDescent="0.25">
      <c r="A9578" s="22"/>
      <c r="B9578" s="45"/>
      <c r="C9578" s="46"/>
    </row>
    <row r="9579" spans="1:3" ht="15.75" x14ac:dyDescent="0.25">
      <c r="A9579" s="22"/>
      <c r="B9579" s="45"/>
      <c r="C9579" s="46"/>
    </row>
    <row r="9580" spans="1:3" ht="15.75" x14ac:dyDescent="0.25">
      <c r="A9580" s="22"/>
      <c r="B9580" s="45"/>
      <c r="C9580" s="46"/>
    </row>
    <row r="9581" spans="1:3" ht="15.75" x14ac:dyDescent="0.25">
      <c r="A9581" s="22"/>
      <c r="B9581" s="45"/>
      <c r="C9581" s="46"/>
    </row>
    <row r="9582" spans="1:3" ht="15.75" x14ac:dyDescent="0.25">
      <c r="A9582" s="22"/>
      <c r="B9582" s="45"/>
      <c r="C9582" s="46"/>
    </row>
    <row r="9584" spans="1:3" ht="15.75" x14ac:dyDescent="0.25">
      <c r="B9584" s="57" t="s">
        <v>413</v>
      </c>
      <c r="C9584" s="70"/>
    </row>
    <row r="9585" spans="1:3" ht="15.75" thickBot="1" x14ac:dyDescent="0.3">
      <c r="C9585" s="71" t="s">
        <v>33</v>
      </c>
    </row>
    <row r="9586" spans="1:3" ht="32.25" thickBot="1" x14ac:dyDescent="0.3">
      <c r="A9586" s="7" t="s">
        <v>0</v>
      </c>
      <c r="B9586" s="8" t="s">
        <v>10</v>
      </c>
      <c r="C9586" s="65" t="s">
        <v>11</v>
      </c>
    </row>
    <row r="9587" spans="1:3" ht="15.75" x14ac:dyDescent="0.25">
      <c r="A9587" s="9"/>
      <c r="B9587" s="10" t="s">
        <v>12</v>
      </c>
      <c r="C9587" s="61">
        <v>1</v>
      </c>
    </row>
    <row r="9588" spans="1:3" ht="15.75" x14ac:dyDescent="0.25">
      <c r="A9588" s="9"/>
      <c r="B9588" s="10" t="s">
        <v>13</v>
      </c>
      <c r="C9588" s="16">
        <v>6.5</v>
      </c>
    </row>
    <row r="9589" spans="1:3" ht="31.5" x14ac:dyDescent="0.25">
      <c r="A9589" s="12"/>
      <c r="B9589" s="83" t="s">
        <v>360</v>
      </c>
      <c r="C9589" s="16">
        <f>$C$14</f>
        <v>2.83</v>
      </c>
    </row>
    <row r="9590" spans="1:3" ht="32.25" thickBot="1" x14ac:dyDescent="0.3">
      <c r="A9590" s="75"/>
      <c r="B9590" s="77" t="s">
        <v>361</v>
      </c>
      <c r="C9590" s="76">
        <v>0</v>
      </c>
    </row>
    <row r="9591" spans="1:3" ht="15.75" x14ac:dyDescent="0.25">
      <c r="A9591" s="29">
        <v>211</v>
      </c>
      <c r="B9591" s="30" t="s">
        <v>19</v>
      </c>
      <c r="C9591" s="39">
        <f>C9589*C9588</f>
        <v>18.395</v>
      </c>
    </row>
    <row r="9592" spans="1:3" ht="31.5" x14ac:dyDescent="0.25">
      <c r="A9592" s="33">
        <v>211</v>
      </c>
      <c r="B9592" s="28" t="s">
        <v>20</v>
      </c>
      <c r="C9592" s="40">
        <f>C9590*C9588</f>
        <v>0</v>
      </c>
    </row>
    <row r="9593" spans="1:3" ht="15.75" x14ac:dyDescent="0.25">
      <c r="A9593" s="33">
        <v>213</v>
      </c>
      <c r="B9593" s="28" t="s">
        <v>14</v>
      </c>
      <c r="C9593" s="40">
        <f>(C9591+C9592)*30.2%</f>
        <v>5.5552899999999994</v>
      </c>
    </row>
    <row r="9594" spans="1:3" ht="15.75" x14ac:dyDescent="0.25">
      <c r="A9594" s="33">
        <v>212</v>
      </c>
      <c r="B9594" s="28" t="s">
        <v>3</v>
      </c>
      <c r="C9594" s="40">
        <f>(C9591+C9592)*$D$19</f>
        <v>2.9432E-2</v>
      </c>
    </row>
    <row r="9595" spans="1:3" ht="15.75" x14ac:dyDescent="0.25">
      <c r="A9595" s="33">
        <v>221</v>
      </c>
      <c r="B9595" s="28" t="s">
        <v>4</v>
      </c>
      <c r="C9595" s="40">
        <f>(C9591+C9592)*$D$20</f>
        <v>0.158197</v>
      </c>
    </row>
    <row r="9596" spans="1:3" ht="15.75" x14ac:dyDescent="0.25">
      <c r="A9596" s="33">
        <v>222</v>
      </c>
      <c r="B9596" s="28" t="s">
        <v>15</v>
      </c>
      <c r="C9596" s="40">
        <f>(C9591+C9592)*$D$21</f>
        <v>2.9432E-2</v>
      </c>
    </row>
    <row r="9597" spans="1:3" ht="15.75" x14ac:dyDescent="0.25">
      <c r="A9597" s="33">
        <v>223</v>
      </c>
      <c r="B9597" s="28" t="s">
        <v>5</v>
      </c>
      <c r="C9597" s="40">
        <f>(C9591+C9592)*$D$22</f>
        <v>0.78178750000000008</v>
      </c>
    </row>
    <row r="9598" spans="1:3" ht="15.75" x14ac:dyDescent="0.25">
      <c r="A9598" s="33">
        <v>224</v>
      </c>
      <c r="B9598" s="28" t="s">
        <v>21</v>
      </c>
      <c r="C9598" s="40">
        <f>(C9591+C9592)*$D$23</f>
        <v>0.25936949999999998</v>
      </c>
    </row>
    <row r="9599" spans="1:3" ht="15.75" x14ac:dyDescent="0.25">
      <c r="A9599" s="33">
        <v>225</v>
      </c>
      <c r="B9599" s="28" t="s">
        <v>16</v>
      </c>
      <c r="C9599" s="40">
        <f>(C9591+C9592)*$D$24</f>
        <v>0.97861399999999987</v>
      </c>
    </row>
    <row r="9600" spans="1:3" ht="15.75" x14ac:dyDescent="0.25">
      <c r="A9600" s="33">
        <v>226</v>
      </c>
      <c r="B9600" s="28" t="s">
        <v>22</v>
      </c>
      <c r="C9600" s="40">
        <f>(C9591+C9592)*$D$25</f>
        <v>6.5872494999999995</v>
      </c>
    </row>
    <row r="9601" spans="1:3" ht="15.75" x14ac:dyDescent="0.25">
      <c r="A9601" s="33">
        <v>271</v>
      </c>
      <c r="B9601" s="28" t="s">
        <v>23</v>
      </c>
      <c r="C9601" s="40">
        <f>(C9591+C9592)*$D$26</f>
        <v>0.41020849999999998</v>
      </c>
    </row>
    <row r="9602" spans="1:3" ht="15.75" x14ac:dyDescent="0.25">
      <c r="A9602" s="33">
        <v>272</v>
      </c>
      <c r="B9602" s="28" t="s">
        <v>24</v>
      </c>
      <c r="C9602" s="40">
        <f>(C9591+C9592)*$D$27</f>
        <v>0.38445549999999995</v>
      </c>
    </row>
    <row r="9603" spans="1:3" ht="31.5" x14ac:dyDescent="0.25">
      <c r="A9603" s="33">
        <v>211</v>
      </c>
      <c r="B9603" s="28" t="s">
        <v>25</v>
      </c>
      <c r="C9603" s="40">
        <f>(C9591+C9592)*$D$28</f>
        <v>4.2124550000000003</v>
      </c>
    </row>
    <row r="9604" spans="1:3" ht="31.5" x14ac:dyDescent="0.25">
      <c r="A9604" s="33">
        <v>213</v>
      </c>
      <c r="B9604" s="28" t="s">
        <v>26</v>
      </c>
      <c r="C9604" s="40">
        <f>(C9591+C9592)*$D$29</f>
        <v>1.2710944999999998</v>
      </c>
    </row>
    <row r="9605" spans="1:3" ht="15.75" x14ac:dyDescent="0.25">
      <c r="A9605" s="33">
        <v>290</v>
      </c>
      <c r="B9605" s="28" t="s">
        <v>6</v>
      </c>
      <c r="C9605" s="40">
        <f>(C9591+C9592)*$D$30</f>
        <v>7.1740499999999999E-2</v>
      </c>
    </row>
    <row r="9606" spans="1:3" ht="15.75" x14ac:dyDescent="0.25">
      <c r="A9606" s="33">
        <v>290</v>
      </c>
      <c r="B9606" s="28" t="s">
        <v>27</v>
      </c>
      <c r="C9606" s="40">
        <f>(C9591+C9592)*$D$31</f>
        <v>0.21522150000000001</v>
      </c>
    </row>
    <row r="9607" spans="1:3" ht="15.75" x14ac:dyDescent="0.25">
      <c r="A9607" s="33">
        <v>225</v>
      </c>
      <c r="B9607" s="28" t="s">
        <v>28</v>
      </c>
      <c r="C9607" s="40">
        <f>(C9591+C9592)*$D$32</f>
        <v>0</v>
      </c>
    </row>
    <row r="9608" spans="1:3" ht="15.75" x14ac:dyDescent="0.25">
      <c r="A9608" s="37">
        <v>310</v>
      </c>
      <c r="B9608" s="28" t="s">
        <v>7</v>
      </c>
      <c r="C9608" s="40">
        <f>(C9591+C9592)*$D$33</f>
        <v>0.42860350000000003</v>
      </c>
    </row>
    <row r="9609" spans="1:3" ht="16.5" thickBot="1" x14ac:dyDescent="0.3">
      <c r="A9609" s="38">
        <v>340</v>
      </c>
      <c r="B9609" s="36" t="s">
        <v>8</v>
      </c>
      <c r="C9609" s="41">
        <f>(C9591+C9592)*$D$34</f>
        <v>1.6647474999999998</v>
      </c>
    </row>
    <row r="9610" spans="1:3" ht="16.5" thickBot="1" x14ac:dyDescent="0.3">
      <c r="A9610" s="15"/>
      <c r="B9610" s="42" t="s">
        <v>9</v>
      </c>
      <c r="C9610" s="88">
        <f>SUM(C9591:C9609)</f>
        <v>41.432897999999994</v>
      </c>
    </row>
    <row r="9611" spans="1:3" ht="16.5" thickBot="1" x14ac:dyDescent="0.3">
      <c r="A9611" s="15"/>
      <c r="B9611" s="43" t="s">
        <v>29</v>
      </c>
      <c r="C9611" s="90">
        <f>C9610*118%</f>
        <v>48.890819639999989</v>
      </c>
    </row>
    <row r="9612" spans="1:3" ht="15.75" x14ac:dyDescent="0.25">
      <c r="A9612" s="22"/>
      <c r="B9612" s="45"/>
      <c r="C9612" s="46"/>
    </row>
    <row r="9613" spans="1:3" ht="15.75" x14ac:dyDescent="0.25">
      <c r="A9613" s="22"/>
      <c r="B9613" s="45"/>
      <c r="C9613" s="46"/>
    </row>
    <row r="9614" spans="1:3" ht="15.75" x14ac:dyDescent="0.25">
      <c r="A9614" s="22"/>
      <c r="B9614" s="45"/>
      <c r="C9614" s="46"/>
    </row>
    <row r="9615" spans="1:3" ht="15.75" x14ac:dyDescent="0.25">
      <c r="A9615" s="22"/>
      <c r="B9615" s="45"/>
      <c r="C9615" s="46"/>
    </row>
    <row r="9616" spans="1:3" ht="15.75" x14ac:dyDescent="0.25">
      <c r="A9616" s="22"/>
      <c r="B9616" s="45"/>
      <c r="C9616" s="46"/>
    </row>
    <row r="9617" spans="1:3" ht="15.75" x14ac:dyDescent="0.25">
      <c r="A9617" s="22"/>
      <c r="B9617" s="45"/>
      <c r="C9617" s="46"/>
    </row>
    <row r="9618" spans="1:3" ht="15.75" x14ac:dyDescent="0.25">
      <c r="A9618" s="22"/>
      <c r="B9618" s="45"/>
      <c r="C9618" s="46"/>
    </row>
    <row r="9619" spans="1:3" ht="15.75" x14ac:dyDescent="0.25">
      <c r="A9619" s="22"/>
      <c r="B9619" s="45"/>
      <c r="C9619" s="46"/>
    </row>
    <row r="9620" spans="1:3" ht="15.75" x14ac:dyDescent="0.25">
      <c r="A9620" s="22"/>
      <c r="B9620" s="45"/>
      <c r="C9620" s="46"/>
    </row>
    <row r="9621" spans="1:3" ht="15.75" x14ac:dyDescent="0.25">
      <c r="A9621" s="22"/>
      <c r="B9621" s="45"/>
      <c r="C9621" s="46"/>
    </row>
    <row r="9622" spans="1:3" ht="15.75" x14ac:dyDescent="0.25">
      <c r="A9622" s="22"/>
      <c r="B9622" s="45"/>
      <c r="C9622" s="46"/>
    </row>
    <row r="9623" spans="1:3" ht="15.75" x14ac:dyDescent="0.25">
      <c r="A9623" s="22"/>
      <c r="B9623" s="45"/>
      <c r="C9623" s="46"/>
    </row>
    <row r="9624" spans="1:3" ht="15.75" x14ac:dyDescent="0.25">
      <c r="A9624" s="22"/>
      <c r="B9624" s="45"/>
      <c r="C9624" s="46"/>
    </row>
    <row r="9625" spans="1:3" ht="15.75" x14ac:dyDescent="0.25">
      <c r="A9625" s="22"/>
      <c r="B9625" s="45"/>
      <c r="C9625" s="46"/>
    </row>
    <row r="9626" spans="1:3" ht="15.75" x14ac:dyDescent="0.25">
      <c r="A9626" s="22"/>
      <c r="B9626" s="45"/>
      <c r="C9626" s="46"/>
    </row>
    <row r="9627" spans="1:3" ht="15.75" x14ac:dyDescent="0.25">
      <c r="A9627" s="22"/>
      <c r="B9627" s="45"/>
      <c r="C9627" s="46"/>
    </row>
    <row r="9628" spans="1:3" ht="15.75" x14ac:dyDescent="0.25">
      <c r="A9628" s="22"/>
      <c r="B9628" s="45"/>
      <c r="C9628" s="46"/>
    </row>
    <row r="9629" spans="1:3" ht="15.75" x14ac:dyDescent="0.25">
      <c r="A9629" s="22"/>
      <c r="B9629" s="45"/>
      <c r="C9629" s="46"/>
    </row>
    <row r="9630" spans="1:3" ht="15.75" x14ac:dyDescent="0.25">
      <c r="A9630" s="22"/>
      <c r="B9630" s="45"/>
      <c r="C9630" s="46"/>
    </row>
    <row r="9631" spans="1:3" ht="15.75" x14ac:dyDescent="0.25">
      <c r="A9631" s="22"/>
      <c r="B9631" s="45"/>
      <c r="C9631" s="46"/>
    </row>
    <row r="9632" spans="1:3" ht="15.75" x14ac:dyDescent="0.25">
      <c r="A9632" s="22"/>
      <c r="B9632" s="45"/>
      <c r="C9632" s="46"/>
    </row>
    <row r="9633" spans="1:3" ht="15.75" x14ac:dyDescent="0.25">
      <c r="A9633" s="22"/>
      <c r="B9633" s="45"/>
      <c r="C9633" s="46"/>
    </row>
    <row r="9634" spans="1:3" ht="15.75" x14ac:dyDescent="0.25">
      <c r="A9634" s="22"/>
      <c r="B9634" s="45"/>
      <c r="C9634" s="46"/>
    </row>
    <row r="9635" spans="1:3" ht="15.75" x14ac:dyDescent="0.25">
      <c r="A9635" s="22"/>
      <c r="B9635" s="45"/>
      <c r="C9635" s="46"/>
    </row>
    <row r="9636" spans="1:3" ht="15.75" x14ac:dyDescent="0.25">
      <c r="A9636" s="22"/>
      <c r="B9636" s="45"/>
      <c r="C9636" s="46"/>
    </row>
    <row r="9637" spans="1:3" ht="15.75" x14ac:dyDescent="0.25">
      <c r="A9637" s="22"/>
      <c r="B9637" s="45"/>
      <c r="C9637" s="46"/>
    </row>
    <row r="9638" spans="1:3" ht="15.75" x14ac:dyDescent="0.25">
      <c r="A9638" s="22"/>
      <c r="B9638" s="45"/>
      <c r="C9638" s="46"/>
    </row>
    <row r="9639" spans="1:3" ht="15.75" x14ac:dyDescent="0.25">
      <c r="A9639" s="22"/>
      <c r="B9639" s="45"/>
      <c r="C9639" s="46"/>
    </row>
    <row r="9640" spans="1:3" ht="15.75" x14ac:dyDescent="0.25">
      <c r="A9640" s="22"/>
      <c r="B9640" s="45"/>
      <c r="C9640" s="46"/>
    </row>
    <row r="9641" spans="1:3" ht="15.75" x14ac:dyDescent="0.25">
      <c r="B9641" s="57" t="s">
        <v>414</v>
      </c>
      <c r="C9641" s="70"/>
    </row>
    <row r="9642" spans="1:3" ht="15.75" thickBot="1" x14ac:dyDescent="0.3">
      <c r="C9642" s="71" t="s">
        <v>181</v>
      </c>
    </row>
    <row r="9643" spans="1:3" ht="32.25" thickBot="1" x14ac:dyDescent="0.3">
      <c r="A9643" s="7" t="s">
        <v>0</v>
      </c>
      <c r="B9643" s="8" t="s">
        <v>10</v>
      </c>
      <c r="C9643" s="65" t="s">
        <v>11</v>
      </c>
    </row>
    <row r="9644" spans="1:3" ht="15.75" x14ac:dyDescent="0.25">
      <c r="A9644" s="9"/>
      <c r="B9644" s="10" t="s">
        <v>12</v>
      </c>
      <c r="C9644" s="61">
        <v>1</v>
      </c>
    </row>
    <row r="9645" spans="1:3" ht="15.75" x14ac:dyDescent="0.25">
      <c r="A9645" s="9"/>
      <c r="B9645" s="10" t="s">
        <v>13</v>
      </c>
      <c r="C9645" s="16">
        <v>10</v>
      </c>
    </row>
    <row r="9646" spans="1:3" ht="31.5" x14ac:dyDescent="0.25">
      <c r="A9646" s="12"/>
      <c r="B9646" s="83" t="s">
        <v>360</v>
      </c>
      <c r="C9646" s="16">
        <f>$C$14</f>
        <v>2.83</v>
      </c>
    </row>
    <row r="9647" spans="1:3" ht="32.25" thickBot="1" x14ac:dyDescent="0.3">
      <c r="A9647" s="75"/>
      <c r="B9647" s="77" t="s">
        <v>361</v>
      </c>
      <c r="C9647" s="76">
        <v>0</v>
      </c>
    </row>
    <row r="9648" spans="1:3" ht="15.75" x14ac:dyDescent="0.25">
      <c r="A9648" s="29">
        <v>211</v>
      </c>
      <c r="B9648" s="30" t="s">
        <v>19</v>
      </c>
      <c r="C9648" s="39">
        <f>C9646*C9645</f>
        <v>28.3</v>
      </c>
    </row>
    <row r="9649" spans="1:3" ht="31.5" x14ac:dyDescent="0.25">
      <c r="A9649" s="33">
        <v>211</v>
      </c>
      <c r="B9649" s="28" t="s">
        <v>20</v>
      </c>
      <c r="C9649" s="40">
        <f>C9647*C9645</f>
        <v>0</v>
      </c>
    </row>
    <row r="9650" spans="1:3" ht="15.75" x14ac:dyDescent="0.25">
      <c r="A9650" s="33">
        <v>213</v>
      </c>
      <c r="B9650" s="28" t="s">
        <v>14</v>
      </c>
      <c r="C9650" s="40">
        <f>(C9648+C9649)*30.2%</f>
        <v>8.5465999999999998</v>
      </c>
    </row>
    <row r="9651" spans="1:3" ht="15.75" x14ac:dyDescent="0.25">
      <c r="A9651" s="33">
        <v>212</v>
      </c>
      <c r="B9651" s="28" t="s">
        <v>3</v>
      </c>
      <c r="C9651" s="40">
        <f>(C9648+C9649)*$D$19</f>
        <v>4.5280000000000001E-2</v>
      </c>
    </row>
    <row r="9652" spans="1:3" ht="15.75" x14ac:dyDescent="0.25">
      <c r="A9652" s="33">
        <v>221</v>
      </c>
      <c r="B9652" s="28" t="s">
        <v>4</v>
      </c>
      <c r="C9652" s="40">
        <f>(C9648+C9649)*$D$20</f>
        <v>0.24338000000000001</v>
      </c>
    </row>
    <row r="9653" spans="1:3" ht="15.75" x14ac:dyDescent="0.25">
      <c r="A9653" s="33">
        <v>222</v>
      </c>
      <c r="B9653" s="28" t="s">
        <v>15</v>
      </c>
      <c r="C9653" s="40">
        <f>(C9648+C9649)*$D$21</f>
        <v>4.5280000000000001E-2</v>
      </c>
    </row>
    <row r="9654" spans="1:3" ht="15.75" x14ac:dyDescent="0.25">
      <c r="A9654" s="33">
        <v>223</v>
      </c>
      <c r="B9654" s="28" t="s">
        <v>5</v>
      </c>
      <c r="C9654" s="40">
        <f>(C9648+C9649)*$D$22</f>
        <v>1.2027500000000002</v>
      </c>
    </row>
    <row r="9655" spans="1:3" ht="15.75" x14ac:dyDescent="0.25">
      <c r="A9655" s="33">
        <v>224</v>
      </c>
      <c r="B9655" s="28" t="s">
        <v>21</v>
      </c>
      <c r="C9655" s="40">
        <f>(C9648+C9649)*$D$23</f>
        <v>0.39903</v>
      </c>
    </row>
    <row r="9656" spans="1:3" ht="15.75" x14ac:dyDescent="0.25">
      <c r="A9656" s="33">
        <v>225</v>
      </c>
      <c r="B9656" s="28" t="s">
        <v>16</v>
      </c>
      <c r="C9656" s="40">
        <f>(C9648+C9649)*$D$24</f>
        <v>1.50556</v>
      </c>
    </row>
    <row r="9657" spans="1:3" ht="15.75" x14ac:dyDescent="0.25">
      <c r="A9657" s="33">
        <v>226</v>
      </c>
      <c r="B9657" s="28" t="s">
        <v>22</v>
      </c>
      <c r="C9657" s="40">
        <f>(C9648+C9649)*$D$25</f>
        <v>10.134229999999999</v>
      </c>
    </row>
    <row r="9658" spans="1:3" ht="15.75" x14ac:dyDescent="0.25">
      <c r="A9658" s="33">
        <v>271</v>
      </c>
      <c r="B9658" s="28" t="s">
        <v>23</v>
      </c>
      <c r="C9658" s="40">
        <f>(C9648+C9649)*$D$26</f>
        <v>0.63109000000000004</v>
      </c>
    </row>
    <row r="9659" spans="1:3" ht="15.75" x14ac:dyDescent="0.25">
      <c r="A9659" s="33">
        <v>272</v>
      </c>
      <c r="B9659" s="28" t="s">
        <v>24</v>
      </c>
      <c r="C9659" s="40">
        <f>(C9648+C9649)*$D$27</f>
        <v>0.59146999999999994</v>
      </c>
    </row>
    <row r="9660" spans="1:3" ht="31.5" x14ac:dyDescent="0.25">
      <c r="A9660" s="33">
        <v>211</v>
      </c>
      <c r="B9660" s="28" t="s">
        <v>25</v>
      </c>
      <c r="C9660" s="40">
        <f>(C9648+C9649)*$D$28</f>
        <v>6.4807000000000006</v>
      </c>
    </row>
    <row r="9661" spans="1:3" ht="31.5" x14ac:dyDescent="0.25">
      <c r="A9661" s="33">
        <v>213</v>
      </c>
      <c r="B9661" s="28" t="s">
        <v>26</v>
      </c>
      <c r="C9661" s="40">
        <f>(C9648+C9649)*$D$29</f>
        <v>1.95553</v>
      </c>
    </row>
    <row r="9662" spans="1:3" ht="15.75" x14ac:dyDescent="0.25">
      <c r="A9662" s="33">
        <v>290</v>
      </c>
      <c r="B9662" s="28" t="s">
        <v>6</v>
      </c>
      <c r="C9662" s="40">
        <f>(C9648+C9649)*$D$30</f>
        <v>0.11037</v>
      </c>
    </row>
    <row r="9663" spans="1:3" ht="15.75" x14ac:dyDescent="0.25">
      <c r="A9663" s="33">
        <v>290</v>
      </c>
      <c r="B9663" s="28" t="s">
        <v>27</v>
      </c>
      <c r="C9663" s="40">
        <f>(C9648+C9649)*$D$31</f>
        <v>0.33111000000000002</v>
      </c>
    </row>
    <row r="9664" spans="1:3" ht="15.75" x14ac:dyDescent="0.25">
      <c r="A9664" s="33">
        <v>225</v>
      </c>
      <c r="B9664" s="28" t="s">
        <v>28</v>
      </c>
      <c r="C9664" s="40">
        <f>(C9648+C9649)*$D$32</f>
        <v>0</v>
      </c>
    </row>
    <row r="9665" spans="1:3" ht="15.75" x14ac:dyDescent="0.25">
      <c r="A9665" s="37">
        <v>310</v>
      </c>
      <c r="B9665" s="28" t="s">
        <v>7</v>
      </c>
      <c r="C9665" s="40">
        <f>(C9648+C9649)*$D$33</f>
        <v>0.65939000000000003</v>
      </c>
    </row>
    <row r="9666" spans="1:3" ht="16.5" thickBot="1" x14ac:dyDescent="0.3">
      <c r="A9666" s="38">
        <v>340</v>
      </c>
      <c r="B9666" s="36" t="s">
        <v>8</v>
      </c>
      <c r="C9666" s="41">
        <f>(C9648+C9649)*$D$34</f>
        <v>2.56115</v>
      </c>
    </row>
    <row r="9667" spans="1:3" ht="16.5" thickBot="1" x14ac:dyDescent="0.3">
      <c r="A9667" s="15"/>
      <c r="B9667" s="42" t="s">
        <v>9</v>
      </c>
      <c r="C9667" s="88">
        <f>SUM(C9648:C9666)</f>
        <v>63.742920000000012</v>
      </c>
    </row>
    <row r="9668" spans="1:3" ht="16.5" thickBot="1" x14ac:dyDescent="0.3">
      <c r="A9668" s="15"/>
      <c r="B9668" s="43" t="s">
        <v>29</v>
      </c>
      <c r="C9668" s="90">
        <f>C9667*118%</f>
        <v>75.216645600000007</v>
      </c>
    </row>
    <row r="9669" spans="1:3" ht="15.75" x14ac:dyDescent="0.25">
      <c r="A9669" s="22"/>
      <c r="B9669" s="45"/>
      <c r="C9669" s="46"/>
    </row>
    <row r="9670" spans="1:3" ht="15.75" x14ac:dyDescent="0.25">
      <c r="A9670" s="22"/>
      <c r="B9670" s="45"/>
      <c r="C9670" s="46"/>
    </row>
    <row r="9671" spans="1:3" ht="15.75" x14ac:dyDescent="0.25">
      <c r="A9671" s="22"/>
      <c r="B9671" s="45"/>
      <c r="C9671" s="46"/>
    </row>
    <row r="9672" spans="1:3" ht="15.75" x14ac:dyDescent="0.25">
      <c r="A9672" s="22"/>
      <c r="B9672" s="45"/>
      <c r="C9672" s="46"/>
    </row>
    <row r="9673" spans="1:3" ht="15.75" x14ac:dyDescent="0.25">
      <c r="A9673" s="22"/>
      <c r="B9673" s="45"/>
      <c r="C9673" s="46"/>
    </row>
    <row r="9674" spans="1:3" ht="15.75" x14ac:dyDescent="0.25">
      <c r="A9674" s="22"/>
      <c r="B9674" s="45"/>
      <c r="C9674" s="46"/>
    </row>
    <row r="9675" spans="1:3" ht="15.75" x14ac:dyDescent="0.25">
      <c r="A9675" s="22"/>
      <c r="B9675" s="45"/>
      <c r="C9675" s="46"/>
    </row>
    <row r="9676" spans="1:3" ht="15.75" x14ac:dyDescent="0.25">
      <c r="A9676" s="22"/>
      <c r="B9676" s="45"/>
      <c r="C9676" s="46"/>
    </row>
    <row r="9677" spans="1:3" ht="15.75" x14ac:dyDescent="0.25">
      <c r="A9677" s="22"/>
      <c r="B9677" s="45"/>
      <c r="C9677" s="46"/>
    </row>
    <row r="9678" spans="1:3" ht="15.75" x14ac:dyDescent="0.25">
      <c r="A9678" s="22"/>
      <c r="B9678" s="45"/>
      <c r="C9678" s="46"/>
    </row>
    <row r="9679" spans="1:3" ht="15.75" x14ac:dyDescent="0.25">
      <c r="A9679" s="22"/>
      <c r="B9679" s="45"/>
      <c r="C9679" s="46"/>
    </row>
    <row r="9680" spans="1:3" ht="15.75" x14ac:dyDescent="0.25">
      <c r="A9680" s="22"/>
      <c r="B9680" s="45"/>
      <c r="C9680" s="46"/>
    </row>
    <row r="9681" spans="1:3" ht="15.75" x14ac:dyDescent="0.25">
      <c r="A9681" s="22"/>
      <c r="B9681" s="45"/>
      <c r="C9681" s="46"/>
    </row>
    <row r="9682" spans="1:3" ht="15.75" x14ac:dyDescent="0.25">
      <c r="A9682" s="22"/>
      <c r="B9682" s="45"/>
      <c r="C9682" s="46"/>
    </row>
    <row r="9683" spans="1:3" ht="15.75" x14ac:dyDescent="0.25">
      <c r="A9683" s="22"/>
      <c r="B9683" s="45"/>
      <c r="C9683" s="46"/>
    </row>
    <row r="9684" spans="1:3" ht="15.75" x14ac:dyDescent="0.25">
      <c r="A9684" s="22"/>
      <c r="B9684" s="45"/>
      <c r="C9684" s="46"/>
    </row>
    <row r="9685" spans="1:3" ht="15.75" x14ac:dyDescent="0.25">
      <c r="A9685" s="22"/>
      <c r="B9685" s="45"/>
      <c r="C9685" s="46"/>
    </row>
    <row r="9686" spans="1:3" ht="15.75" x14ac:dyDescent="0.25">
      <c r="A9686" s="22"/>
      <c r="B9686" s="45"/>
      <c r="C9686" s="46"/>
    </row>
    <row r="9687" spans="1:3" ht="15.75" x14ac:dyDescent="0.25">
      <c r="A9687" s="22"/>
      <c r="B9687" s="45"/>
      <c r="C9687" s="46"/>
    </row>
    <row r="9688" spans="1:3" ht="15.75" x14ac:dyDescent="0.25">
      <c r="A9688" s="22"/>
      <c r="B9688" s="45"/>
      <c r="C9688" s="46"/>
    </row>
    <row r="9689" spans="1:3" ht="15.75" x14ac:dyDescent="0.25">
      <c r="A9689" s="22"/>
      <c r="B9689" s="45"/>
      <c r="C9689" s="46"/>
    </row>
    <row r="9690" spans="1:3" ht="15.75" x14ac:dyDescent="0.25">
      <c r="A9690" s="22"/>
      <c r="B9690" s="45"/>
      <c r="C9690" s="46"/>
    </row>
    <row r="9691" spans="1:3" ht="15.75" x14ac:dyDescent="0.25">
      <c r="A9691" s="22"/>
      <c r="B9691" s="45"/>
      <c r="C9691" s="46"/>
    </row>
    <row r="9692" spans="1:3" ht="15.75" x14ac:dyDescent="0.25">
      <c r="A9692" s="22"/>
      <c r="B9692" s="45"/>
      <c r="C9692" s="46"/>
    </row>
    <row r="9693" spans="1:3" ht="15.75" x14ac:dyDescent="0.25">
      <c r="A9693" s="22"/>
      <c r="B9693" s="45"/>
      <c r="C9693" s="46"/>
    </row>
    <row r="9694" spans="1:3" ht="15.75" x14ac:dyDescent="0.25">
      <c r="A9694" s="22"/>
      <c r="B9694" s="45"/>
      <c r="C9694" s="46"/>
    </row>
    <row r="9695" spans="1:3" ht="15.75" x14ac:dyDescent="0.25">
      <c r="A9695" s="22"/>
      <c r="B9695" s="45"/>
      <c r="C9695" s="46"/>
    </row>
    <row r="9697" spans="1:3" ht="15.75" x14ac:dyDescent="0.25">
      <c r="B9697" s="57" t="s">
        <v>415</v>
      </c>
      <c r="C9697" s="70"/>
    </row>
    <row r="9698" spans="1:3" ht="15.75" thickBot="1" x14ac:dyDescent="0.3">
      <c r="C9698" s="71" t="s">
        <v>181</v>
      </c>
    </row>
    <row r="9699" spans="1:3" ht="32.25" thickBot="1" x14ac:dyDescent="0.3">
      <c r="A9699" s="7" t="s">
        <v>0</v>
      </c>
      <c r="B9699" s="8" t="s">
        <v>10</v>
      </c>
      <c r="C9699" s="65" t="s">
        <v>11</v>
      </c>
    </row>
    <row r="9700" spans="1:3" ht="15.75" x14ac:dyDescent="0.25">
      <c r="A9700" s="9"/>
      <c r="B9700" s="10" t="s">
        <v>12</v>
      </c>
      <c r="C9700" s="61">
        <v>1</v>
      </c>
    </row>
    <row r="9701" spans="1:3" ht="15.75" x14ac:dyDescent="0.25">
      <c r="A9701" s="9"/>
      <c r="B9701" s="10" t="s">
        <v>13</v>
      </c>
      <c r="C9701" s="16">
        <v>6.5</v>
      </c>
    </row>
    <row r="9702" spans="1:3" ht="31.5" x14ac:dyDescent="0.25">
      <c r="A9702" s="12"/>
      <c r="B9702" s="83" t="s">
        <v>360</v>
      </c>
      <c r="C9702" s="16">
        <f>$C$14</f>
        <v>2.83</v>
      </c>
    </row>
    <row r="9703" spans="1:3" ht="32.25" thickBot="1" x14ac:dyDescent="0.3">
      <c r="A9703" s="75"/>
      <c r="B9703" s="77" t="s">
        <v>361</v>
      </c>
      <c r="C9703" s="76">
        <v>0</v>
      </c>
    </row>
    <row r="9704" spans="1:3" ht="15.75" x14ac:dyDescent="0.25">
      <c r="A9704" s="29">
        <v>211</v>
      </c>
      <c r="B9704" s="30" t="s">
        <v>19</v>
      </c>
      <c r="C9704" s="39">
        <f>C9702*C9701</f>
        <v>18.395</v>
      </c>
    </row>
    <row r="9705" spans="1:3" ht="31.5" x14ac:dyDescent="0.25">
      <c r="A9705" s="33">
        <v>211</v>
      </c>
      <c r="B9705" s="28" t="s">
        <v>20</v>
      </c>
      <c r="C9705" s="40">
        <f>C9703*C9701</f>
        <v>0</v>
      </c>
    </row>
    <row r="9706" spans="1:3" ht="15.75" x14ac:dyDescent="0.25">
      <c r="A9706" s="33">
        <v>213</v>
      </c>
      <c r="B9706" s="28" t="s">
        <v>14</v>
      </c>
      <c r="C9706" s="40">
        <f>(C9704+C9705)*30.2%</f>
        <v>5.5552899999999994</v>
      </c>
    </row>
    <row r="9707" spans="1:3" ht="15.75" x14ac:dyDescent="0.25">
      <c r="A9707" s="33">
        <v>212</v>
      </c>
      <c r="B9707" s="28" t="s">
        <v>3</v>
      </c>
      <c r="C9707" s="40">
        <f>(C9704+C9705)*$D$19</f>
        <v>2.9432E-2</v>
      </c>
    </row>
    <row r="9708" spans="1:3" ht="15.75" x14ac:dyDescent="0.25">
      <c r="A9708" s="33">
        <v>221</v>
      </c>
      <c r="B9708" s="28" t="s">
        <v>4</v>
      </c>
      <c r="C9708" s="40">
        <f>(C9704+C9705)*$D$20</f>
        <v>0.158197</v>
      </c>
    </row>
    <row r="9709" spans="1:3" ht="15.75" x14ac:dyDescent="0.25">
      <c r="A9709" s="33">
        <v>222</v>
      </c>
      <c r="B9709" s="28" t="s">
        <v>15</v>
      </c>
      <c r="C9709" s="40">
        <f>(C9704+C9705)*$D$21</f>
        <v>2.9432E-2</v>
      </c>
    </row>
    <row r="9710" spans="1:3" ht="15.75" x14ac:dyDescent="0.25">
      <c r="A9710" s="33">
        <v>223</v>
      </c>
      <c r="B9710" s="28" t="s">
        <v>5</v>
      </c>
      <c r="C9710" s="40">
        <f>(C9704+C9705)*$D$22</f>
        <v>0.78178750000000008</v>
      </c>
    </row>
    <row r="9711" spans="1:3" ht="15.75" x14ac:dyDescent="0.25">
      <c r="A9711" s="33">
        <v>224</v>
      </c>
      <c r="B9711" s="28" t="s">
        <v>21</v>
      </c>
      <c r="C9711" s="40">
        <f>(C9704+C9705)*$D$23</f>
        <v>0.25936949999999998</v>
      </c>
    </row>
    <row r="9712" spans="1:3" ht="15.75" x14ac:dyDescent="0.25">
      <c r="A9712" s="33">
        <v>225</v>
      </c>
      <c r="B9712" s="28" t="s">
        <v>16</v>
      </c>
      <c r="C9712" s="40">
        <f>(C9704+C9705)*$D$24</f>
        <v>0.97861399999999987</v>
      </c>
    </row>
    <row r="9713" spans="1:3" ht="15.75" x14ac:dyDescent="0.25">
      <c r="A9713" s="33">
        <v>226</v>
      </c>
      <c r="B9713" s="28" t="s">
        <v>22</v>
      </c>
      <c r="C9713" s="40">
        <f>(C9704+C9705)*$D$25</f>
        <v>6.5872494999999995</v>
      </c>
    </row>
    <row r="9714" spans="1:3" ht="15.75" x14ac:dyDescent="0.25">
      <c r="A9714" s="33">
        <v>271</v>
      </c>
      <c r="B9714" s="28" t="s">
        <v>23</v>
      </c>
      <c r="C9714" s="40">
        <f>(C9704+C9705)*$D$26</f>
        <v>0.41020849999999998</v>
      </c>
    </row>
    <row r="9715" spans="1:3" ht="15.75" x14ac:dyDescent="0.25">
      <c r="A9715" s="33">
        <v>272</v>
      </c>
      <c r="B9715" s="28" t="s">
        <v>24</v>
      </c>
      <c r="C9715" s="40">
        <f>(C9704+C9705)*$D$27</f>
        <v>0.38445549999999995</v>
      </c>
    </row>
    <row r="9716" spans="1:3" ht="31.5" x14ac:dyDescent="0.25">
      <c r="A9716" s="33">
        <v>211</v>
      </c>
      <c r="B9716" s="28" t="s">
        <v>25</v>
      </c>
      <c r="C9716" s="40">
        <f>(C9704+C9705)*$D$28</f>
        <v>4.2124550000000003</v>
      </c>
    </row>
    <row r="9717" spans="1:3" ht="31.5" x14ac:dyDescent="0.25">
      <c r="A9717" s="33">
        <v>213</v>
      </c>
      <c r="B9717" s="28" t="s">
        <v>26</v>
      </c>
      <c r="C9717" s="40">
        <f>(C9704+C9705)*$D$29</f>
        <v>1.2710944999999998</v>
      </c>
    </row>
    <row r="9718" spans="1:3" ht="15.75" x14ac:dyDescent="0.25">
      <c r="A9718" s="33">
        <v>290</v>
      </c>
      <c r="B9718" s="28" t="s">
        <v>6</v>
      </c>
      <c r="C9718" s="40">
        <f>(C9704+C9705)*$D$30</f>
        <v>7.1740499999999999E-2</v>
      </c>
    </row>
    <row r="9719" spans="1:3" ht="15.75" x14ac:dyDescent="0.25">
      <c r="A9719" s="33">
        <v>290</v>
      </c>
      <c r="B9719" s="28" t="s">
        <v>27</v>
      </c>
      <c r="C9719" s="40">
        <f>(C9704+C9705)*$D$31</f>
        <v>0.21522150000000001</v>
      </c>
    </row>
    <row r="9720" spans="1:3" ht="15.75" x14ac:dyDescent="0.25">
      <c r="A9720" s="33">
        <v>225</v>
      </c>
      <c r="B9720" s="28" t="s">
        <v>28</v>
      </c>
      <c r="C9720" s="40">
        <f>(C9704+C9705)*$D$32</f>
        <v>0</v>
      </c>
    </row>
    <row r="9721" spans="1:3" ht="15.75" x14ac:dyDescent="0.25">
      <c r="A9721" s="37">
        <v>310</v>
      </c>
      <c r="B9721" s="28" t="s">
        <v>7</v>
      </c>
      <c r="C9721" s="40">
        <f>(C9704+C9705)*$D$33</f>
        <v>0.42860350000000003</v>
      </c>
    </row>
    <row r="9722" spans="1:3" ht="16.5" thickBot="1" x14ac:dyDescent="0.3">
      <c r="A9722" s="38">
        <v>340</v>
      </c>
      <c r="B9722" s="36" t="s">
        <v>8</v>
      </c>
      <c r="C9722" s="41">
        <f>(C9704+C9705)*$D$34</f>
        <v>1.6647474999999998</v>
      </c>
    </row>
    <row r="9723" spans="1:3" ht="16.5" thickBot="1" x14ac:dyDescent="0.3">
      <c r="A9723" s="15"/>
      <c r="B9723" s="42" t="s">
        <v>9</v>
      </c>
      <c r="C9723" s="88">
        <f>SUM(C9704:C9722)</f>
        <v>41.432897999999994</v>
      </c>
    </row>
    <row r="9724" spans="1:3" ht="16.5" thickBot="1" x14ac:dyDescent="0.3">
      <c r="A9724" s="15"/>
      <c r="B9724" s="43" t="s">
        <v>29</v>
      </c>
      <c r="C9724" s="90">
        <f>C9723*118%</f>
        <v>48.890819639999989</v>
      </c>
    </row>
    <row r="9725" spans="1:3" ht="15.75" x14ac:dyDescent="0.25">
      <c r="A9725" s="22"/>
      <c r="B9725" s="45"/>
      <c r="C9725" s="46"/>
    </row>
    <row r="9726" spans="1:3" ht="15.75" x14ac:dyDescent="0.25">
      <c r="A9726" s="22"/>
      <c r="B9726" s="45"/>
      <c r="C9726" s="46"/>
    </row>
    <row r="9727" spans="1:3" ht="15.75" x14ac:dyDescent="0.25">
      <c r="A9727" s="22"/>
      <c r="B9727" s="45"/>
      <c r="C9727" s="46"/>
    </row>
    <row r="9728" spans="1:3" ht="15.75" x14ac:dyDescent="0.25">
      <c r="A9728" s="22"/>
      <c r="B9728" s="45"/>
      <c r="C9728" s="46"/>
    </row>
    <row r="9729" spans="1:3" ht="15.75" x14ac:dyDescent="0.25">
      <c r="A9729" s="22"/>
      <c r="B9729" s="45"/>
      <c r="C9729" s="46"/>
    </row>
    <row r="9730" spans="1:3" ht="15.75" x14ac:dyDescent="0.25">
      <c r="A9730" s="22"/>
      <c r="B9730" s="45"/>
      <c r="C9730" s="46"/>
    </row>
    <row r="9731" spans="1:3" ht="15.75" x14ac:dyDescent="0.25">
      <c r="A9731" s="22"/>
      <c r="B9731" s="45"/>
      <c r="C9731" s="46"/>
    </row>
    <row r="9732" spans="1:3" ht="15.75" x14ac:dyDescent="0.25">
      <c r="A9732" s="22"/>
      <c r="B9732" s="45"/>
      <c r="C9732" s="46"/>
    </row>
    <row r="9733" spans="1:3" ht="15.75" x14ac:dyDescent="0.25">
      <c r="A9733" s="22"/>
      <c r="B9733" s="45"/>
      <c r="C9733" s="46"/>
    </row>
    <row r="9734" spans="1:3" ht="15.75" x14ac:dyDescent="0.25">
      <c r="A9734" s="22"/>
      <c r="B9734" s="45"/>
      <c r="C9734" s="46"/>
    </row>
    <row r="9735" spans="1:3" ht="15.75" x14ac:dyDescent="0.25">
      <c r="A9735" s="22"/>
      <c r="B9735" s="45"/>
      <c r="C9735" s="46"/>
    </row>
    <row r="9736" spans="1:3" ht="15.75" x14ac:dyDescent="0.25">
      <c r="A9736" s="22"/>
      <c r="B9736" s="45"/>
      <c r="C9736" s="46"/>
    </row>
    <row r="9737" spans="1:3" ht="15.75" x14ac:dyDescent="0.25">
      <c r="A9737" s="22"/>
      <c r="B9737" s="45"/>
      <c r="C9737" s="46"/>
    </row>
    <row r="9738" spans="1:3" ht="15.75" x14ac:dyDescent="0.25">
      <c r="A9738" s="22"/>
      <c r="B9738" s="45"/>
      <c r="C9738" s="46"/>
    </row>
    <row r="9739" spans="1:3" ht="15.75" x14ac:dyDescent="0.25">
      <c r="A9739" s="22"/>
      <c r="B9739" s="45"/>
      <c r="C9739" s="46"/>
    </row>
    <row r="9740" spans="1:3" ht="15.75" x14ac:dyDescent="0.25">
      <c r="A9740" s="22"/>
      <c r="B9740" s="45"/>
      <c r="C9740" s="46"/>
    </row>
    <row r="9741" spans="1:3" ht="15.75" x14ac:dyDescent="0.25">
      <c r="A9741" s="22"/>
      <c r="B9741" s="45"/>
      <c r="C9741" s="46"/>
    </row>
    <row r="9742" spans="1:3" ht="15.75" x14ac:dyDescent="0.25">
      <c r="A9742" s="22"/>
      <c r="B9742" s="45"/>
      <c r="C9742" s="46"/>
    </row>
    <row r="9743" spans="1:3" ht="15.75" x14ac:dyDescent="0.25">
      <c r="A9743" s="22"/>
      <c r="B9743" s="45"/>
      <c r="C9743" s="46"/>
    </row>
    <row r="9744" spans="1:3" ht="15.75" x14ac:dyDescent="0.25">
      <c r="A9744" s="22"/>
      <c r="B9744" s="45"/>
      <c r="C9744" s="46"/>
    </row>
    <row r="9745" spans="1:3" ht="15.75" x14ac:dyDescent="0.25">
      <c r="A9745" s="22"/>
      <c r="B9745" s="45"/>
      <c r="C9745" s="46"/>
    </row>
    <row r="9746" spans="1:3" ht="15.75" x14ac:dyDescent="0.25">
      <c r="A9746" s="22"/>
      <c r="B9746" s="45"/>
      <c r="C9746" s="46"/>
    </row>
    <row r="9747" spans="1:3" ht="15.75" x14ac:dyDescent="0.25">
      <c r="A9747" s="22"/>
      <c r="B9747" s="45"/>
      <c r="C9747" s="46"/>
    </row>
    <row r="9748" spans="1:3" ht="15.75" x14ac:dyDescent="0.25">
      <c r="A9748" s="22"/>
      <c r="B9748" s="45"/>
      <c r="C9748" s="46"/>
    </row>
    <row r="9749" spans="1:3" ht="15.75" x14ac:dyDescent="0.25">
      <c r="A9749" s="22"/>
      <c r="B9749" s="45"/>
      <c r="C9749" s="46"/>
    </row>
    <row r="9750" spans="1:3" ht="15.75" x14ac:dyDescent="0.25">
      <c r="A9750" s="22"/>
      <c r="B9750" s="45"/>
      <c r="C9750" s="46"/>
    </row>
    <row r="9751" spans="1:3" ht="15.75" x14ac:dyDescent="0.25">
      <c r="A9751" s="22"/>
      <c r="B9751" s="45"/>
      <c r="C9751" s="46"/>
    </row>
    <row r="9752" spans="1:3" ht="15.75" x14ac:dyDescent="0.25">
      <c r="A9752" s="22"/>
      <c r="B9752" s="45"/>
      <c r="C9752" s="46"/>
    </row>
    <row r="9754" spans="1:3" ht="15.75" x14ac:dyDescent="0.25">
      <c r="B9754" s="57" t="s">
        <v>416</v>
      </c>
      <c r="C9754" s="70"/>
    </row>
    <row r="9755" spans="1:3" ht="15.75" thickBot="1" x14ac:dyDescent="0.3">
      <c r="C9755" s="71" t="s">
        <v>181</v>
      </c>
    </row>
    <row r="9756" spans="1:3" ht="32.25" thickBot="1" x14ac:dyDescent="0.3">
      <c r="A9756" s="7" t="s">
        <v>0</v>
      </c>
      <c r="B9756" s="8" t="s">
        <v>10</v>
      </c>
      <c r="C9756" s="65" t="s">
        <v>11</v>
      </c>
    </row>
    <row r="9757" spans="1:3" ht="15.75" x14ac:dyDescent="0.25">
      <c r="A9757" s="9"/>
      <c r="B9757" s="10" t="s">
        <v>12</v>
      </c>
      <c r="C9757" s="61">
        <v>1</v>
      </c>
    </row>
    <row r="9758" spans="1:3" ht="15.75" x14ac:dyDescent="0.25">
      <c r="A9758" s="9"/>
      <c r="B9758" s="10" t="s">
        <v>13</v>
      </c>
      <c r="C9758" s="16">
        <v>10.8</v>
      </c>
    </row>
    <row r="9759" spans="1:3" ht="31.5" x14ac:dyDescent="0.25">
      <c r="A9759" s="12"/>
      <c r="B9759" s="83" t="s">
        <v>360</v>
      </c>
      <c r="C9759" s="16">
        <f>$C$14</f>
        <v>2.83</v>
      </c>
    </row>
    <row r="9760" spans="1:3" ht="32.25" thickBot="1" x14ac:dyDescent="0.3">
      <c r="A9760" s="75"/>
      <c r="B9760" s="77" t="s">
        <v>361</v>
      </c>
      <c r="C9760" s="76">
        <v>0</v>
      </c>
    </row>
    <row r="9761" spans="1:3" ht="15.75" x14ac:dyDescent="0.25">
      <c r="A9761" s="29">
        <v>211</v>
      </c>
      <c r="B9761" s="30" t="s">
        <v>19</v>
      </c>
      <c r="C9761" s="39">
        <f>C9759*C9758</f>
        <v>30.564000000000004</v>
      </c>
    </row>
    <row r="9762" spans="1:3" ht="31.5" x14ac:dyDescent="0.25">
      <c r="A9762" s="33">
        <v>211</v>
      </c>
      <c r="B9762" s="28" t="s">
        <v>20</v>
      </c>
      <c r="C9762" s="40">
        <f>C9760*C9758</f>
        <v>0</v>
      </c>
    </row>
    <row r="9763" spans="1:3" ht="15.75" x14ac:dyDescent="0.25">
      <c r="A9763" s="33">
        <v>213</v>
      </c>
      <c r="B9763" s="28" t="s">
        <v>14</v>
      </c>
      <c r="C9763" s="40">
        <f>(C9761+C9762)*30.2%</f>
        <v>9.2303280000000001</v>
      </c>
    </row>
    <row r="9764" spans="1:3" ht="15.75" x14ac:dyDescent="0.25">
      <c r="A9764" s="33">
        <v>212</v>
      </c>
      <c r="B9764" s="28" t="s">
        <v>3</v>
      </c>
      <c r="C9764" s="40">
        <f>(C9761+C9762)*$D$19</f>
        <v>4.8902400000000006E-2</v>
      </c>
    </row>
    <row r="9765" spans="1:3" ht="15.75" x14ac:dyDescent="0.25">
      <c r="A9765" s="33">
        <v>221</v>
      </c>
      <c r="B9765" s="28" t="s">
        <v>4</v>
      </c>
      <c r="C9765" s="40">
        <f>(C9761+C9762)*$D$20</f>
        <v>0.26285040000000004</v>
      </c>
    </row>
    <row r="9766" spans="1:3" ht="15.75" x14ac:dyDescent="0.25">
      <c r="A9766" s="33">
        <v>222</v>
      </c>
      <c r="B9766" s="28" t="s">
        <v>15</v>
      </c>
      <c r="C9766" s="40">
        <f>(C9761+C9762)*$D$21</f>
        <v>4.8902400000000006E-2</v>
      </c>
    </row>
    <row r="9767" spans="1:3" ht="15.75" x14ac:dyDescent="0.25">
      <c r="A9767" s="33">
        <v>223</v>
      </c>
      <c r="B9767" s="28" t="s">
        <v>5</v>
      </c>
      <c r="C9767" s="40">
        <f>(C9761+C9762)*$D$22</f>
        <v>1.2989700000000002</v>
      </c>
    </row>
    <row r="9768" spans="1:3" ht="15.75" x14ac:dyDescent="0.25">
      <c r="A9768" s="33">
        <v>224</v>
      </c>
      <c r="B9768" s="28" t="s">
        <v>21</v>
      </c>
      <c r="C9768" s="40">
        <f>(C9761+C9762)*$D$23</f>
        <v>0.43095240000000007</v>
      </c>
    </row>
    <row r="9769" spans="1:3" ht="15.75" x14ac:dyDescent="0.25">
      <c r="A9769" s="33">
        <v>225</v>
      </c>
      <c r="B9769" s="28" t="s">
        <v>16</v>
      </c>
      <c r="C9769" s="40">
        <f>(C9761+C9762)*$D$24</f>
        <v>1.6260048</v>
      </c>
    </row>
    <row r="9770" spans="1:3" ht="15.75" x14ac:dyDescent="0.25">
      <c r="A9770" s="33">
        <v>226</v>
      </c>
      <c r="B9770" s="28" t="s">
        <v>22</v>
      </c>
      <c r="C9770" s="40">
        <f>(C9761+C9762)*$D$25</f>
        <v>10.9449684</v>
      </c>
    </row>
    <row r="9771" spans="1:3" ht="15.75" x14ac:dyDescent="0.25">
      <c r="A9771" s="33">
        <v>271</v>
      </c>
      <c r="B9771" s="28" t="s">
        <v>23</v>
      </c>
      <c r="C9771" s="40">
        <f>(C9761+C9762)*$D$26</f>
        <v>0.68157720000000011</v>
      </c>
    </row>
    <row r="9772" spans="1:3" ht="15.75" x14ac:dyDescent="0.25">
      <c r="A9772" s="33">
        <v>272</v>
      </c>
      <c r="B9772" s="28" t="s">
        <v>24</v>
      </c>
      <c r="C9772" s="40">
        <f>(C9761+C9762)*$D$27</f>
        <v>0.63878760000000001</v>
      </c>
    </row>
    <row r="9773" spans="1:3" ht="31.5" x14ac:dyDescent="0.25">
      <c r="A9773" s="33">
        <v>211</v>
      </c>
      <c r="B9773" s="28" t="s">
        <v>25</v>
      </c>
      <c r="C9773" s="40">
        <f>(C9761+C9762)*$D$28</f>
        <v>6.999156000000001</v>
      </c>
    </row>
    <row r="9774" spans="1:3" ht="31.5" x14ac:dyDescent="0.25">
      <c r="A9774" s="33">
        <v>213</v>
      </c>
      <c r="B9774" s="28" t="s">
        <v>26</v>
      </c>
      <c r="C9774" s="40">
        <f>(C9761+C9762)*$D$29</f>
        <v>2.1119724</v>
      </c>
    </row>
    <row r="9775" spans="1:3" ht="15.75" x14ac:dyDescent="0.25">
      <c r="A9775" s="33">
        <v>290</v>
      </c>
      <c r="B9775" s="28" t="s">
        <v>6</v>
      </c>
      <c r="C9775" s="40">
        <f>(C9761+C9762)*$D$30</f>
        <v>0.1191996</v>
      </c>
    </row>
    <row r="9776" spans="1:3" ht="15.75" x14ac:dyDescent="0.25">
      <c r="A9776" s="33">
        <v>290</v>
      </c>
      <c r="B9776" s="28" t="s">
        <v>27</v>
      </c>
      <c r="C9776" s="40">
        <f>(C9761+C9762)*$D$31</f>
        <v>0.35759880000000005</v>
      </c>
    </row>
    <row r="9777" spans="1:3" ht="15.75" x14ac:dyDescent="0.25">
      <c r="A9777" s="33">
        <v>225</v>
      </c>
      <c r="B9777" s="28" t="s">
        <v>28</v>
      </c>
      <c r="C9777" s="40">
        <f>(C9761+C9762)*$D$32</f>
        <v>0</v>
      </c>
    </row>
    <row r="9778" spans="1:3" ht="15.75" x14ac:dyDescent="0.25">
      <c r="A9778" s="37">
        <v>310</v>
      </c>
      <c r="B9778" s="28" t="s">
        <v>7</v>
      </c>
      <c r="C9778" s="40">
        <f>(C9761+C9762)*$D$33</f>
        <v>0.71214120000000014</v>
      </c>
    </row>
    <row r="9779" spans="1:3" ht="16.5" thickBot="1" x14ac:dyDescent="0.3">
      <c r="A9779" s="38">
        <v>340</v>
      </c>
      <c r="B9779" s="36" t="s">
        <v>8</v>
      </c>
      <c r="C9779" s="41">
        <f>(C9761+C9762)*$D$34</f>
        <v>2.7660420000000001</v>
      </c>
    </row>
    <row r="9780" spans="1:3" ht="16.5" thickBot="1" x14ac:dyDescent="0.3">
      <c r="A9780" s="15"/>
      <c r="B9780" s="42" t="s">
        <v>9</v>
      </c>
      <c r="C9780" s="88">
        <f>SUM(C9761:C9779)</f>
        <v>68.842353600000024</v>
      </c>
    </row>
    <row r="9781" spans="1:3" ht="16.5" thickBot="1" x14ac:dyDescent="0.3">
      <c r="A9781" s="15"/>
      <c r="B9781" s="43" t="s">
        <v>29</v>
      </c>
      <c r="C9781" s="90">
        <f>C9780*118%</f>
        <v>81.233977248000031</v>
      </c>
    </row>
    <row r="9782" spans="1:3" ht="15.75" x14ac:dyDescent="0.25">
      <c r="A9782" s="22"/>
      <c r="B9782" s="45"/>
      <c r="C9782" s="46"/>
    </row>
    <row r="9783" spans="1:3" ht="15.75" x14ac:dyDescent="0.25">
      <c r="A9783" s="22"/>
      <c r="B9783" s="45"/>
      <c r="C9783" s="46"/>
    </row>
    <row r="9784" spans="1:3" ht="15.75" x14ac:dyDescent="0.25">
      <c r="A9784" s="22"/>
      <c r="B9784" s="45"/>
      <c r="C9784" s="46"/>
    </row>
    <row r="9785" spans="1:3" ht="15.75" x14ac:dyDescent="0.25">
      <c r="A9785" s="22"/>
      <c r="B9785" s="45"/>
      <c r="C9785" s="46"/>
    </row>
    <row r="9786" spans="1:3" ht="15.75" x14ac:dyDescent="0.25">
      <c r="A9786" s="22"/>
      <c r="B9786" s="45"/>
      <c r="C9786" s="46"/>
    </row>
    <row r="9787" spans="1:3" ht="15.75" x14ac:dyDescent="0.25">
      <c r="A9787" s="22"/>
      <c r="B9787" s="45"/>
      <c r="C9787" s="46"/>
    </row>
    <row r="9788" spans="1:3" ht="15.75" x14ac:dyDescent="0.25">
      <c r="A9788" s="22"/>
      <c r="B9788" s="45"/>
      <c r="C9788" s="46"/>
    </row>
    <row r="9789" spans="1:3" ht="15.75" x14ac:dyDescent="0.25">
      <c r="A9789" s="22"/>
      <c r="B9789" s="45"/>
      <c r="C9789" s="46"/>
    </row>
    <row r="9790" spans="1:3" ht="15.75" x14ac:dyDescent="0.25">
      <c r="A9790" s="22"/>
      <c r="B9790" s="45"/>
      <c r="C9790" s="46"/>
    </row>
    <row r="9791" spans="1:3" ht="15.75" x14ac:dyDescent="0.25">
      <c r="A9791" s="22"/>
      <c r="B9791" s="45"/>
      <c r="C9791" s="46"/>
    </row>
    <row r="9792" spans="1:3" ht="15.75" x14ac:dyDescent="0.25">
      <c r="A9792" s="22"/>
      <c r="B9792" s="45"/>
      <c r="C9792" s="46"/>
    </row>
    <row r="9793" spans="1:3" ht="15.75" x14ac:dyDescent="0.25">
      <c r="A9793" s="22"/>
      <c r="B9793" s="45"/>
      <c r="C9793" s="46"/>
    </row>
    <row r="9794" spans="1:3" ht="15.75" x14ac:dyDescent="0.25">
      <c r="A9794" s="22"/>
      <c r="B9794" s="45"/>
      <c r="C9794" s="46"/>
    </row>
    <row r="9795" spans="1:3" ht="15.75" x14ac:dyDescent="0.25">
      <c r="A9795" s="22"/>
      <c r="B9795" s="45"/>
      <c r="C9795" s="46"/>
    </row>
    <row r="9796" spans="1:3" ht="15.75" x14ac:dyDescent="0.25">
      <c r="A9796" s="22"/>
      <c r="B9796" s="45"/>
      <c r="C9796" s="46"/>
    </row>
    <row r="9797" spans="1:3" ht="15.75" x14ac:dyDescent="0.25">
      <c r="A9797" s="22"/>
      <c r="B9797" s="45"/>
      <c r="C9797" s="46"/>
    </row>
    <row r="9798" spans="1:3" ht="15.75" x14ac:dyDescent="0.25">
      <c r="A9798" s="22"/>
      <c r="B9798" s="45"/>
      <c r="C9798" s="46"/>
    </row>
    <row r="9799" spans="1:3" ht="15.75" x14ac:dyDescent="0.25">
      <c r="A9799" s="22"/>
      <c r="B9799" s="45"/>
      <c r="C9799" s="46"/>
    </row>
    <row r="9800" spans="1:3" ht="15.75" x14ac:dyDescent="0.25">
      <c r="A9800" s="22"/>
      <c r="B9800" s="45"/>
      <c r="C9800" s="46"/>
    </row>
    <row r="9801" spans="1:3" ht="15.75" x14ac:dyDescent="0.25">
      <c r="A9801" s="22"/>
      <c r="B9801" s="45"/>
      <c r="C9801" s="46"/>
    </row>
    <row r="9802" spans="1:3" ht="15.75" x14ac:dyDescent="0.25">
      <c r="A9802" s="22"/>
      <c r="B9802" s="45"/>
      <c r="C9802" s="46"/>
    </row>
    <row r="9803" spans="1:3" ht="15.75" x14ac:dyDescent="0.25">
      <c r="A9803" s="22"/>
      <c r="B9803" s="45"/>
      <c r="C9803" s="46"/>
    </row>
    <row r="9804" spans="1:3" ht="15.75" x14ac:dyDescent="0.25">
      <c r="A9804" s="22"/>
      <c r="B9804" s="45"/>
      <c r="C9804" s="46"/>
    </row>
    <row r="9805" spans="1:3" ht="15.75" x14ac:dyDescent="0.25">
      <c r="A9805" s="22"/>
      <c r="B9805" s="45"/>
      <c r="C9805" s="46"/>
    </row>
    <row r="9806" spans="1:3" ht="15.75" x14ac:dyDescent="0.25">
      <c r="A9806" s="22"/>
      <c r="B9806" s="45"/>
      <c r="C9806" s="46"/>
    </row>
    <row r="9807" spans="1:3" ht="15.75" x14ac:dyDescent="0.25">
      <c r="A9807" s="22"/>
      <c r="B9807" s="45"/>
      <c r="C9807" s="46"/>
    </row>
    <row r="9808" spans="1:3" ht="15.75" x14ac:dyDescent="0.25">
      <c r="A9808" s="22"/>
      <c r="B9808" s="45"/>
      <c r="C9808" s="46"/>
    </row>
    <row r="9809" spans="1:3" ht="15.75" x14ac:dyDescent="0.25">
      <c r="A9809" s="22"/>
      <c r="B9809" s="45"/>
      <c r="C9809" s="46"/>
    </row>
    <row r="9811" spans="1:3" ht="15.75" x14ac:dyDescent="0.25">
      <c r="B9811" s="57" t="s">
        <v>417</v>
      </c>
      <c r="C9811" s="70"/>
    </row>
    <row r="9812" spans="1:3" ht="15.75" thickBot="1" x14ac:dyDescent="0.3">
      <c r="C9812" s="71" t="s">
        <v>181</v>
      </c>
    </row>
    <row r="9813" spans="1:3" ht="32.25" thickBot="1" x14ac:dyDescent="0.3">
      <c r="A9813" s="7" t="s">
        <v>0</v>
      </c>
      <c r="B9813" s="8" t="s">
        <v>10</v>
      </c>
      <c r="C9813" s="65" t="s">
        <v>11</v>
      </c>
    </row>
    <row r="9814" spans="1:3" ht="15.75" x14ac:dyDescent="0.25">
      <c r="A9814" s="9"/>
      <c r="B9814" s="10" t="s">
        <v>12</v>
      </c>
      <c r="C9814" s="61">
        <v>1</v>
      </c>
    </row>
    <row r="9815" spans="1:3" ht="15.75" x14ac:dyDescent="0.25">
      <c r="A9815" s="9"/>
      <c r="B9815" s="10" t="s">
        <v>13</v>
      </c>
      <c r="C9815" s="16">
        <v>11</v>
      </c>
    </row>
    <row r="9816" spans="1:3" ht="31.5" x14ac:dyDescent="0.25">
      <c r="A9816" s="12"/>
      <c r="B9816" s="83" t="s">
        <v>360</v>
      </c>
      <c r="C9816" s="16">
        <f>$C$14</f>
        <v>2.83</v>
      </c>
    </row>
    <row r="9817" spans="1:3" ht="32.25" thickBot="1" x14ac:dyDescent="0.3">
      <c r="A9817" s="75"/>
      <c r="B9817" s="77" t="s">
        <v>361</v>
      </c>
      <c r="C9817" s="76">
        <v>0</v>
      </c>
    </row>
    <row r="9818" spans="1:3" ht="15.75" x14ac:dyDescent="0.25">
      <c r="A9818" s="29">
        <v>211</v>
      </c>
      <c r="B9818" s="30" t="s">
        <v>19</v>
      </c>
      <c r="C9818" s="39">
        <f>C9816*C9815</f>
        <v>31.130000000000003</v>
      </c>
    </row>
    <row r="9819" spans="1:3" ht="31.5" x14ac:dyDescent="0.25">
      <c r="A9819" s="33">
        <v>211</v>
      </c>
      <c r="B9819" s="28" t="s">
        <v>20</v>
      </c>
      <c r="C9819" s="40">
        <f>C9817*C9815</f>
        <v>0</v>
      </c>
    </row>
    <row r="9820" spans="1:3" ht="15.75" x14ac:dyDescent="0.25">
      <c r="A9820" s="33">
        <v>213</v>
      </c>
      <c r="B9820" s="28" t="s">
        <v>14</v>
      </c>
      <c r="C9820" s="40">
        <f>(C9818+C9819)*30.2%</f>
        <v>9.4012600000000006</v>
      </c>
    </row>
    <row r="9821" spans="1:3" ht="15.75" x14ac:dyDescent="0.25">
      <c r="A9821" s="33">
        <v>212</v>
      </c>
      <c r="B9821" s="28" t="s">
        <v>3</v>
      </c>
      <c r="C9821" s="40">
        <f>(C9818+C9819)*$D$19</f>
        <v>4.9808000000000005E-2</v>
      </c>
    </row>
    <row r="9822" spans="1:3" ht="15.75" x14ac:dyDescent="0.25">
      <c r="A9822" s="33">
        <v>221</v>
      </c>
      <c r="B9822" s="28" t="s">
        <v>4</v>
      </c>
      <c r="C9822" s="40">
        <f>(C9818+C9819)*$D$20</f>
        <v>0.26771800000000001</v>
      </c>
    </row>
    <row r="9823" spans="1:3" ht="15.75" x14ac:dyDescent="0.25">
      <c r="A9823" s="33">
        <v>222</v>
      </c>
      <c r="B9823" s="28" t="s">
        <v>15</v>
      </c>
      <c r="C9823" s="40">
        <f>(C9818+C9819)*$D$21</f>
        <v>4.9808000000000005E-2</v>
      </c>
    </row>
    <row r="9824" spans="1:3" ht="15.75" x14ac:dyDescent="0.25">
      <c r="A9824" s="33">
        <v>223</v>
      </c>
      <c r="B9824" s="28" t="s">
        <v>5</v>
      </c>
      <c r="C9824" s="40">
        <f>(C9818+C9819)*$D$22</f>
        <v>1.3230250000000001</v>
      </c>
    </row>
    <row r="9825" spans="1:3" ht="15.75" x14ac:dyDescent="0.25">
      <c r="A9825" s="33">
        <v>224</v>
      </c>
      <c r="B9825" s="28" t="s">
        <v>21</v>
      </c>
      <c r="C9825" s="40">
        <f>(C9818+C9819)*$D$23</f>
        <v>0.43893300000000002</v>
      </c>
    </row>
    <row r="9826" spans="1:3" ht="15.75" x14ac:dyDescent="0.25">
      <c r="A9826" s="33">
        <v>225</v>
      </c>
      <c r="B9826" s="28" t="s">
        <v>16</v>
      </c>
      <c r="C9826" s="40">
        <f>(C9818+C9819)*$D$24</f>
        <v>1.6561160000000001</v>
      </c>
    </row>
    <row r="9827" spans="1:3" ht="15.75" x14ac:dyDescent="0.25">
      <c r="A9827" s="33">
        <v>226</v>
      </c>
      <c r="B9827" s="28" t="s">
        <v>22</v>
      </c>
      <c r="C9827" s="40">
        <f>(C9818+C9819)*$D$25</f>
        <v>11.147653</v>
      </c>
    </row>
    <row r="9828" spans="1:3" ht="15.75" x14ac:dyDescent="0.25">
      <c r="A9828" s="33">
        <v>271</v>
      </c>
      <c r="B9828" s="28" t="s">
        <v>23</v>
      </c>
      <c r="C9828" s="40">
        <f>(C9818+C9819)*$D$26</f>
        <v>0.69419900000000012</v>
      </c>
    </row>
    <row r="9829" spans="1:3" ht="15.75" x14ac:dyDescent="0.25">
      <c r="A9829" s="33">
        <v>272</v>
      </c>
      <c r="B9829" s="28" t="s">
        <v>24</v>
      </c>
      <c r="C9829" s="40">
        <f>(C9818+C9819)*$D$27</f>
        <v>0.650617</v>
      </c>
    </row>
    <row r="9830" spans="1:3" ht="31.5" x14ac:dyDescent="0.25">
      <c r="A9830" s="33">
        <v>211</v>
      </c>
      <c r="B9830" s="28" t="s">
        <v>25</v>
      </c>
      <c r="C9830" s="40">
        <f>(C9818+C9819)*$D$28</f>
        <v>7.1287700000000012</v>
      </c>
    </row>
    <row r="9831" spans="1:3" ht="31.5" x14ac:dyDescent="0.25">
      <c r="A9831" s="33">
        <v>213</v>
      </c>
      <c r="B9831" s="28" t="s">
        <v>26</v>
      </c>
      <c r="C9831" s="40">
        <f>(C9818+C9819)*$D$29</f>
        <v>2.1510829999999999</v>
      </c>
    </row>
    <row r="9832" spans="1:3" ht="15.75" x14ac:dyDescent="0.25">
      <c r="A9832" s="33">
        <v>290</v>
      </c>
      <c r="B9832" s="28" t="s">
        <v>6</v>
      </c>
      <c r="C9832" s="40">
        <f>(C9818+C9819)*$D$30</f>
        <v>0.121407</v>
      </c>
    </row>
    <row r="9833" spans="1:3" ht="15.75" x14ac:dyDescent="0.25">
      <c r="A9833" s="33">
        <v>290</v>
      </c>
      <c r="B9833" s="28" t="s">
        <v>27</v>
      </c>
      <c r="C9833" s="40">
        <f>(C9818+C9819)*$D$31</f>
        <v>0.36422100000000002</v>
      </c>
    </row>
    <row r="9834" spans="1:3" ht="15.75" x14ac:dyDescent="0.25">
      <c r="A9834" s="33">
        <v>225</v>
      </c>
      <c r="B9834" s="28" t="s">
        <v>28</v>
      </c>
      <c r="C9834" s="40">
        <f>(C9818+C9819)*$D$32</f>
        <v>0</v>
      </c>
    </row>
    <row r="9835" spans="1:3" ht="15.75" x14ac:dyDescent="0.25">
      <c r="A9835" s="37">
        <v>310</v>
      </c>
      <c r="B9835" s="28" t="s">
        <v>7</v>
      </c>
      <c r="C9835" s="40">
        <f>(C9818+C9819)*$D$33</f>
        <v>0.72532900000000011</v>
      </c>
    </row>
    <row r="9836" spans="1:3" ht="16.5" thickBot="1" x14ac:dyDescent="0.3">
      <c r="A9836" s="38">
        <v>340</v>
      </c>
      <c r="B9836" s="36" t="s">
        <v>8</v>
      </c>
      <c r="C9836" s="41">
        <f>(C9818+C9819)*$D$34</f>
        <v>2.8172650000000004</v>
      </c>
    </row>
    <row r="9837" spans="1:3" ht="16.5" thickBot="1" x14ac:dyDescent="0.3">
      <c r="A9837" s="15"/>
      <c r="B9837" s="42" t="s">
        <v>9</v>
      </c>
      <c r="C9837" s="88">
        <f>SUM(C9818:C9836)</f>
        <v>70.117212000000009</v>
      </c>
    </row>
    <row r="9838" spans="1:3" ht="16.5" thickBot="1" x14ac:dyDescent="0.3">
      <c r="A9838" s="15"/>
      <c r="B9838" s="43" t="s">
        <v>29</v>
      </c>
      <c r="C9838" s="90">
        <f>C9837*118%</f>
        <v>82.738310160000012</v>
      </c>
    </row>
    <row r="9839" spans="1:3" ht="15.75" x14ac:dyDescent="0.25">
      <c r="A9839" s="22"/>
      <c r="B9839" s="45"/>
      <c r="C9839" s="46"/>
    </row>
    <row r="9840" spans="1:3" ht="15.75" x14ac:dyDescent="0.25">
      <c r="A9840" s="22"/>
      <c r="B9840" s="45"/>
      <c r="C9840" s="46"/>
    </row>
    <row r="9841" spans="1:3" ht="15.75" x14ac:dyDescent="0.25">
      <c r="A9841" s="22"/>
      <c r="B9841" s="45"/>
      <c r="C9841" s="46"/>
    </row>
    <row r="9842" spans="1:3" ht="15.75" x14ac:dyDescent="0.25">
      <c r="A9842" s="22"/>
      <c r="B9842" s="45"/>
      <c r="C9842" s="46"/>
    </row>
    <row r="9843" spans="1:3" ht="15.75" x14ac:dyDescent="0.25">
      <c r="A9843" s="22"/>
      <c r="B9843" s="45"/>
      <c r="C9843" s="46"/>
    </row>
    <row r="9844" spans="1:3" ht="15.75" x14ac:dyDescent="0.25">
      <c r="A9844" s="22"/>
      <c r="B9844" s="45"/>
      <c r="C9844" s="46"/>
    </row>
    <row r="9845" spans="1:3" ht="15.75" x14ac:dyDescent="0.25">
      <c r="A9845" s="22"/>
      <c r="B9845" s="45"/>
      <c r="C9845" s="46"/>
    </row>
    <row r="9846" spans="1:3" ht="15.75" x14ac:dyDescent="0.25">
      <c r="A9846" s="22"/>
      <c r="B9846" s="45"/>
      <c r="C9846" s="46"/>
    </row>
    <row r="9847" spans="1:3" ht="15.75" x14ac:dyDescent="0.25">
      <c r="A9847" s="22"/>
      <c r="B9847" s="45"/>
      <c r="C9847" s="46"/>
    </row>
    <row r="9848" spans="1:3" ht="15.75" x14ac:dyDescent="0.25">
      <c r="A9848" s="22"/>
      <c r="B9848" s="45"/>
      <c r="C9848" s="46"/>
    </row>
    <row r="9849" spans="1:3" ht="15.75" x14ac:dyDescent="0.25">
      <c r="A9849" s="22"/>
      <c r="B9849" s="45"/>
      <c r="C9849" s="46"/>
    </row>
    <row r="9850" spans="1:3" ht="15.75" x14ac:dyDescent="0.25">
      <c r="A9850" s="22"/>
      <c r="B9850" s="45"/>
      <c r="C9850" s="46"/>
    </row>
    <row r="9851" spans="1:3" ht="15.75" x14ac:dyDescent="0.25">
      <c r="A9851" s="22"/>
      <c r="B9851" s="45"/>
      <c r="C9851" s="46"/>
    </row>
    <row r="9852" spans="1:3" ht="15.75" x14ac:dyDescent="0.25">
      <c r="A9852" s="22"/>
      <c r="B9852" s="45"/>
      <c r="C9852" s="46"/>
    </row>
    <row r="9853" spans="1:3" ht="15.75" x14ac:dyDescent="0.25">
      <c r="A9853" s="22"/>
      <c r="B9853" s="45"/>
      <c r="C9853" s="46"/>
    </row>
    <row r="9854" spans="1:3" ht="15.75" x14ac:dyDescent="0.25">
      <c r="A9854" s="22"/>
      <c r="B9854" s="45"/>
      <c r="C9854" s="46"/>
    </row>
    <row r="9855" spans="1:3" ht="15.75" x14ac:dyDescent="0.25">
      <c r="A9855" s="22"/>
      <c r="B9855" s="45"/>
      <c r="C9855" s="46"/>
    </row>
    <row r="9856" spans="1:3" ht="15.75" x14ac:dyDescent="0.25">
      <c r="A9856" s="22"/>
      <c r="B9856" s="45"/>
      <c r="C9856" s="46"/>
    </row>
    <row r="9857" spans="1:3" ht="15.75" x14ac:dyDescent="0.25">
      <c r="A9857" s="22"/>
      <c r="B9857" s="45"/>
      <c r="C9857" s="46"/>
    </row>
    <row r="9858" spans="1:3" ht="15.75" x14ac:dyDescent="0.25">
      <c r="A9858" s="22"/>
      <c r="B9858" s="45"/>
      <c r="C9858" s="46"/>
    </row>
    <row r="9859" spans="1:3" ht="15.75" x14ac:dyDescent="0.25">
      <c r="A9859" s="22"/>
      <c r="B9859" s="45"/>
      <c r="C9859" s="46"/>
    </row>
    <row r="9860" spans="1:3" ht="15.75" x14ac:dyDescent="0.25">
      <c r="A9860" s="22"/>
      <c r="B9860" s="45"/>
      <c r="C9860" s="46"/>
    </row>
    <row r="9861" spans="1:3" ht="15.75" x14ac:dyDescent="0.25">
      <c r="A9861" s="22"/>
      <c r="B9861" s="45"/>
      <c r="C9861" s="46"/>
    </row>
    <row r="9862" spans="1:3" ht="15.75" x14ac:dyDescent="0.25">
      <c r="A9862" s="22"/>
      <c r="B9862" s="45"/>
      <c r="C9862" s="46"/>
    </row>
    <row r="9863" spans="1:3" ht="15.75" x14ac:dyDescent="0.25">
      <c r="A9863" s="22"/>
      <c r="B9863" s="45"/>
      <c r="C9863" s="46"/>
    </row>
    <row r="9864" spans="1:3" ht="15.75" x14ac:dyDescent="0.25">
      <c r="A9864" s="22"/>
      <c r="B9864" s="45"/>
      <c r="C9864" s="46"/>
    </row>
    <row r="9865" spans="1:3" ht="15.75" x14ac:dyDescent="0.25">
      <c r="A9865" s="22"/>
      <c r="B9865" s="45"/>
      <c r="C9865" s="46"/>
    </row>
    <row r="9866" spans="1:3" ht="15.75" x14ac:dyDescent="0.25">
      <c r="A9866" s="22"/>
      <c r="B9866" s="45"/>
      <c r="C9866" s="46"/>
    </row>
    <row r="9867" spans="1:3" ht="15.75" x14ac:dyDescent="0.25">
      <c r="A9867" s="22"/>
      <c r="B9867" s="45"/>
      <c r="C9867" s="46"/>
    </row>
    <row r="9869" spans="1:3" ht="15.75" x14ac:dyDescent="0.25">
      <c r="B9869" s="57" t="s">
        <v>418</v>
      </c>
      <c r="C9869" s="70"/>
    </row>
    <row r="9870" spans="1:3" ht="15.75" thickBot="1" x14ac:dyDescent="0.3">
      <c r="C9870" s="71" t="s">
        <v>181</v>
      </c>
    </row>
    <row r="9871" spans="1:3" ht="32.25" thickBot="1" x14ac:dyDescent="0.3">
      <c r="A9871" s="7" t="s">
        <v>0</v>
      </c>
      <c r="B9871" s="8" t="s">
        <v>10</v>
      </c>
      <c r="C9871" s="65" t="s">
        <v>11</v>
      </c>
    </row>
    <row r="9872" spans="1:3" ht="15.75" x14ac:dyDescent="0.25">
      <c r="A9872" s="9"/>
      <c r="B9872" s="10" t="s">
        <v>12</v>
      </c>
      <c r="C9872" s="61">
        <v>1</v>
      </c>
    </row>
    <row r="9873" spans="1:3" ht="15.75" x14ac:dyDescent="0.25">
      <c r="A9873" s="9"/>
      <c r="B9873" s="10" t="s">
        <v>13</v>
      </c>
      <c r="C9873" s="16">
        <v>19.7</v>
      </c>
    </row>
    <row r="9874" spans="1:3" ht="31.5" x14ac:dyDescent="0.25">
      <c r="A9874" s="12"/>
      <c r="B9874" s="83" t="s">
        <v>360</v>
      </c>
      <c r="C9874" s="16">
        <f>$C$14</f>
        <v>2.83</v>
      </c>
    </row>
    <row r="9875" spans="1:3" ht="32.25" thickBot="1" x14ac:dyDescent="0.3">
      <c r="A9875" s="75"/>
      <c r="B9875" s="77" t="s">
        <v>361</v>
      </c>
      <c r="C9875" s="76">
        <v>0</v>
      </c>
    </row>
    <row r="9876" spans="1:3" ht="15.75" x14ac:dyDescent="0.25">
      <c r="A9876" s="29">
        <v>211</v>
      </c>
      <c r="B9876" s="30" t="s">
        <v>19</v>
      </c>
      <c r="C9876" s="39">
        <f>C9874*C9873</f>
        <v>55.750999999999998</v>
      </c>
    </row>
    <row r="9877" spans="1:3" ht="31.5" x14ac:dyDescent="0.25">
      <c r="A9877" s="33">
        <v>211</v>
      </c>
      <c r="B9877" s="28" t="s">
        <v>20</v>
      </c>
      <c r="C9877" s="40">
        <f>C9875*C9873</f>
        <v>0</v>
      </c>
    </row>
    <row r="9878" spans="1:3" ht="15.75" x14ac:dyDescent="0.25">
      <c r="A9878" s="33">
        <v>213</v>
      </c>
      <c r="B9878" s="28" t="s">
        <v>14</v>
      </c>
      <c r="C9878" s="40">
        <f>(C9876+C9877)*30.2%</f>
        <v>16.836801999999999</v>
      </c>
    </row>
    <row r="9879" spans="1:3" ht="15.75" x14ac:dyDescent="0.25">
      <c r="A9879" s="33">
        <v>212</v>
      </c>
      <c r="B9879" s="28" t="s">
        <v>3</v>
      </c>
      <c r="C9879" s="40">
        <f>(C9876+C9877)*$D$19</f>
        <v>8.9201600000000006E-2</v>
      </c>
    </row>
    <row r="9880" spans="1:3" ht="15.75" x14ac:dyDescent="0.25">
      <c r="A9880" s="33">
        <v>221</v>
      </c>
      <c r="B9880" s="28" t="s">
        <v>4</v>
      </c>
      <c r="C9880" s="40">
        <f>(C9876+C9877)*$D$20</f>
        <v>0.47945859999999996</v>
      </c>
    </row>
    <row r="9881" spans="1:3" ht="15.75" x14ac:dyDescent="0.25">
      <c r="A9881" s="33">
        <v>222</v>
      </c>
      <c r="B9881" s="28" t="s">
        <v>15</v>
      </c>
      <c r="C9881" s="40">
        <f>(C9876+C9877)*$D$21</f>
        <v>8.9201600000000006E-2</v>
      </c>
    </row>
    <row r="9882" spans="1:3" ht="15.75" x14ac:dyDescent="0.25">
      <c r="A9882" s="33">
        <v>223</v>
      </c>
      <c r="B9882" s="28" t="s">
        <v>5</v>
      </c>
      <c r="C9882" s="40">
        <f>(C9876+C9877)*$D$22</f>
        <v>2.3694175</v>
      </c>
    </row>
    <row r="9883" spans="1:3" ht="15.75" x14ac:dyDescent="0.25">
      <c r="A9883" s="33">
        <v>224</v>
      </c>
      <c r="B9883" s="28" t="s">
        <v>21</v>
      </c>
      <c r="C9883" s="40">
        <f>(C9876+C9877)*$D$23</f>
        <v>0.78608909999999999</v>
      </c>
    </row>
    <row r="9884" spans="1:3" ht="15.75" x14ac:dyDescent="0.25">
      <c r="A9884" s="33">
        <v>225</v>
      </c>
      <c r="B9884" s="28" t="s">
        <v>16</v>
      </c>
      <c r="C9884" s="40">
        <f>(C9876+C9877)*$D$24</f>
        <v>2.9659531999999995</v>
      </c>
    </row>
    <row r="9885" spans="1:3" ht="15.75" x14ac:dyDescent="0.25">
      <c r="A9885" s="33">
        <v>226</v>
      </c>
      <c r="B9885" s="28" t="s">
        <v>22</v>
      </c>
      <c r="C9885" s="40">
        <f>(C9876+C9877)*$D$25</f>
        <v>19.964433099999997</v>
      </c>
    </row>
    <row r="9886" spans="1:3" ht="15.75" x14ac:dyDescent="0.25">
      <c r="A9886" s="33">
        <v>271</v>
      </c>
      <c r="B9886" s="28" t="s">
        <v>23</v>
      </c>
      <c r="C9886" s="40">
        <f>(C9876+C9877)*$D$26</f>
        <v>1.2432472999999999</v>
      </c>
    </row>
    <row r="9887" spans="1:3" ht="15.75" x14ac:dyDescent="0.25">
      <c r="A9887" s="33">
        <v>272</v>
      </c>
      <c r="B9887" s="28" t="s">
        <v>24</v>
      </c>
      <c r="C9887" s="40">
        <f>(C9876+C9877)*$D$27</f>
        <v>1.1651958999999998</v>
      </c>
    </row>
    <row r="9888" spans="1:3" ht="31.5" x14ac:dyDescent="0.25">
      <c r="A9888" s="33">
        <v>211</v>
      </c>
      <c r="B9888" s="28" t="s">
        <v>25</v>
      </c>
      <c r="C9888" s="40">
        <f>(C9876+C9877)*$D$28</f>
        <v>12.766978999999999</v>
      </c>
    </row>
    <row r="9889" spans="1:3" ht="31.5" x14ac:dyDescent="0.25">
      <c r="A9889" s="33">
        <v>213</v>
      </c>
      <c r="B9889" s="28" t="s">
        <v>26</v>
      </c>
      <c r="C9889" s="40">
        <f>(C9876+C9877)*$D$29</f>
        <v>3.8523940999999997</v>
      </c>
    </row>
    <row r="9890" spans="1:3" ht="15.75" x14ac:dyDescent="0.25">
      <c r="A9890" s="33">
        <v>290</v>
      </c>
      <c r="B9890" s="28" t="s">
        <v>6</v>
      </c>
      <c r="C9890" s="40">
        <f>(C9876+C9877)*$D$30</f>
        <v>0.21742889999999998</v>
      </c>
    </row>
    <row r="9891" spans="1:3" ht="15.75" x14ac:dyDescent="0.25">
      <c r="A9891" s="33">
        <v>290</v>
      </c>
      <c r="B9891" s="28" t="s">
        <v>27</v>
      </c>
      <c r="C9891" s="40">
        <f>(C9876+C9877)*$D$31</f>
        <v>0.6522867</v>
      </c>
    </row>
    <row r="9892" spans="1:3" ht="15.75" x14ac:dyDescent="0.25">
      <c r="A9892" s="33">
        <v>225</v>
      </c>
      <c r="B9892" s="28" t="s">
        <v>28</v>
      </c>
      <c r="C9892" s="40">
        <f>(C9876+C9877)*$D$32</f>
        <v>0</v>
      </c>
    </row>
    <row r="9893" spans="1:3" ht="15.75" x14ac:dyDescent="0.25">
      <c r="A9893" s="37">
        <v>310</v>
      </c>
      <c r="B9893" s="28" t="s">
        <v>7</v>
      </c>
      <c r="C9893" s="40">
        <f>(C9876+C9877)*$D$33</f>
        <v>1.2989983000000001</v>
      </c>
    </row>
    <row r="9894" spans="1:3" ht="16.5" thickBot="1" x14ac:dyDescent="0.3">
      <c r="A9894" s="38">
        <v>340</v>
      </c>
      <c r="B9894" s="36" t="s">
        <v>8</v>
      </c>
      <c r="C9894" s="41">
        <f>(C9876+C9877)*$D$34</f>
        <v>5.0454654999999997</v>
      </c>
    </row>
    <row r="9895" spans="1:3" ht="16.5" thickBot="1" x14ac:dyDescent="0.3">
      <c r="A9895" s="15"/>
      <c r="B9895" s="42" t="s">
        <v>9</v>
      </c>
      <c r="C9895" s="88">
        <f>SUM(C9876:C9894)</f>
        <v>125.57355239999998</v>
      </c>
    </row>
    <row r="9896" spans="1:3" ht="16.5" thickBot="1" x14ac:dyDescent="0.3">
      <c r="A9896" s="15"/>
      <c r="B9896" s="43" t="s">
        <v>29</v>
      </c>
      <c r="C9896" s="90">
        <f>C9895*118%</f>
        <v>148.17679183199996</v>
      </c>
    </row>
    <row r="9897" spans="1:3" ht="15.75" x14ac:dyDescent="0.25">
      <c r="A9897" s="22"/>
      <c r="B9897" s="45"/>
      <c r="C9897" s="46"/>
    </row>
    <row r="9898" spans="1:3" ht="15.75" x14ac:dyDescent="0.25">
      <c r="A9898" s="22"/>
      <c r="B9898" s="45"/>
      <c r="C9898" s="46"/>
    </row>
    <row r="9899" spans="1:3" ht="15.75" x14ac:dyDescent="0.25">
      <c r="A9899" s="22"/>
      <c r="B9899" s="45"/>
      <c r="C9899" s="46"/>
    </row>
    <row r="9900" spans="1:3" ht="15.75" x14ac:dyDescent="0.25">
      <c r="A9900" s="22"/>
      <c r="B9900" s="45"/>
      <c r="C9900" s="46"/>
    </row>
    <row r="9901" spans="1:3" ht="15.75" x14ac:dyDescent="0.25">
      <c r="A9901" s="22"/>
      <c r="B9901" s="45"/>
      <c r="C9901" s="46"/>
    </row>
    <row r="9902" spans="1:3" ht="15.75" x14ac:dyDescent="0.25">
      <c r="A9902" s="22"/>
      <c r="B9902" s="45"/>
      <c r="C9902" s="46"/>
    </row>
    <row r="9903" spans="1:3" ht="15.75" x14ac:dyDescent="0.25">
      <c r="A9903" s="22"/>
      <c r="B9903" s="45"/>
      <c r="C9903" s="46"/>
    </row>
    <row r="9904" spans="1:3" ht="15.75" x14ac:dyDescent="0.25">
      <c r="A9904" s="22"/>
      <c r="B9904" s="45"/>
      <c r="C9904" s="46"/>
    </row>
    <row r="9905" spans="1:3" ht="15.75" x14ac:dyDescent="0.25">
      <c r="A9905" s="22"/>
      <c r="B9905" s="45"/>
      <c r="C9905" s="46"/>
    </row>
    <row r="9906" spans="1:3" ht="15.75" x14ac:dyDescent="0.25">
      <c r="A9906" s="22"/>
      <c r="B9906" s="45"/>
      <c r="C9906" s="46"/>
    </row>
    <row r="9907" spans="1:3" ht="15.75" x14ac:dyDescent="0.25">
      <c r="A9907" s="22"/>
      <c r="B9907" s="45"/>
      <c r="C9907" s="46"/>
    </row>
    <row r="9908" spans="1:3" ht="15.75" x14ac:dyDescent="0.25">
      <c r="A9908" s="22"/>
      <c r="B9908" s="45"/>
      <c r="C9908" s="46"/>
    </row>
    <row r="9909" spans="1:3" ht="15.75" x14ac:dyDescent="0.25">
      <c r="A9909" s="22"/>
      <c r="B9909" s="45"/>
      <c r="C9909" s="46"/>
    </row>
    <row r="9910" spans="1:3" ht="15.75" x14ac:dyDescent="0.25">
      <c r="A9910" s="22"/>
      <c r="B9910" s="45"/>
      <c r="C9910" s="46"/>
    </row>
    <row r="9911" spans="1:3" ht="15.75" x14ac:dyDescent="0.25">
      <c r="A9911" s="22"/>
      <c r="B9911" s="45"/>
      <c r="C9911" s="46"/>
    </row>
    <row r="9912" spans="1:3" ht="15.75" x14ac:dyDescent="0.25">
      <c r="A9912" s="22"/>
      <c r="B9912" s="45"/>
      <c r="C9912" s="46"/>
    </row>
    <row r="9913" spans="1:3" ht="15.75" x14ac:dyDescent="0.25">
      <c r="A9913" s="22"/>
      <c r="B9913" s="45"/>
      <c r="C9913" s="46"/>
    </row>
    <row r="9914" spans="1:3" ht="15.75" x14ac:dyDescent="0.25">
      <c r="A9914" s="22"/>
      <c r="B9914" s="45"/>
      <c r="C9914" s="46"/>
    </row>
    <row r="9915" spans="1:3" ht="15.75" x14ac:dyDescent="0.25">
      <c r="A9915" s="22"/>
      <c r="B9915" s="45"/>
      <c r="C9915" s="46"/>
    </row>
    <row r="9916" spans="1:3" ht="15.75" x14ac:dyDescent="0.25">
      <c r="A9916" s="22"/>
      <c r="B9916" s="45"/>
      <c r="C9916" s="46"/>
    </row>
    <row r="9917" spans="1:3" ht="15.75" x14ac:dyDescent="0.25">
      <c r="A9917" s="22"/>
      <c r="B9917" s="45"/>
      <c r="C9917" s="46"/>
    </row>
    <row r="9918" spans="1:3" ht="15.75" x14ac:dyDescent="0.25">
      <c r="A9918" s="22"/>
      <c r="B9918" s="45"/>
      <c r="C9918" s="46"/>
    </row>
    <row r="9919" spans="1:3" ht="15.75" x14ac:dyDescent="0.25">
      <c r="A9919" s="22"/>
      <c r="B9919" s="45"/>
      <c r="C9919" s="46"/>
    </row>
    <row r="9920" spans="1:3" ht="15.75" x14ac:dyDescent="0.25">
      <c r="A9920" s="22"/>
      <c r="B9920" s="45"/>
      <c r="C9920" s="46"/>
    </row>
    <row r="9921" spans="1:3" ht="15.75" x14ac:dyDescent="0.25">
      <c r="A9921" s="22"/>
      <c r="B9921" s="45"/>
      <c r="C9921" s="46"/>
    </row>
    <row r="9922" spans="1:3" ht="15.75" x14ac:dyDescent="0.25">
      <c r="A9922" s="22"/>
      <c r="B9922" s="45"/>
      <c r="C9922" s="46"/>
    </row>
    <row r="9923" spans="1:3" ht="15.75" x14ac:dyDescent="0.25">
      <c r="A9923" s="22"/>
      <c r="B9923" s="45"/>
      <c r="C9923" s="46"/>
    </row>
    <row r="9924" spans="1:3" ht="15.75" x14ac:dyDescent="0.25">
      <c r="A9924" s="22"/>
      <c r="B9924" s="45"/>
      <c r="C9924" s="46"/>
    </row>
    <row r="9925" spans="1:3" ht="15.75" x14ac:dyDescent="0.25">
      <c r="A9925" s="22"/>
      <c r="B9925" s="45"/>
      <c r="C9925" s="46"/>
    </row>
    <row r="9926" spans="1:3" ht="15.75" x14ac:dyDescent="0.25">
      <c r="B9926" s="57" t="s">
        <v>419</v>
      </c>
      <c r="C9926" s="70"/>
    </row>
    <row r="9927" spans="1:3" ht="15.75" thickBot="1" x14ac:dyDescent="0.3">
      <c r="C9927" s="71" t="s">
        <v>181</v>
      </c>
    </row>
    <row r="9928" spans="1:3" ht="32.25" thickBot="1" x14ac:dyDescent="0.3">
      <c r="A9928" s="7" t="s">
        <v>0</v>
      </c>
      <c r="B9928" s="8" t="s">
        <v>10</v>
      </c>
      <c r="C9928" s="65" t="s">
        <v>11</v>
      </c>
    </row>
    <row r="9929" spans="1:3" ht="15.75" x14ac:dyDescent="0.25">
      <c r="A9929" s="9"/>
      <c r="B9929" s="10" t="s">
        <v>12</v>
      </c>
      <c r="C9929" s="61">
        <v>1</v>
      </c>
    </row>
    <row r="9930" spans="1:3" ht="15.75" x14ac:dyDescent="0.25">
      <c r="A9930" s="9"/>
      <c r="B9930" s="10" t="s">
        <v>13</v>
      </c>
      <c r="C9930" s="16">
        <v>20.5</v>
      </c>
    </row>
    <row r="9931" spans="1:3" ht="31.5" x14ac:dyDescent="0.25">
      <c r="A9931" s="12"/>
      <c r="B9931" s="83" t="s">
        <v>360</v>
      </c>
      <c r="C9931" s="16">
        <f>$C$14</f>
        <v>2.83</v>
      </c>
    </row>
    <row r="9932" spans="1:3" ht="32.25" thickBot="1" x14ac:dyDescent="0.3">
      <c r="A9932" s="75"/>
      <c r="B9932" s="77" t="s">
        <v>361</v>
      </c>
      <c r="C9932" s="76">
        <v>0</v>
      </c>
    </row>
    <row r="9933" spans="1:3" ht="15.75" x14ac:dyDescent="0.25">
      <c r="A9933" s="29">
        <v>211</v>
      </c>
      <c r="B9933" s="30" t="s">
        <v>19</v>
      </c>
      <c r="C9933" s="39">
        <f>C9931*C9930</f>
        <v>58.015000000000001</v>
      </c>
    </row>
    <row r="9934" spans="1:3" ht="31.5" x14ac:dyDescent="0.25">
      <c r="A9934" s="33">
        <v>211</v>
      </c>
      <c r="B9934" s="28" t="s">
        <v>20</v>
      </c>
      <c r="C9934" s="40">
        <f>C9932*C9930</f>
        <v>0</v>
      </c>
    </row>
    <row r="9935" spans="1:3" ht="15.75" x14ac:dyDescent="0.25">
      <c r="A9935" s="33">
        <v>213</v>
      </c>
      <c r="B9935" s="28" t="s">
        <v>14</v>
      </c>
      <c r="C9935" s="40">
        <f>(C9933+C9934)*30.2%</f>
        <v>17.520530000000001</v>
      </c>
    </row>
    <row r="9936" spans="1:3" ht="15.75" x14ac:dyDescent="0.25">
      <c r="A9936" s="33">
        <v>212</v>
      </c>
      <c r="B9936" s="28" t="s">
        <v>3</v>
      </c>
      <c r="C9936" s="40">
        <f>(C9933+C9934)*$D$19</f>
        <v>9.2824000000000004E-2</v>
      </c>
    </row>
    <row r="9937" spans="1:3" ht="15.75" x14ac:dyDescent="0.25">
      <c r="A9937" s="33">
        <v>221</v>
      </c>
      <c r="B9937" s="28" t="s">
        <v>4</v>
      </c>
      <c r="C9937" s="40">
        <f>(C9933+C9934)*$D$20</f>
        <v>0.49892900000000001</v>
      </c>
    </row>
    <row r="9938" spans="1:3" ht="15.75" x14ac:dyDescent="0.25">
      <c r="A9938" s="33">
        <v>222</v>
      </c>
      <c r="B9938" s="28" t="s">
        <v>15</v>
      </c>
      <c r="C9938" s="40">
        <f>(C9933+C9934)*$D$21</f>
        <v>9.2824000000000004E-2</v>
      </c>
    </row>
    <row r="9939" spans="1:3" ht="15.75" x14ac:dyDescent="0.25">
      <c r="A9939" s="33">
        <v>223</v>
      </c>
      <c r="B9939" s="28" t="s">
        <v>5</v>
      </c>
      <c r="C9939" s="40">
        <f>(C9933+C9934)*$D$22</f>
        <v>2.4656375000000001</v>
      </c>
    </row>
    <row r="9940" spans="1:3" ht="15.75" x14ac:dyDescent="0.25">
      <c r="A9940" s="33">
        <v>224</v>
      </c>
      <c r="B9940" s="28" t="s">
        <v>21</v>
      </c>
      <c r="C9940" s="40">
        <f>(C9933+C9934)*$D$23</f>
        <v>0.8180115</v>
      </c>
    </row>
    <row r="9941" spans="1:3" ht="15.75" x14ac:dyDescent="0.25">
      <c r="A9941" s="33">
        <v>225</v>
      </c>
      <c r="B9941" s="28" t="s">
        <v>16</v>
      </c>
      <c r="C9941" s="40">
        <f>(C9933+C9934)*$D$24</f>
        <v>3.086398</v>
      </c>
    </row>
    <row r="9942" spans="1:3" ht="15.75" x14ac:dyDescent="0.25">
      <c r="A9942" s="33">
        <v>226</v>
      </c>
      <c r="B9942" s="28" t="s">
        <v>22</v>
      </c>
      <c r="C9942" s="40">
        <f>(C9933+C9934)*$D$25</f>
        <v>20.775171499999999</v>
      </c>
    </row>
    <row r="9943" spans="1:3" ht="15.75" x14ac:dyDescent="0.25">
      <c r="A9943" s="33">
        <v>271</v>
      </c>
      <c r="B9943" s="28" t="s">
        <v>23</v>
      </c>
      <c r="C9943" s="40">
        <f>(C9933+C9934)*$D$26</f>
        <v>1.2937345</v>
      </c>
    </row>
    <row r="9944" spans="1:3" ht="15.75" x14ac:dyDescent="0.25">
      <c r="A9944" s="33">
        <v>272</v>
      </c>
      <c r="B9944" s="28" t="s">
        <v>24</v>
      </c>
      <c r="C9944" s="40">
        <f>(C9933+C9934)*$D$27</f>
        <v>1.2125135</v>
      </c>
    </row>
    <row r="9945" spans="1:3" ht="31.5" x14ac:dyDescent="0.25">
      <c r="A9945" s="33">
        <v>211</v>
      </c>
      <c r="B9945" s="28" t="s">
        <v>25</v>
      </c>
      <c r="C9945" s="40">
        <f>(C9933+C9934)*$D$28</f>
        <v>13.285435000000001</v>
      </c>
    </row>
    <row r="9946" spans="1:3" ht="31.5" x14ac:dyDescent="0.25">
      <c r="A9946" s="33">
        <v>213</v>
      </c>
      <c r="B9946" s="28" t="s">
        <v>26</v>
      </c>
      <c r="C9946" s="40">
        <f>(C9933+C9934)*$D$29</f>
        <v>4.0088365000000001</v>
      </c>
    </row>
    <row r="9947" spans="1:3" ht="15.75" x14ac:dyDescent="0.25">
      <c r="A9947" s="33">
        <v>290</v>
      </c>
      <c r="B9947" s="28" t="s">
        <v>6</v>
      </c>
      <c r="C9947" s="40">
        <f>(C9933+C9934)*$D$30</f>
        <v>0.2262585</v>
      </c>
    </row>
    <row r="9948" spans="1:3" ht="15.75" x14ac:dyDescent="0.25">
      <c r="A9948" s="33">
        <v>290</v>
      </c>
      <c r="B9948" s="28" t="s">
        <v>27</v>
      </c>
      <c r="C9948" s="40">
        <f>(C9933+C9934)*$D$31</f>
        <v>0.67877549999999998</v>
      </c>
    </row>
    <row r="9949" spans="1:3" ht="15.75" x14ac:dyDescent="0.25">
      <c r="A9949" s="33">
        <v>225</v>
      </c>
      <c r="B9949" s="28" t="s">
        <v>28</v>
      </c>
      <c r="C9949" s="40">
        <f>(C9933+C9934)*$D$32</f>
        <v>0</v>
      </c>
    </row>
    <row r="9950" spans="1:3" ht="15.75" x14ac:dyDescent="0.25">
      <c r="A9950" s="37">
        <v>310</v>
      </c>
      <c r="B9950" s="28" t="s">
        <v>7</v>
      </c>
      <c r="C9950" s="40">
        <f>(C9933+C9934)*$D$33</f>
        <v>1.3517495000000002</v>
      </c>
    </row>
    <row r="9951" spans="1:3" ht="16.5" thickBot="1" x14ac:dyDescent="0.3">
      <c r="A9951" s="38">
        <v>340</v>
      </c>
      <c r="B9951" s="36" t="s">
        <v>8</v>
      </c>
      <c r="C9951" s="41">
        <f>(C9933+C9934)*$D$34</f>
        <v>5.2503574999999998</v>
      </c>
    </row>
    <row r="9952" spans="1:3" ht="16.5" thickBot="1" x14ac:dyDescent="0.3">
      <c r="A9952" s="15"/>
      <c r="B9952" s="42" t="s">
        <v>9</v>
      </c>
      <c r="C9952" s="88">
        <f>SUM(C9933:C9951)</f>
        <v>130.67298599999998</v>
      </c>
    </row>
    <row r="9953" spans="1:3" ht="16.5" thickBot="1" x14ac:dyDescent="0.3">
      <c r="A9953" s="15"/>
      <c r="B9953" s="43" t="s">
        <v>29</v>
      </c>
      <c r="C9953" s="90">
        <f>C9952*118%</f>
        <v>154.19412347999997</v>
      </c>
    </row>
    <row r="9954" spans="1:3" ht="15.75" x14ac:dyDescent="0.25">
      <c r="A9954" s="22"/>
      <c r="B9954" s="45"/>
      <c r="C9954" s="46"/>
    </row>
    <row r="9955" spans="1:3" ht="15.75" x14ac:dyDescent="0.25">
      <c r="A9955" s="22"/>
      <c r="B9955" s="45"/>
      <c r="C9955" s="46"/>
    </row>
    <row r="9956" spans="1:3" ht="15.75" x14ac:dyDescent="0.25">
      <c r="A9956" s="22"/>
      <c r="B9956" s="45"/>
      <c r="C9956" s="46"/>
    </row>
    <row r="9957" spans="1:3" ht="15.75" x14ac:dyDescent="0.25">
      <c r="A9957" s="22"/>
      <c r="B9957" s="45"/>
      <c r="C9957" s="46"/>
    </row>
    <row r="9958" spans="1:3" ht="15.75" x14ac:dyDescent="0.25">
      <c r="A9958" s="22"/>
      <c r="B9958" s="45"/>
      <c r="C9958" s="46"/>
    </row>
    <row r="9959" spans="1:3" ht="15.75" x14ac:dyDescent="0.25">
      <c r="A9959" s="22"/>
      <c r="B9959" s="45"/>
      <c r="C9959" s="46"/>
    </row>
    <row r="9960" spans="1:3" ht="15.75" x14ac:dyDescent="0.25">
      <c r="A9960" s="22"/>
      <c r="B9960" s="45"/>
      <c r="C9960" s="46"/>
    </row>
    <row r="9961" spans="1:3" ht="15.75" x14ac:dyDescent="0.25">
      <c r="A9961" s="22"/>
      <c r="B9961" s="45"/>
      <c r="C9961" s="46"/>
    </row>
    <row r="9962" spans="1:3" ht="15.75" x14ac:dyDescent="0.25">
      <c r="A9962" s="22"/>
      <c r="B9962" s="45"/>
      <c r="C9962" s="46"/>
    </row>
    <row r="9963" spans="1:3" ht="15.75" x14ac:dyDescent="0.25">
      <c r="A9963" s="22"/>
      <c r="B9963" s="45"/>
      <c r="C9963" s="46"/>
    </row>
    <row r="9964" spans="1:3" ht="15.75" x14ac:dyDescent="0.25">
      <c r="A9964" s="22"/>
      <c r="B9964" s="45"/>
      <c r="C9964" s="46"/>
    </row>
    <row r="9965" spans="1:3" ht="15.75" x14ac:dyDescent="0.25">
      <c r="A9965" s="22"/>
      <c r="B9965" s="45"/>
      <c r="C9965" s="46"/>
    </row>
    <row r="9966" spans="1:3" ht="15.75" x14ac:dyDescent="0.25">
      <c r="A9966" s="22"/>
      <c r="B9966" s="45"/>
      <c r="C9966" s="46"/>
    </row>
    <row r="9967" spans="1:3" ht="15.75" x14ac:dyDescent="0.25">
      <c r="A9967" s="22"/>
      <c r="B9967" s="45"/>
      <c r="C9967" s="46"/>
    </row>
    <row r="9968" spans="1:3" ht="15.75" x14ac:dyDescent="0.25">
      <c r="A9968" s="22"/>
      <c r="B9968" s="45"/>
      <c r="C9968" s="46"/>
    </row>
    <row r="9969" spans="1:3" ht="15.75" x14ac:dyDescent="0.25">
      <c r="A9969" s="22"/>
      <c r="B9969" s="45"/>
      <c r="C9969" s="46"/>
    </row>
    <row r="9970" spans="1:3" ht="15.75" x14ac:dyDescent="0.25">
      <c r="A9970" s="22"/>
      <c r="B9970" s="45"/>
      <c r="C9970" s="46"/>
    </row>
    <row r="9971" spans="1:3" ht="15.75" x14ac:dyDescent="0.25">
      <c r="A9971" s="22"/>
      <c r="B9971" s="45"/>
      <c r="C9971" s="46"/>
    </row>
    <row r="9972" spans="1:3" ht="15.75" x14ac:dyDescent="0.25">
      <c r="A9972" s="22"/>
      <c r="B9972" s="45"/>
      <c r="C9972" s="46"/>
    </row>
    <row r="9973" spans="1:3" ht="15.75" x14ac:dyDescent="0.25">
      <c r="A9973" s="22"/>
      <c r="B9973" s="45"/>
      <c r="C9973" s="46"/>
    </row>
    <row r="9974" spans="1:3" ht="15.75" x14ac:dyDescent="0.25">
      <c r="A9974" s="22"/>
      <c r="B9974" s="45"/>
      <c r="C9974" s="46"/>
    </row>
    <row r="9975" spans="1:3" ht="15.75" x14ac:dyDescent="0.25">
      <c r="A9975" s="22"/>
      <c r="B9975" s="45"/>
      <c r="C9975" s="46"/>
    </row>
    <row r="9976" spans="1:3" ht="15.75" x14ac:dyDescent="0.25">
      <c r="A9976" s="22"/>
      <c r="B9976" s="45"/>
      <c r="C9976" s="46"/>
    </row>
    <row r="9977" spans="1:3" ht="15.75" x14ac:dyDescent="0.25">
      <c r="A9977" s="22"/>
      <c r="B9977" s="45"/>
      <c r="C9977" s="46"/>
    </row>
    <row r="9978" spans="1:3" ht="15.75" x14ac:dyDescent="0.25">
      <c r="A9978" s="22"/>
      <c r="B9978" s="45"/>
      <c r="C9978" s="46"/>
    </row>
    <row r="9979" spans="1:3" ht="15.75" x14ac:dyDescent="0.25">
      <c r="A9979" s="22"/>
      <c r="B9979" s="45"/>
      <c r="C9979" s="46"/>
    </row>
    <row r="9980" spans="1:3" ht="15.75" x14ac:dyDescent="0.25">
      <c r="A9980" s="22"/>
      <c r="B9980" s="45"/>
      <c r="C9980" s="46"/>
    </row>
    <row r="9982" spans="1:3" ht="15.75" x14ac:dyDescent="0.25">
      <c r="B9982" s="57" t="s">
        <v>420</v>
      </c>
      <c r="C9982" s="70"/>
    </row>
    <row r="9983" spans="1:3" ht="15.75" thickBot="1" x14ac:dyDescent="0.3">
      <c r="C9983" s="71" t="s">
        <v>181</v>
      </c>
    </row>
    <row r="9984" spans="1:3" ht="32.25" thickBot="1" x14ac:dyDescent="0.3">
      <c r="A9984" s="7" t="s">
        <v>0</v>
      </c>
      <c r="B9984" s="8" t="s">
        <v>10</v>
      </c>
      <c r="C9984" s="65" t="s">
        <v>11</v>
      </c>
    </row>
    <row r="9985" spans="1:3" ht="15.75" x14ac:dyDescent="0.25">
      <c r="A9985" s="9"/>
      <c r="B9985" s="10" t="s">
        <v>12</v>
      </c>
      <c r="C9985" s="61">
        <v>1</v>
      </c>
    </row>
    <row r="9986" spans="1:3" ht="15.75" x14ac:dyDescent="0.25">
      <c r="A9986" s="9"/>
      <c r="B9986" s="10" t="s">
        <v>13</v>
      </c>
      <c r="C9986" s="16">
        <v>56.8</v>
      </c>
    </row>
    <row r="9987" spans="1:3" ht="31.5" x14ac:dyDescent="0.25">
      <c r="A9987" s="12"/>
      <c r="B9987" s="83" t="s">
        <v>360</v>
      </c>
      <c r="C9987" s="16">
        <f>$C$14</f>
        <v>2.83</v>
      </c>
    </row>
    <row r="9988" spans="1:3" ht="32.25" thickBot="1" x14ac:dyDescent="0.3">
      <c r="A9988" s="75"/>
      <c r="B9988" s="77" t="s">
        <v>361</v>
      </c>
      <c r="C9988" s="76">
        <v>0</v>
      </c>
    </row>
    <row r="9989" spans="1:3" ht="15.75" x14ac:dyDescent="0.25">
      <c r="A9989" s="29">
        <v>211</v>
      </c>
      <c r="B9989" s="30" t="s">
        <v>19</v>
      </c>
      <c r="C9989" s="39">
        <f>C9987*C9986</f>
        <v>160.744</v>
      </c>
    </row>
    <row r="9990" spans="1:3" ht="31.5" x14ac:dyDescent="0.25">
      <c r="A9990" s="33">
        <v>211</v>
      </c>
      <c r="B9990" s="28" t="s">
        <v>20</v>
      </c>
      <c r="C9990" s="40">
        <f>C9988*C9986</f>
        <v>0</v>
      </c>
    </row>
    <row r="9991" spans="1:3" ht="15.75" x14ac:dyDescent="0.25">
      <c r="A9991" s="33">
        <v>213</v>
      </c>
      <c r="B9991" s="28" t="s">
        <v>14</v>
      </c>
      <c r="C9991" s="40">
        <f>(C9989+C9990)*30.2%</f>
        <v>48.544688000000001</v>
      </c>
    </row>
    <row r="9992" spans="1:3" ht="15.75" x14ac:dyDescent="0.25">
      <c r="A9992" s="33">
        <v>212</v>
      </c>
      <c r="B9992" s="28" t="s">
        <v>3</v>
      </c>
      <c r="C9992" s="40">
        <f>(C9989+C9990)*$D$19</f>
        <v>0.25719039999999999</v>
      </c>
    </row>
    <row r="9993" spans="1:3" ht="15.75" x14ac:dyDescent="0.25">
      <c r="A9993" s="33">
        <v>221</v>
      </c>
      <c r="B9993" s="28" t="s">
        <v>4</v>
      </c>
      <c r="C9993" s="40">
        <f>(C9989+C9990)*$D$20</f>
        <v>1.3823984</v>
      </c>
    </row>
    <row r="9994" spans="1:3" ht="15.75" x14ac:dyDescent="0.25">
      <c r="A9994" s="33">
        <v>222</v>
      </c>
      <c r="B9994" s="28" t="s">
        <v>15</v>
      </c>
      <c r="C9994" s="40">
        <f>(C9989+C9990)*$D$21</f>
        <v>0.25719039999999999</v>
      </c>
    </row>
    <row r="9995" spans="1:3" ht="15.75" x14ac:dyDescent="0.25">
      <c r="A9995" s="33">
        <v>223</v>
      </c>
      <c r="B9995" s="28" t="s">
        <v>5</v>
      </c>
      <c r="C9995" s="40">
        <f>(C9989+C9990)*$D$22</f>
        <v>6.8316200000000009</v>
      </c>
    </row>
    <row r="9996" spans="1:3" ht="15.75" x14ac:dyDescent="0.25">
      <c r="A9996" s="33">
        <v>224</v>
      </c>
      <c r="B9996" s="28" t="s">
        <v>21</v>
      </c>
      <c r="C9996" s="40">
        <f>(C9989+C9990)*$D$23</f>
        <v>2.2664903999999999</v>
      </c>
    </row>
    <row r="9997" spans="1:3" ht="15.75" x14ac:dyDescent="0.25">
      <c r="A9997" s="33">
        <v>225</v>
      </c>
      <c r="B9997" s="28" t="s">
        <v>16</v>
      </c>
      <c r="C9997" s="40">
        <f>(C9989+C9990)*$D$24</f>
        <v>8.5515808</v>
      </c>
    </row>
    <row r="9998" spans="1:3" ht="15.75" x14ac:dyDescent="0.25">
      <c r="A9998" s="33">
        <v>226</v>
      </c>
      <c r="B9998" s="28" t="s">
        <v>22</v>
      </c>
      <c r="C9998" s="40">
        <f>(C9989+C9990)*$D$25</f>
        <v>57.562426399999993</v>
      </c>
    </row>
    <row r="9999" spans="1:3" ht="15.75" x14ac:dyDescent="0.25">
      <c r="A9999" s="33">
        <v>271</v>
      </c>
      <c r="B9999" s="28" t="s">
        <v>23</v>
      </c>
      <c r="C9999" s="40">
        <f>(C9989+C9990)*$D$26</f>
        <v>3.5845912000000002</v>
      </c>
    </row>
    <row r="10000" spans="1:3" ht="15.75" x14ac:dyDescent="0.25">
      <c r="A10000" s="33">
        <v>272</v>
      </c>
      <c r="B10000" s="28" t="s">
        <v>24</v>
      </c>
      <c r="C10000" s="40">
        <f>(C9989+C9990)*$D$27</f>
        <v>3.3595495999999998</v>
      </c>
    </row>
    <row r="10001" spans="1:3" ht="31.5" x14ac:dyDescent="0.25">
      <c r="A10001" s="33">
        <v>211</v>
      </c>
      <c r="B10001" s="28" t="s">
        <v>25</v>
      </c>
      <c r="C10001" s="40">
        <f>(C9989+C9990)*$D$28</f>
        <v>36.810375999999998</v>
      </c>
    </row>
    <row r="10002" spans="1:3" ht="31.5" x14ac:dyDescent="0.25">
      <c r="A10002" s="33">
        <v>213</v>
      </c>
      <c r="B10002" s="28" t="s">
        <v>26</v>
      </c>
      <c r="C10002" s="40">
        <f>(C9989+C9990)*$D$29</f>
        <v>11.107410399999999</v>
      </c>
    </row>
    <row r="10003" spans="1:3" ht="15.75" x14ac:dyDescent="0.25">
      <c r="A10003" s="33">
        <v>290</v>
      </c>
      <c r="B10003" s="28" t="s">
        <v>6</v>
      </c>
      <c r="C10003" s="40">
        <f>(C9989+C9990)*$D$30</f>
        <v>0.62690159999999995</v>
      </c>
    </row>
    <row r="10004" spans="1:3" ht="15.75" x14ac:dyDescent="0.25">
      <c r="A10004" s="33">
        <v>290</v>
      </c>
      <c r="B10004" s="28" t="s">
        <v>27</v>
      </c>
      <c r="C10004" s="40">
        <f>(C9989+C9990)*$D$31</f>
        <v>1.8807048</v>
      </c>
    </row>
    <row r="10005" spans="1:3" ht="15.75" x14ac:dyDescent="0.25">
      <c r="A10005" s="33">
        <v>225</v>
      </c>
      <c r="B10005" s="28" t="s">
        <v>28</v>
      </c>
      <c r="C10005" s="40">
        <f>(C9989+C9990)*$D$32</f>
        <v>0</v>
      </c>
    </row>
    <row r="10006" spans="1:3" ht="15.75" x14ac:dyDescent="0.25">
      <c r="A10006" s="37">
        <v>310</v>
      </c>
      <c r="B10006" s="28" t="s">
        <v>7</v>
      </c>
      <c r="C10006" s="40">
        <f>(C9989+C9990)*$D$33</f>
        <v>3.7453352000000004</v>
      </c>
    </row>
    <row r="10007" spans="1:3" ht="16.5" thickBot="1" x14ac:dyDescent="0.3">
      <c r="A10007" s="38">
        <v>340</v>
      </c>
      <c r="B10007" s="36" t="s">
        <v>8</v>
      </c>
      <c r="C10007" s="41">
        <f>(C9989+C9990)*$D$34</f>
        <v>14.547331999999999</v>
      </c>
    </row>
    <row r="10008" spans="1:3" ht="16.5" thickBot="1" x14ac:dyDescent="0.3">
      <c r="A10008" s="15"/>
      <c r="B10008" s="42" t="s">
        <v>9</v>
      </c>
      <c r="C10008" s="88">
        <f>SUM(C9989:C10007)</f>
        <v>362.0597856</v>
      </c>
    </row>
    <row r="10009" spans="1:3" ht="16.5" thickBot="1" x14ac:dyDescent="0.3">
      <c r="A10009" s="15"/>
      <c r="B10009" s="43" t="s">
        <v>29</v>
      </c>
      <c r="C10009" s="90">
        <f>C10008*118%</f>
        <v>427.23054700799997</v>
      </c>
    </row>
    <row r="10010" spans="1:3" ht="15.75" x14ac:dyDescent="0.25">
      <c r="A10010" s="22"/>
      <c r="B10010" s="45"/>
      <c r="C10010" s="46"/>
    </row>
    <row r="10011" spans="1:3" ht="15.75" x14ac:dyDescent="0.25">
      <c r="A10011" s="22"/>
      <c r="B10011" s="45"/>
      <c r="C10011" s="46"/>
    </row>
    <row r="10012" spans="1:3" ht="15.75" x14ac:dyDescent="0.25">
      <c r="A10012" s="22"/>
      <c r="B10012" s="45"/>
      <c r="C10012" s="46"/>
    </row>
    <row r="10013" spans="1:3" ht="15.75" x14ac:dyDescent="0.25">
      <c r="A10013" s="22"/>
      <c r="B10013" s="45"/>
      <c r="C10013" s="46"/>
    </row>
    <row r="10014" spans="1:3" ht="15.75" x14ac:dyDescent="0.25">
      <c r="A10014" s="22"/>
      <c r="B10014" s="45"/>
      <c r="C10014" s="46"/>
    </row>
    <row r="10015" spans="1:3" ht="15.75" x14ac:dyDescent="0.25">
      <c r="A10015" s="22"/>
      <c r="B10015" s="45"/>
      <c r="C10015" s="46"/>
    </row>
    <row r="10016" spans="1:3" ht="15.75" x14ac:dyDescent="0.25">
      <c r="A10016" s="22"/>
      <c r="B10016" s="45"/>
      <c r="C10016" s="46"/>
    </row>
    <row r="10017" spans="1:3" ht="15.75" x14ac:dyDescent="0.25">
      <c r="A10017" s="22"/>
      <c r="B10017" s="45"/>
      <c r="C10017" s="46"/>
    </row>
    <row r="10018" spans="1:3" ht="15.75" x14ac:dyDescent="0.25">
      <c r="A10018" s="22"/>
      <c r="B10018" s="45"/>
      <c r="C10018" s="46"/>
    </row>
    <row r="10019" spans="1:3" ht="15.75" x14ac:dyDescent="0.25">
      <c r="A10019" s="22"/>
      <c r="B10019" s="45"/>
      <c r="C10019" s="46"/>
    </row>
    <row r="10020" spans="1:3" ht="15.75" x14ac:dyDescent="0.25">
      <c r="A10020" s="22"/>
      <c r="B10020" s="45"/>
      <c r="C10020" s="46"/>
    </row>
    <row r="10021" spans="1:3" ht="15.75" x14ac:dyDescent="0.25">
      <c r="A10021" s="22"/>
      <c r="B10021" s="45"/>
      <c r="C10021" s="46"/>
    </row>
    <row r="10022" spans="1:3" ht="15.75" x14ac:dyDescent="0.25">
      <c r="A10022" s="22"/>
      <c r="B10022" s="45"/>
      <c r="C10022" s="46"/>
    </row>
    <row r="10023" spans="1:3" ht="15.75" x14ac:dyDescent="0.25">
      <c r="A10023" s="22"/>
      <c r="B10023" s="45"/>
      <c r="C10023" s="46"/>
    </row>
    <row r="10024" spans="1:3" ht="15.75" x14ac:dyDescent="0.25">
      <c r="A10024" s="22"/>
      <c r="B10024" s="45"/>
      <c r="C10024" s="46"/>
    </row>
    <row r="10025" spans="1:3" ht="15.75" x14ac:dyDescent="0.25">
      <c r="A10025" s="22"/>
      <c r="B10025" s="45"/>
      <c r="C10025" s="46"/>
    </row>
    <row r="10026" spans="1:3" ht="15.75" x14ac:dyDescent="0.25">
      <c r="A10026" s="22"/>
      <c r="B10026" s="45"/>
      <c r="C10026" s="46"/>
    </row>
    <row r="10027" spans="1:3" ht="15.75" x14ac:dyDescent="0.25">
      <c r="A10027" s="22"/>
      <c r="B10027" s="45"/>
      <c r="C10027" s="46"/>
    </row>
    <row r="10028" spans="1:3" ht="15.75" x14ac:dyDescent="0.25">
      <c r="A10028" s="22"/>
      <c r="B10028" s="45"/>
      <c r="C10028" s="46"/>
    </row>
    <row r="10029" spans="1:3" ht="15.75" x14ac:dyDescent="0.25">
      <c r="A10029" s="22"/>
      <c r="B10029" s="45"/>
      <c r="C10029" s="46"/>
    </row>
    <row r="10030" spans="1:3" ht="15.75" x14ac:dyDescent="0.25">
      <c r="A10030" s="22"/>
      <c r="B10030" s="45"/>
      <c r="C10030" s="46"/>
    </row>
    <row r="10031" spans="1:3" ht="15.75" x14ac:dyDescent="0.25">
      <c r="A10031" s="22"/>
      <c r="B10031" s="45"/>
      <c r="C10031" s="46"/>
    </row>
    <row r="10032" spans="1:3" ht="15.75" x14ac:dyDescent="0.25">
      <c r="A10032" s="22"/>
      <c r="B10032" s="45"/>
      <c r="C10032" s="46"/>
    </row>
    <row r="10033" spans="1:3" ht="15.75" x14ac:dyDescent="0.25">
      <c r="A10033" s="22"/>
      <c r="B10033" s="45"/>
      <c r="C10033" s="46"/>
    </row>
    <row r="10034" spans="1:3" ht="15.75" x14ac:dyDescent="0.25">
      <c r="A10034" s="22"/>
      <c r="B10034" s="45"/>
      <c r="C10034" s="46"/>
    </row>
    <row r="10035" spans="1:3" ht="15.75" x14ac:dyDescent="0.25">
      <c r="A10035" s="22"/>
      <c r="B10035" s="45"/>
      <c r="C10035" s="46"/>
    </row>
    <row r="10036" spans="1:3" ht="15.75" x14ac:dyDescent="0.25">
      <c r="A10036" s="22"/>
      <c r="B10036" s="45"/>
      <c r="C10036" s="46"/>
    </row>
    <row r="10037" spans="1:3" ht="15.75" x14ac:dyDescent="0.25">
      <c r="A10037" s="22"/>
      <c r="B10037" s="45"/>
      <c r="C10037" s="46"/>
    </row>
    <row r="10039" spans="1:3" ht="15.75" x14ac:dyDescent="0.25">
      <c r="B10039" s="57" t="s">
        <v>421</v>
      </c>
      <c r="C10039" s="70"/>
    </row>
    <row r="10040" spans="1:3" ht="15.75" thickBot="1" x14ac:dyDescent="0.3">
      <c r="C10040" s="71" t="s">
        <v>182</v>
      </c>
    </row>
    <row r="10041" spans="1:3" ht="32.25" thickBot="1" x14ac:dyDescent="0.3">
      <c r="A10041" s="7" t="s">
        <v>0</v>
      </c>
      <c r="B10041" s="8" t="s">
        <v>10</v>
      </c>
      <c r="C10041" s="65" t="s">
        <v>11</v>
      </c>
    </row>
    <row r="10042" spans="1:3" ht="15.75" x14ac:dyDescent="0.25">
      <c r="A10042" s="9"/>
      <c r="B10042" s="10" t="s">
        <v>12</v>
      </c>
      <c r="C10042" s="61">
        <v>1</v>
      </c>
    </row>
    <row r="10043" spans="1:3" ht="15.75" x14ac:dyDescent="0.25">
      <c r="A10043" s="9"/>
      <c r="B10043" s="10" t="s">
        <v>13</v>
      </c>
      <c r="C10043" s="16">
        <v>38.799999999999997</v>
      </c>
    </row>
    <row r="10044" spans="1:3" ht="31.5" x14ac:dyDescent="0.25">
      <c r="A10044" s="12"/>
      <c r="B10044" s="83" t="s">
        <v>360</v>
      </c>
      <c r="C10044" s="16">
        <f>$C$14</f>
        <v>2.83</v>
      </c>
    </row>
    <row r="10045" spans="1:3" ht="32.25" thickBot="1" x14ac:dyDescent="0.3">
      <c r="A10045" s="75"/>
      <c r="B10045" s="77" t="s">
        <v>361</v>
      </c>
      <c r="C10045" s="76">
        <v>0</v>
      </c>
    </row>
    <row r="10046" spans="1:3" ht="15.75" x14ac:dyDescent="0.25">
      <c r="A10046" s="29">
        <v>211</v>
      </c>
      <c r="B10046" s="30" t="s">
        <v>19</v>
      </c>
      <c r="C10046" s="39">
        <f>C10044*C10043</f>
        <v>109.80399999999999</v>
      </c>
    </row>
    <row r="10047" spans="1:3" ht="31.5" x14ac:dyDescent="0.25">
      <c r="A10047" s="33">
        <v>211</v>
      </c>
      <c r="B10047" s="28" t="s">
        <v>20</v>
      </c>
      <c r="C10047" s="40">
        <f>C10045*C10043</f>
        <v>0</v>
      </c>
    </row>
    <row r="10048" spans="1:3" ht="15.75" x14ac:dyDescent="0.25">
      <c r="A10048" s="33">
        <v>213</v>
      </c>
      <c r="B10048" s="28" t="s">
        <v>14</v>
      </c>
      <c r="C10048" s="40">
        <f>(C10046+C10047)*30.2%</f>
        <v>33.160807999999996</v>
      </c>
    </row>
    <row r="10049" spans="1:3" ht="15.75" x14ac:dyDescent="0.25">
      <c r="A10049" s="33">
        <v>212</v>
      </c>
      <c r="B10049" s="28" t="s">
        <v>3</v>
      </c>
      <c r="C10049" s="40">
        <f>(C10046+C10047)*$D$19</f>
        <v>0.17568639999999999</v>
      </c>
    </row>
    <row r="10050" spans="1:3" ht="15.75" x14ac:dyDescent="0.25">
      <c r="A10050" s="33">
        <v>221</v>
      </c>
      <c r="B10050" s="28" t="s">
        <v>4</v>
      </c>
      <c r="C10050" s="40">
        <f>(C10046+C10047)*$D$20</f>
        <v>0.94431439999999989</v>
      </c>
    </row>
    <row r="10051" spans="1:3" ht="15.75" x14ac:dyDescent="0.25">
      <c r="A10051" s="33">
        <v>222</v>
      </c>
      <c r="B10051" s="28" t="s">
        <v>15</v>
      </c>
      <c r="C10051" s="40">
        <f>(C10046+C10047)*$D$21</f>
        <v>0.17568639999999999</v>
      </c>
    </row>
    <row r="10052" spans="1:3" ht="15.75" x14ac:dyDescent="0.25">
      <c r="A10052" s="33">
        <v>223</v>
      </c>
      <c r="B10052" s="28" t="s">
        <v>5</v>
      </c>
      <c r="C10052" s="40">
        <f>(C10046+C10047)*$D$22</f>
        <v>4.6666699999999999</v>
      </c>
    </row>
    <row r="10053" spans="1:3" ht="15.75" x14ac:dyDescent="0.25">
      <c r="A10053" s="33">
        <v>224</v>
      </c>
      <c r="B10053" s="28" t="s">
        <v>21</v>
      </c>
      <c r="C10053" s="40">
        <f>(C10046+C10047)*$D$23</f>
        <v>1.5482363999999997</v>
      </c>
    </row>
    <row r="10054" spans="1:3" ht="15.75" x14ac:dyDescent="0.25">
      <c r="A10054" s="33">
        <v>225</v>
      </c>
      <c r="B10054" s="28" t="s">
        <v>16</v>
      </c>
      <c r="C10054" s="40">
        <f>(C10046+C10047)*$D$24</f>
        <v>5.8415727999999989</v>
      </c>
    </row>
    <row r="10055" spans="1:3" ht="15.75" x14ac:dyDescent="0.25">
      <c r="A10055" s="33">
        <v>226</v>
      </c>
      <c r="B10055" s="28" t="s">
        <v>22</v>
      </c>
      <c r="C10055" s="40">
        <f>(C10046+C10047)*$D$25</f>
        <v>39.320812399999994</v>
      </c>
    </row>
    <row r="10056" spans="1:3" ht="15.75" x14ac:dyDescent="0.25">
      <c r="A10056" s="33">
        <v>271</v>
      </c>
      <c r="B10056" s="28" t="s">
        <v>23</v>
      </c>
      <c r="C10056" s="40">
        <f>(C10046+C10047)*$D$26</f>
        <v>2.4486291999999996</v>
      </c>
    </row>
    <row r="10057" spans="1:3" ht="15.75" x14ac:dyDescent="0.25">
      <c r="A10057" s="33">
        <v>272</v>
      </c>
      <c r="B10057" s="28" t="s">
        <v>24</v>
      </c>
      <c r="C10057" s="40">
        <f>(C10046+C10047)*$D$27</f>
        <v>2.2949035999999996</v>
      </c>
    </row>
    <row r="10058" spans="1:3" ht="31.5" x14ac:dyDescent="0.25">
      <c r="A10058" s="33">
        <v>211</v>
      </c>
      <c r="B10058" s="28" t="s">
        <v>25</v>
      </c>
      <c r="C10058" s="40">
        <f>(C10046+C10047)*$D$28</f>
        <v>25.145115999999998</v>
      </c>
    </row>
    <row r="10059" spans="1:3" ht="31.5" x14ac:dyDescent="0.25">
      <c r="A10059" s="33">
        <v>213</v>
      </c>
      <c r="B10059" s="28" t="s">
        <v>26</v>
      </c>
      <c r="C10059" s="40">
        <f>(C10046+C10047)*$D$29</f>
        <v>7.5874563999999989</v>
      </c>
    </row>
    <row r="10060" spans="1:3" ht="15.75" x14ac:dyDescent="0.25">
      <c r="A10060" s="33">
        <v>290</v>
      </c>
      <c r="B10060" s="28" t="s">
        <v>6</v>
      </c>
      <c r="C10060" s="40">
        <f>(C10046+C10047)*$D$30</f>
        <v>0.42823559999999994</v>
      </c>
    </row>
    <row r="10061" spans="1:3" ht="15.75" x14ac:dyDescent="0.25">
      <c r="A10061" s="33">
        <v>290</v>
      </c>
      <c r="B10061" s="28" t="s">
        <v>27</v>
      </c>
      <c r="C10061" s="40">
        <f>(C10046+C10047)*$D$31</f>
        <v>1.2847067999999999</v>
      </c>
    </row>
    <row r="10062" spans="1:3" ht="15.75" x14ac:dyDescent="0.25">
      <c r="A10062" s="33">
        <v>225</v>
      </c>
      <c r="B10062" s="28" t="s">
        <v>28</v>
      </c>
      <c r="C10062" s="40">
        <f>(C10046+C10047)*$D$32</f>
        <v>0</v>
      </c>
    </row>
    <row r="10063" spans="1:3" ht="15.75" x14ac:dyDescent="0.25">
      <c r="A10063" s="37">
        <v>310</v>
      </c>
      <c r="B10063" s="28" t="s">
        <v>7</v>
      </c>
      <c r="C10063" s="40">
        <f>(C10046+C10047)*$D$33</f>
        <v>2.5584332000000001</v>
      </c>
    </row>
    <row r="10064" spans="1:3" ht="16.5" thickBot="1" x14ac:dyDescent="0.3">
      <c r="A10064" s="38">
        <v>340</v>
      </c>
      <c r="B10064" s="36" t="s">
        <v>8</v>
      </c>
      <c r="C10064" s="41">
        <f>(C10046+C10047)*$D$34</f>
        <v>9.9372619999999987</v>
      </c>
    </row>
    <row r="10065" spans="1:3" ht="16.5" thickBot="1" x14ac:dyDescent="0.3">
      <c r="A10065" s="15"/>
      <c r="B10065" s="42" t="s">
        <v>9</v>
      </c>
      <c r="C10065" s="88">
        <f>SUM(C10046:C10064)</f>
        <v>247.32252959999997</v>
      </c>
    </row>
    <row r="10066" spans="1:3" ht="16.5" thickBot="1" x14ac:dyDescent="0.3">
      <c r="A10066" s="15"/>
      <c r="B10066" s="43" t="s">
        <v>29</v>
      </c>
      <c r="C10066" s="90">
        <f>C10065*118%</f>
        <v>291.84058492799994</v>
      </c>
    </row>
    <row r="10067" spans="1:3" ht="15.75" x14ac:dyDescent="0.25">
      <c r="A10067" s="22"/>
      <c r="B10067" s="45"/>
      <c r="C10067" s="46"/>
    </row>
    <row r="10068" spans="1:3" ht="15.75" x14ac:dyDescent="0.25">
      <c r="A10068" s="22"/>
      <c r="B10068" s="45"/>
      <c r="C10068" s="46"/>
    </row>
    <row r="10069" spans="1:3" ht="15.75" x14ac:dyDescent="0.25">
      <c r="A10069" s="22"/>
      <c r="B10069" s="45"/>
      <c r="C10069" s="46"/>
    </row>
    <row r="10070" spans="1:3" ht="15.75" x14ac:dyDescent="0.25">
      <c r="A10070" s="22"/>
      <c r="B10070" s="45"/>
      <c r="C10070" s="46"/>
    </row>
    <row r="10071" spans="1:3" ht="15.75" x14ac:dyDescent="0.25">
      <c r="A10071" s="22"/>
      <c r="B10071" s="45"/>
      <c r="C10071" s="46"/>
    </row>
    <row r="10072" spans="1:3" ht="15.75" x14ac:dyDescent="0.25">
      <c r="A10072" s="22"/>
      <c r="B10072" s="45"/>
      <c r="C10072" s="46"/>
    </row>
    <row r="10073" spans="1:3" ht="15.75" x14ac:dyDescent="0.25">
      <c r="A10073" s="22"/>
      <c r="B10073" s="45"/>
      <c r="C10073" s="46"/>
    </row>
    <row r="10074" spans="1:3" ht="15.75" x14ac:dyDescent="0.25">
      <c r="A10074" s="22"/>
      <c r="B10074" s="45"/>
      <c r="C10074" s="46"/>
    </row>
    <row r="10075" spans="1:3" ht="15.75" x14ac:dyDescent="0.25">
      <c r="A10075" s="22"/>
      <c r="B10075" s="45"/>
      <c r="C10075" s="46"/>
    </row>
    <row r="10076" spans="1:3" ht="15.75" x14ac:dyDescent="0.25">
      <c r="A10076" s="22"/>
      <c r="B10076" s="45"/>
      <c r="C10076" s="46"/>
    </row>
    <row r="10077" spans="1:3" ht="15.75" x14ac:dyDescent="0.25">
      <c r="A10077" s="22"/>
      <c r="B10077" s="45"/>
      <c r="C10077" s="46"/>
    </row>
    <row r="10078" spans="1:3" ht="15.75" x14ac:dyDescent="0.25">
      <c r="A10078" s="22"/>
      <c r="B10078" s="45"/>
      <c r="C10078" s="46"/>
    </row>
    <row r="10079" spans="1:3" ht="15.75" x14ac:dyDescent="0.25">
      <c r="A10079" s="22"/>
      <c r="B10079" s="45"/>
      <c r="C10079" s="46"/>
    </row>
    <row r="10080" spans="1:3" ht="15.75" x14ac:dyDescent="0.25">
      <c r="A10080" s="22"/>
      <c r="B10080" s="45"/>
      <c r="C10080" s="46"/>
    </row>
    <row r="10081" spans="1:3" ht="15.75" x14ac:dyDescent="0.25">
      <c r="A10081" s="22"/>
      <c r="B10081" s="45"/>
      <c r="C10081" s="46"/>
    </row>
    <row r="10082" spans="1:3" ht="15.75" x14ac:dyDescent="0.25">
      <c r="A10082" s="22"/>
      <c r="B10082" s="45"/>
      <c r="C10082" s="46"/>
    </row>
    <row r="10083" spans="1:3" ht="15.75" x14ac:dyDescent="0.25">
      <c r="A10083" s="22"/>
      <c r="B10083" s="45"/>
      <c r="C10083" s="46"/>
    </row>
    <row r="10084" spans="1:3" ht="15.75" x14ac:dyDescent="0.25">
      <c r="A10084" s="22"/>
      <c r="B10084" s="45"/>
      <c r="C10084" s="46"/>
    </row>
    <row r="10085" spans="1:3" ht="15.75" x14ac:dyDescent="0.25">
      <c r="A10085" s="22"/>
      <c r="B10085" s="45"/>
      <c r="C10085" s="46"/>
    </row>
    <row r="10086" spans="1:3" ht="15.75" x14ac:dyDescent="0.25">
      <c r="A10086" s="22"/>
      <c r="B10086" s="45"/>
      <c r="C10086" s="46"/>
    </row>
    <row r="10087" spans="1:3" ht="15.75" x14ac:dyDescent="0.25">
      <c r="A10087" s="22"/>
      <c r="B10087" s="45"/>
      <c r="C10087" s="46"/>
    </row>
    <row r="10088" spans="1:3" ht="15.75" x14ac:dyDescent="0.25">
      <c r="A10088" s="22"/>
      <c r="B10088" s="45"/>
      <c r="C10088" s="46"/>
    </row>
    <row r="10089" spans="1:3" ht="15.75" x14ac:dyDescent="0.25">
      <c r="A10089" s="22"/>
      <c r="B10089" s="45"/>
      <c r="C10089" s="46"/>
    </row>
    <row r="10090" spans="1:3" ht="15.75" x14ac:dyDescent="0.25">
      <c r="A10090" s="22"/>
      <c r="B10090" s="45"/>
      <c r="C10090" s="46"/>
    </row>
    <row r="10091" spans="1:3" ht="15.75" x14ac:dyDescent="0.25">
      <c r="A10091" s="22"/>
      <c r="B10091" s="45"/>
      <c r="C10091" s="46"/>
    </row>
    <row r="10092" spans="1:3" ht="15.75" x14ac:dyDescent="0.25">
      <c r="A10092" s="22"/>
      <c r="B10092" s="45"/>
      <c r="C10092" s="46"/>
    </row>
    <row r="10093" spans="1:3" ht="15.75" x14ac:dyDescent="0.25">
      <c r="A10093" s="22"/>
      <c r="B10093" s="45"/>
      <c r="C10093" s="46"/>
    </row>
    <row r="10094" spans="1:3" ht="15.75" x14ac:dyDescent="0.25">
      <c r="A10094" s="22"/>
      <c r="B10094" s="45"/>
      <c r="C10094" s="46"/>
    </row>
    <row r="10096" spans="1:3" ht="15.75" x14ac:dyDescent="0.25">
      <c r="B10096" s="57" t="s">
        <v>422</v>
      </c>
      <c r="C10096" s="70"/>
    </row>
    <row r="10097" spans="1:3" ht="15.75" thickBot="1" x14ac:dyDescent="0.3">
      <c r="C10097" s="71" t="s">
        <v>182</v>
      </c>
    </row>
    <row r="10098" spans="1:3" ht="32.25" thickBot="1" x14ac:dyDescent="0.3">
      <c r="A10098" s="7" t="s">
        <v>0</v>
      </c>
      <c r="B10098" s="8" t="s">
        <v>10</v>
      </c>
      <c r="C10098" s="65" t="s">
        <v>11</v>
      </c>
    </row>
    <row r="10099" spans="1:3" ht="15.75" x14ac:dyDescent="0.25">
      <c r="A10099" s="9"/>
      <c r="B10099" s="10" t="s">
        <v>12</v>
      </c>
      <c r="C10099" s="61">
        <v>1</v>
      </c>
    </row>
    <row r="10100" spans="1:3" ht="15.75" x14ac:dyDescent="0.25">
      <c r="A10100" s="9"/>
      <c r="B10100" s="10" t="s">
        <v>13</v>
      </c>
      <c r="C10100" s="16">
        <v>52.9</v>
      </c>
    </row>
    <row r="10101" spans="1:3" ht="31.5" x14ac:dyDescent="0.25">
      <c r="A10101" s="12"/>
      <c r="B10101" s="83" t="s">
        <v>360</v>
      </c>
      <c r="C10101" s="16">
        <f>$C$14</f>
        <v>2.83</v>
      </c>
    </row>
    <row r="10102" spans="1:3" ht="32.25" thickBot="1" x14ac:dyDescent="0.3">
      <c r="A10102" s="75"/>
      <c r="B10102" s="77" t="s">
        <v>361</v>
      </c>
      <c r="C10102" s="76">
        <v>0</v>
      </c>
    </row>
    <row r="10103" spans="1:3" ht="15.75" x14ac:dyDescent="0.25">
      <c r="A10103" s="29">
        <v>211</v>
      </c>
      <c r="B10103" s="30" t="s">
        <v>19</v>
      </c>
      <c r="C10103" s="39">
        <f>C10101*C10100</f>
        <v>149.70699999999999</v>
      </c>
    </row>
    <row r="10104" spans="1:3" ht="31.5" x14ac:dyDescent="0.25">
      <c r="A10104" s="33">
        <v>211</v>
      </c>
      <c r="B10104" s="28" t="s">
        <v>20</v>
      </c>
      <c r="C10104" s="40">
        <f>C10102*C10100</f>
        <v>0</v>
      </c>
    </row>
    <row r="10105" spans="1:3" ht="15.75" x14ac:dyDescent="0.25">
      <c r="A10105" s="33">
        <v>213</v>
      </c>
      <c r="B10105" s="28" t="s">
        <v>14</v>
      </c>
      <c r="C10105" s="40">
        <f>(C10103+C10104)*30.2%</f>
        <v>45.211513999999994</v>
      </c>
    </row>
    <row r="10106" spans="1:3" ht="15.75" x14ac:dyDescent="0.25">
      <c r="A10106" s="33">
        <v>212</v>
      </c>
      <c r="B10106" s="28" t="s">
        <v>3</v>
      </c>
      <c r="C10106" s="40">
        <f>(C10103+C10104)*$D$19</f>
        <v>0.2395312</v>
      </c>
    </row>
    <row r="10107" spans="1:3" ht="15.75" x14ac:dyDescent="0.25">
      <c r="A10107" s="33">
        <v>221</v>
      </c>
      <c r="B10107" s="28" t="s">
        <v>4</v>
      </c>
      <c r="C10107" s="40">
        <f>(C10103+C10104)*$D$20</f>
        <v>1.2874801999999999</v>
      </c>
    </row>
    <row r="10108" spans="1:3" ht="15.75" x14ac:dyDescent="0.25">
      <c r="A10108" s="33">
        <v>222</v>
      </c>
      <c r="B10108" s="28" t="s">
        <v>15</v>
      </c>
      <c r="C10108" s="40">
        <f>(C10103+C10104)*$D$21</f>
        <v>0.2395312</v>
      </c>
    </row>
    <row r="10109" spans="1:3" ht="15.75" x14ac:dyDescent="0.25">
      <c r="A10109" s="33">
        <v>223</v>
      </c>
      <c r="B10109" s="28" t="s">
        <v>5</v>
      </c>
      <c r="C10109" s="40">
        <f>(C10103+C10104)*$D$22</f>
        <v>6.3625474999999998</v>
      </c>
    </row>
    <row r="10110" spans="1:3" ht="15.75" x14ac:dyDescent="0.25">
      <c r="A10110" s="33">
        <v>224</v>
      </c>
      <c r="B10110" s="28" t="s">
        <v>21</v>
      </c>
      <c r="C10110" s="40">
        <f>(C10103+C10104)*$D$23</f>
        <v>2.1108686999999997</v>
      </c>
    </row>
    <row r="10111" spans="1:3" ht="15.75" x14ac:dyDescent="0.25">
      <c r="A10111" s="33">
        <v>225</v>
      </c>
      <c r="B10111" s="28" t="s">
        <v>16</v>
      </c>
      <c r="C10111" s="40">
        <f>(C10103+C10104)*$D$24</f>
        <v>7.9644123999999996</v>
      </c>
    </row>
    <row r="10112" spans="1:3" ht="15.75" x14ac:dyDescent="0.25">
      <c r="A10112" s="33">
        <v>226</v>
      </c>
      <c r="B10112" s="28" t="s">
        <v>22</v>
      </c>
      <c r="C10112" s="40">
        <f>(C10103+C10104)*$D$25</f>
        <v>53.610076699999993</v>
      </c>
    </row>
    <row r="10113" spans="1:3" ht="15.75" x14ac:dyDescent="0.25">
      <c r="A10113" s="33">
        <v>271</v>
      </c>
      <c r="B10113" s="28" t="s">
        <v>23</v>
      </c>
      <c r="C10113" s="40">
        <f>(C10103+C10104)*$D$26</f>
        <v>3.3384660999999998</v>
      </c>
    </row>
    <row r="10114" spans="1:3" ht="15.75" x14ac:dyDescent="0.25">
      <c r="A10114" s="33">
        <v>272</v>
      </c>
      <c r="B10114" s="28" t="s">
        <v>24</v>
      </c>
      <c r="C10114" s="40">
        <f>(C10103+C10104)*$D$27</f>
        <v>3.1288762999999995</v>
      </c>
    </row>
    <row r="10115" spans="1:3" ht="31.5" x14ac:dyDescent="0.25">
      <c r="A10115" s="33">
        <v>211</v>
      </c>
      <c r="B10115" s="28" t="s">
        <v>25</v>
      </c>
      <c r="C10115" s="40">
        <f>(C10103+C10104)*$D$28</f>
        <v>34.282902999999997</v>
      </c>
    </row>
    <row r="10116" spans="1:3" ht="31.5" x14ac:dyDescent="0.25">
      <c r="A10116" s="33">
        <v>213</v>
      </c>
      <c r="B10116" s="28" t="s">
        <v>26</v>
      </c>
      <c r="C10116" s="40">
        <f>(C10103+C10104)*$D$29</f>
        <v>10.344753699999998</v>
      </c>
    </row>
    <row r="10117" spans="1:3" ht="15.75" x14ac:dyDescent="0.25">
      <c r="A10117" s="33">
        <v>290</v>
      </c>
      <c r="B10117" s="28" t="s">
        <v>6</v>
      </c>
      <c r="C10117" s="40">
        <f>(C10103+C10104)*$D$30</f>
        <v>0.58385729999999991</v>
      </c>
    </row>
    <row r="10118" spans="1:3" ht="15.75" x14ac:dyDescent="0.25">
      <c r="A10118" s="33">
        <v>290</v>
      </c>
      <c r="B10118" s="28" t="s">
        <v>27</v>
      </c>
      <c r="C10118" s="40">
        <f>(C10103+C10104)*$D$31</f>
        <v>1.7515719000000001</v>
      </c>
    </row>
    <row r="10119" spans="1:3" ht="15.75" x14ac:dyDescent="0.25">
      <c r="A10119" s="33">
        <v>225</v>
      </c>
      <c r="B10119" s="28" t="s">
        <v>28</v>
      </c>
      <c r="C10119" s="40">
        <f>(C10103+C10104)*$D$32</f>
        <v>0</v>
      </c>
    </row>
    <row r="10120" spans="1:3" ht="15.75" x14ac:dyDescent="0.25">
      <c r="A10120" s="37">
        <v>310</v>
      </c>
      <c r="B10120" s="28" t="s">
        <v>7</v>
      </c>
      <c r="C10120" s="40">
        <f>(C10103+C10104)*$D$33</f>
        <v>3.4881731</v>
      </c>
    </row>
    <row r="10121" spans="1:3" ht="16.5" thickBot="1" x14ac:dyDescent="0.3">
      <c r="A10121" s="38">
        <v>340</v>
      </c>
      <c r="B10121" s="36" t="s">
        <v>8</v>
      </c>
      <c r="C10121" s="41">
        <f>(C10103+C10104)*$D$34</f>
        <v>13.5484835</v>
      </c>
    </row>
    <row r="10122" spans="1:3" ht="16.5" thickBot="1" x14ac:dyDescent="0.3">
      <c r="A10122" s="15"/>
      <c r="B10122" s="42" t="s">
        <v>9</v>
      </c>
      <c r="C10122" s="88">
        <f>SUM(C10103:C10121)</f>
        <v>337.20004679999988</v>
      </c>
    </row>
    <row r="10123" spans="1:3" ht="16.5" thickBot="1" x14ac:dyDescent="0.3">
      <c r="A10123" s="15"/>
      <c r="B10123" s="43" t="s">
        <v>29</v>
      </c>
      <c r="C10123" s="90">
        <f>C10122*118%</f>
        <v>397.89605522399984</v>
      </c>
    </row>
    <row r="10124" spans="1:3" ht="15.75" x14ac:dyDescent="0.25">
      <c r="A10124" s="22"/>
      <c r="B10124" s="45"/>
      <c r="C10124" s="46"/>
    </row>
    <row r="10125" spans="1:3" ht="15.75" x14ac:dyDescent="0.25">
      <c r="A10125" s="22"/>
      <c r="B10125" s="45"/>
      <c r="C10125" s="46"/>
    </row>
    <row r="10126" spans="1:3" ht="15.75" x14ac:dyDescent="0.25">
      <c r="A10126" s="22"/>
      <c r="B10126" s="45"/>
      <c r="C10126" s="46"/>
    </row>
    <row r="10127" spans="1:3" ht="15.75" x14ac:dyDescent="0.25">
      <c r="A10127" s="22"/>
      <c r="B10127" s="45"/>
      <c r="C10127" s="46"/>
    </row>
    <row r="10128" spans="1:3" ht="15.75" x14ac:dyDescent="0.25">
      <c r="A10128" s="22"/>
      <c r="B10128" s="45"/>
      <c r="C10128" s="46"/>
    </row>
    <row r="10129" spans="1:3" ht="15.75" x14ac:dyDescent="0.25">
      <c r="A10129" s="22"/>
      <c r="B10129" s="45"/>
      <c r="C10129" s="46"/>
    </row>
    <row r="10130" spans="1:3" ht="15.75" x14ac:dyDescent="0.25">
      <c r="A10130" s="22"/>
      <c r="B10130" s="45"/>
      <c r="C10130" s="46"/>
    </row>
    <row r="10131" spans="1:3" ht="15.75" x14ac:dyDescent="0.25">
      <c r="A10131" s="22"/>
      <c r="B10131" s="45"/>
      <c r="C10131" s="46"/>
    </row>
    <row r="10132" spans="1:3" ht="15.75" x14ac:dyDescent="0.25">
      <c r="A10132" s="22"/>
      <c r="B10132" s="45"/>
      <c r="C10132" s="46"/>
    </row>
    <row r="10133" spans="1:3" ht="15.75" x14ac:dyDescent="0.25">
      <c r="A10133" s="22"/>
      <c r="B10133" s="45"/>
      <c r="C10133" s="46"/>
    </row>
    <row r="10134" spans="1:3" ht="15.75" x14ac:dyDescent="0.25">
      <c r="A10134" s="22"/>
      <c r="B10134" s="45"/>
      <c r="C10134" s="46"/>
    </row>
    <row r="10135" spans="1:3" ht="15.75" x14ac:dyDescent="0.25">
      <c r="A10135" s="22"/>
      <c r="B10135" s="45"/>
      <c r="C10135" s="46"/>
    </row>
    <row r="10136" spans="1:3" ht="15.75" x14ac:dyDescent="0.25">
      <c r="A10136" s="22"/>
      <c r="B10136" s="45"/>
      <c r="C10136" s="46"/>
    </row>
    <row r="10137" spans="1:3" ht="15.75" x14ac:dyDescent="0.25">
      <c r="A10137" s="22"/>
      <c r="B10137" s="45"/>
      <c r="C10137" s="46"/>
    </row>
    <row r="10138" spans="1:3" ht="15.75" x14ac:dyDescent="0.25">
      <c r="A10138" s="22"/>
      <c r="B10138" s="45"/>
      <c r="C10138" s="46"/>
    </row>
    <row r="10139" spans="1:3" ht="15.75" x14ac:dyDescent="0.25">
      <c r="A10139" s="22"/>
      <c r="B10139" s="45"/>
      <c r="C10139" s="46"/>
    </row>
    <row r="10140" spans="1:3" ht="15.75" x14ac:dyDescent="0.25">
      <c r="A10140" s="22"/>
      <c r="B10140" s="45"/>
      <c r="C10140" s="46"/>
    </row>
    <row r="10141" spans="1:3" ht="15.75" x14ac:dyDescent="0.25">
      <c r="A10141" s="22"/>
      <c r="B10141" s="45"/>
      <c r="C10141" s="46"/>
    </row>
    <row r="10142" spans="1:3" ht="15.75" x14ac:dyDescent="0.25">
      <c r="A10142" s="22"/>
      <c r="B10142" s="45"/>
      <c r="C10142" s="46"/>
    </row>
    <row r="10143" spans="1:3" ht="15.75" x14ac:dyDescent="0.25">
      <c r="A10143" s="22"/>
      <c r="B10143" s="45"/>
      <c r="C10143" s="46"/>
    </row>
    <row r="10144" spans="1:3" ht="15.75" x14ac:dyDescent="0.25">
      <c r="A10144" s="22"/>
      <c r="B10144" s="45"/>
      <c r="C10144" s="46"/>
    </row>
    <row r="10145" spans="1:3" ht="15.75" x14ac:dyDescent="0.25">
      <c r="A10145" s="22"/>
      <c r="B10145" s="45"/>
      <c r="C10145" s="46"/>
    </row>
    <row r="10146" spans="1:3" ht="15.75" x14ac:dyDescent="0.25">
      <c r="A10146" s="22"/>
      <c r="B10146" s="45"/>
      <c r="C10146" s="46"/>
    </row>
    <row r="10147" spans="1:3" ht="15.75" x14ac:dyDescent="0.25">
      <c r="A10147" s="22"/>
      <c r="B10147" s="45"/>
      <c r="C10147" s="46"/>
    </row>
    <row r="10148" spans="1:3" ht="15.75" x14ac:dyDescent="0.25">
      <c r="A10148" s="22"/>
      <c r="B10148" s="45"/>
      <c r="C10148" s="46"/>
    </row>
    <row r="10149" spans="1:3" ht="15.75" x14ac:dyDescent="0.25">
      <c r="A10149" s="22"/>
      <c r="B10149" s="45"/>
      <c r="C10149" s="46"/>
    </row>
    <row r="10150" spans="1:3" ht="15.75" x14ac:dyDescent="0.25">
      <c r="A10150" s="22"/>
      <c r="B10150" s="45"/>
      <c r="C10150" s="46"/>
    </row>
    <row r="10151" spans="1:3" ht="15.75" x14ac:dyDescent="0.25">
      <c r="A10151" s="22"/>
      <c r="B10151" s="45"/>
      <c r="C10151" s="46"/>
    </row>
    <row r="10152" spans="1:3" ht="15.75" x14ac:dyDescent="0.25">
      <c r="B10152" s="57" t="s">
        <v>423</v>
      </c>
      <c r="C10152" s="70"/>
    </row>
    <row r="10153" spans="1:3" ht="15.75" thickBot="1" x14ac:dyDescent="0.3">
      <c r="C10153" s="71" t="s">
        <v>182</v>
      </c>
    </row>
    <row r="10154" spans="1:3" ht="32.25" thickBot="1" x14ac:dyDescent="0.3">
      <c r="A10154" s="7" t="s">
        <v>0</v>
      </c>
      <c r="B10154" s="8" t="s">
        <v>10</v>
      </c>
      <c r="C10154" s="65" t="s">
        <v>11</v>
      </c>
    </row>
    <row r="10155" spans="1:3" ht="15.75" x14ac:dyDescent="0.25">
      <c r="A10155" s="9"/>
      <c r="B10155" s="10" t="s">
        <v>12</v>
      </c>
      <c r="C10155" s="61">
        <v>1</v>
      </c>
    </row>
    <row r="10156" spans="1:3" ht="15.75" x14ac:dyDescent="0.25">
      <c r="A10156" s="9"/>
      <c r="B10156" s="10" t="s">
        <v>13</v>
      </c>
      <c r="C10156" s="16">
        <v>57.5</v>
      </c>
    </row>
    <row r="10157" spans="1:3" ht="31.5" x14ac:dyDescent="0.25">
      <c r="A10157" s="12"/>
      <c r="B10157" s="83" t="s">
        <v>360</v>
      </c>
      <c r="C10157" s="16">
        <f>$C$14</f>
        <v>2.83</v>
      </c>
    </row>
    <row r="10158" spans="1:3" ht="32.25" thickBot="1" x14ac:dyDescent="0.3">
      <c r="A10158" s="75"/>
      <c r="B10158" s="77" t="s">
        <v>361</v>
      </c>
      <c r="C10158" s="76">
        <v>0</v>
      </c>
    </row>
    <row r="10159" spans="1:3" ht="15.75" x14ac:dyDescent="0.25">
      <c r="A10159" s="29">
        <v>211</v>
      </c>
      <c r="B10159" s="30" t="s">
        <v>19</v>
      </c>
      <c r="C10159" s="39">
        <f>C10157*C10156</f>
        <v>162.72499999999999</v>
      </c>
    </row>
    <row r="10160" spans="1:3" ht="31.5" x14ac:dyDescent="0.25">
      <c r="A10160" s="33">
        <v>211</v>
      </c>
      <c r="B10160" s="28" t="s">
        <v>20</v>
      </c>
      <c r="C10160" s="40">
        <f>C10158*C10156</f>
        <v>0</v>
      </c>
    </row>
    <row r="10161" spans="1:3" ht="15.75" x14ac:dyDescent="0.25">
      <c r="A10161" s="33">
        <v>213</v>
      </c>
      <c r="B10161" s="28" t="s">
        <v>14</v>
      </c>
      <c r="C10161" s="40">
        <f>(C10159+C10160)*30.2%</f>
        <v>49.142949999999999</v>
      </c>
    </row>
    <row r="10162" spans="1:3" ht="15.75" x14ac:dyDescent="0.25">
      <c r="A10162" s="33">
        <v>212</v>
      </c>
      <c r="B10162" s="28" t="s">
        <v>3</v>
      </c>
      <c r="C10162" s="40">
        <f>(C10159+C10160)*$D$19</f>
        <v>0.26035999999999998</v>
      </c>
    </row>
    <row r="10163" spans="1:3" ht="15.75" x14ac:dyDescent="0.25">
      <c r="A10163" s="33">
        <v>221</v>
      </c>
      <c r="B10163" s="28" t="s">
        <v>4</v>
      </c>
      <c r="C10163" s="40">
        <f>(C10159+C10160)*$D$20</f>
        <v>1.399435</v>
      </c>
    </row>
    <row r="10164" spans="1:3" ht="15.75" x14ac:dyDescent="0.25">
      <c r="A10164" s="33">
        <v>222</v>
      </c>
      <c r="B10164" s="28" t="s">
        <v>15</v>
      </c>
      <c r="C10164" s="40">
        <f>(C10159+C10160)*$D$21</f>
        <v>0.26035999999999998</v>
      </c>
    </row>
    <row r="10165" spans="1:3" ht="15.75" x14ac:dyDescent="0.25">
      <c r="A10165" s="33">
        <v>223</v>
      </c>
      <c r="B10165" s="28" t="s">
        <v>5</v>
      </c>
      <c r="C10165" s="40">
        <f>(C10159+C10160)*$D$22</f>
        <v>6.9158125000000004</v>
      </c>
    </row>
    <row r="10166" spans="1:3" ht="15.75" x14ac:dyDescent="0.25">
      <c r="A10166" s="33">
        <v>224</v>
      </c>
      <c r="B10166" s="28" t="s">
        <v>21</v>
      </c>
      <c r="C10166" s="40">
        <f>(C10159+C10160)*$D$23</f>
        <v>2.2944225</v>
      </c>
    </row>
    <row r="10167" spans="1:3" ht="15.75" x14ac:dyDescent="0.25">
      <c r="A10167" s="33">
        <v>225</v>
      </c>
      <c r="B10167" s="28" t="s">
        <v>16</v>
      </c>
      <c r="C10167" s="40">
        <f>(C10159+C10160)*$D$24</f>
        <v>8.6569699999999994</v>
      </c>
    </row>
    <row r="10168" spans="1:3" ht="15.75" x14ac:dyDescent="0.25">
      <c r="A10168" s="33">
        <v>226</v>
      </c>
      <c r="B10168" s="28" t="s">
        <v>22</v>
      </c>
      <c r="C10168" s="40">
        <f>(C10159+C10160)*$D$25</f>
        <v>58.271822499999992</v>
      </c>
    </row>
    <row r="10169" spans="1:3" ht="15.75" x14ac:dyDescent="0.25">
      <c r="A10169" s="33">
        <v>271</v>
      </c>
      <c r="B10169" s="28" t="s">
        <v>23</v>
      </c>
      <c r="C10169" s="40">
        <f>(C10159+C10160)*$D$26</f>
        <v>3.6287674999999999</v>
      </c>
    </row>
    <row r="10170" spans="1:3" ht="15.75" x14ac:dyDescent="0.25">
      <c r="A10170" s="33">
        <v>272</v>
      </c>
      <c r="B10170" s="28" t="s">
        <v>24</v>
      </c>
      <c r="C10170" s="40">
        <f>(C10159+C10160)*$D$27</f>
        <v>3.4009524999999998</v>
      </c>
    </row>
    <row r="10171" spans="1:3" ht="31.5" x14ac:dyDescent="0.25">
      <c r="A10171" s="33">
        <v>211</v>
      </c>
      <c r="B10171" s="28" t="s">
        <v>25</v>
      </c>
      <c r="C10171" s="40">
        <f>(C10159+C10160)*$D$28</f>
        <v>37.264025000000004</v>
      </c>
    </row>
    <row r="10172" spans="1:3" ht="31.5" x14ac:dyDescent="0.25">
      <c r="A10172" s="33">
        <v>213</v>
      </c>
      <c r="B10172" s="28" t="s">
        <v>26</v>
      </c>
      <c r="C10172" s="40">
        <f>(C10159+C10160)*$D$29</f>
        <v>11.244297499999998</v>
      </c>
    </row>
    <row r="10173" spans="1:3" ht="15.75" x14ac:dyDescent="0.25">
      <c r="A10173" s="33">
        <v>290</v>
      </c>
      <c r="B10173" s="28" t="s">
        <v>6</v>
      </c>
      <c r="C10173" s="40">
        <f>(C10159+C10160)*$D$30</f>
        <v>0.6346274999999999</v>
      </c>
    </row>
    <row r="10174" spans="1:3" ht="15.75" x14ac:dyDescent="0.25">
      <c r="A10174" s="33">
        <v>290</v>
      </c>
      <c r="B10174" s="28" t="s">
        <v>27</v>
      </c>
      <c r="C10174" s="40">
        <f>(C10159+C10160)*$D$31</f>
        <v>1.9038824999999999</v>
      </c>
    </row>
    <row r="10175" spans="1:3" ht="15.75" x14ac:dyDescent="0.25">
      <c r="A10175" s="33">
        <v>225</v>
      </c>
      <c r="B10175" s="28" t="s">
        <v>28</v>
      </c>
      <c r="C10175" s="40">
        <f>(C10159+C10160)*$D$32</f>
        <v>0</v>
      </c>
    </row>
    <row r="10176" spans="1:3" ht="15.75" x14ac:dyDescent="0.25">
      <c r="A10176" s="37">
        <v>310</v>
      </c>
      <c r="B10176" s="28" t="s">
        <v>7</v>
      </c>
      <c r="C10176" s="40">
        <f>(C10159+C10160)*$D$33</f>
        <v>3.7914924999999999</v>
      </c>
    </row>
    <row r="10177" spans="1:3" ht="16.5" thickBot="1" x14ac:dyDescent="0.3">
      <c r="A10177" s="38">
        <v>340</v>
      </c>
      <c r="B10177" s="36" t="s">
        <v>8</v>
      </c>
      <c r="C10177" s="41">
        <f>(C10159+C10160)*$D$34</f>
        <v>14.7266125</v>
      </c>
    </row>
    <row r="10178" spans="1:3" ht="16.5" thickBot="1" x14ac:dyDescent="0.3">
      <c r="A10178" s="15"/>
      <c r="B10178" s="42" t="s">
        <v>9</v>
      </c>
      <c r="C10178" s="88">
        <f>SUM(C10159:C10177)</f>
        <v>366.52179000000001</v>
      </c>
    </row>
    <row r="10179" spans="1:3" ht="16.5" thickBot="1" x14ac:dyDescent="0.3">
      <c r="A10179" s="15"/>
      <c r="B10179" s="43" t="s">
        <v>29</v>
      </c>
      <c r="C10179" s="90">
        <f>C10178*118%</f>
        <v>432.49571220000001</v>
      </c>
    </row>
    <row r="10180" spans="1:3" ht="15.75" x14ac:dyDescent="0.25">
      <c r="A10180" s="22"/>
      <c r="B10180" s="45"/>
      <c r="C10180" s="46"/>
    </row>
    <row r="10181" spans="1:3" ht="15.75" x14ac:dyDescent="0.25">
      <c r="A10181" s="22"/>
      <c r="B10181" s="45"/>
      <c r="C10181" s="46"/>
    </row>
    <row r="10182" spans="1:3" ht="15.75" x14ac:dyDescent="0.25">
      <c r="A10182" s="22"/>
      <c r="B10182" s="45"/>
      <c r="C10182" s="46"/>
    </row>
    <row r="10183" spans="1:3" ht="15.75" x14ac:dyDescent="0.25">
      <c r="A10183" s="22"/>
      <c r="B10183" s="45"/>
      <c r="C10183" s="46"/>
    </row>
    <row r="10184" spans="1:3" ht="15.75" x14ac:dyDescent="0.25">
      <c r="A10184" s="22"/>
      <c r="B10184" s="45"/>
      <c r="C10184" s="46"/>
    </row>
    <row r="10185" spans="1:3" ht="15.75" x14ac:dyDescent="0.25">
      <c r="A10185" s="22"/>
      <c r="B10185" s="45"/>
      <c r="C10185" s="46"/>
    </row>
    <row r="10186" spans="1:3" ht="15.75" x14ac:dyDescent="0.25">
      <c r="A10186" s="22"/>
      <c r="B10186" s="45"/>
      <c r="C10186" s="46"/>
    </row>
    <row r="10187" spans="1:3" ht="15.75" x14ac:dyDescent="0.25">
      <c r="A10187" s="22"/>
      <c r="B10187" s="45"/>
      <c r="C10187" s="46"/>
    </row>
    <row r="10188" spans="1:3" ht="15.75" x14ac:dyDescent="0.25">
      <c r="A10188" s="22"/>
      <c r="B10188" s="45"/>
      <c r="C10188" s="46"/>
    </row>
    <row r="10189" spans="1:3" ht="15.75" x14ac:dyDescent="0.25">
      <c r="A10189" s="22"/>
      <c r="B10189" s="45"/>
      <c r="C10189" s="46"/>
    </row>
    <row r="10190" spans="1:3" ht="15.75" x14ac:dyDescent="0.25">
      <c r="A10190" s="22"/>
      <c r="B10190" s="45"/>
      <c r="C10190" s="46"/>
    </row>
    <row r="10191" spans="1:3" ht="15.75" x14ac:dyDescent="0.25">
      <c r="A10191" s="22"/>
      <c r="B10191" s="45"/>
      <c r="C10191" s="46"/>
    </row>
    <row r="10192" spans="1:3" ht="15.75" x14ac:dyDescent="0.25">
      <c r="A10192" s="22"/>
      <c r="B10192" s="45"/>
      <c r="C10192" s="46"/>
    </row>
    <row r="10193" spans="1:3" ht="15.75" x14ac:dyDescent="0.25">
      <c r="A10193" s="22"/>
      <c r="B10193" s="45"/>
      <c r="C10193" s="46"/>
    </row>
    <row r="10194" spans="1:3" ht="15.75" x14ac:dyDescent="0.25">
      <c r="A10194" s="22"/>
      <c r="B10194" s="45"/>
      <c r="C10194" s="46"/>
    </row>
    <row r="10195" spans="1:3" ht="15.75" x14ac:dyDescent="0.25">
      <c r="A10195" s="22"/>
      <c r="B10195" s="45"/>
      <c r="C10195" s="46"/>
    </row>
    <row r="10196" spans="1:3" ht="15.75" x14ac:dyDescent="0.25">
      <c r="A10196" s="22"/>
      <c r="B10196" s="45"/>
      <c r="C10196" s="46"/>
    </row>
    <row r="10197" spans="1:3" ht="15.75" x14ac:dyDescent="0.25">
      <c r="A10197" s="22"/>
      <c r="B10197" s="45"/>
      <c r="C10197" s="46"/>
    </row>
    <row r="10198" spans="1:3" ht="15.75" x14ac:dyDescent="0.25">
      <c r="A10198" s="22"/>
      <c r="B10198" s="45"/>
      <c r="C10198" s="46"/>
    </row>
    <row r="10199" spans="1:3" ht="15.75" x14ac:dyDescent="0.25">
      <c r="A10199" s="22"/>
      <c r="B10199" s="45"/>
      <c r="C10199" s="46"/>
    </row>
    <row r="10200" spans="1:3" ht="15.75" x14ac:dyDescent="0.25">
      <c r="A10200" s="22"/>
      <c r="B10200" s="45"/>
      <c r="C10200" s="46"/>
    </row>
    <row r="10201" spans="1:3" ht="15.75" x14ac:dyDescent="0.25">
      <c r="A10201" s="22"/>
      <c r="B10201" s="45"/>
      <c r="C10201" s="46"/>
    </row>
    <row r="10202" spans="1:3" ht="15.75" x14ac:dyDescent="0.25">
      <c r="A10202" s="22"/>
      <c r="B10202" s="45"/>
      <c r="C10202" s="46"/>
    </row>
    <row r="10203" spans="1:3" ht="15.75" x14ac:dyDescent="0.25">
      <c r="A10203" s="22"/>
      <c r="B10203" s="45"/>
      <c r="C10203" s="46"/>
    </row>
    <row r="10204" spans="1:3" ht="15.75" x14ac:dyDescent="0.25">
      <c r="A10204" s="22"/>
      <c r="B10204" s="45"/>
      <c r="C10204" s="46"/>
    </row>
    <row r="10205" spans="1:3" ht="15.75" x14ac:dyDescent="0.25">
      <c r="A10205" s="22"/>
      <c r="B10205" s="45"/>
      <c r="C10205" s="46"/>
    </row>
    <row r="10206" spans="1:3" ht="15.75" x14ac:dyDescent="0.25">
      <c r="A10206" s="22"/>
      <c r="B10206" s="45"/>
      <c r="C10206" s="46"/>
    </row>
    <row r="10207" spans="1:3" ht="15.75" x14ac:dyDescent="0.25">
      <c r="A10207" s="22"/>
      <c r="B10207" s="45"/>
      <c r="C10207" s="46"/>
    </row>
    <row r="10209" spans="1:3" ht="15.75" x14ac:dyDescent="0.25">
      <c r="B10209" s="57" t="s">
        <v>424</v>
      </c>
      <c r="C10209" s="70"/>
    </row>
    <row r="10210" spans="1:3" ht="15.75" thickBot="1" x14ac:dyDescent="0.3">
      <c r="C10210" s="71" t="s">
        <v>181</v>
      </c>
    </row>
    <row r="10211" spans="1:3" ht="32.25" thickBot="1" x14ac:dyDescent="0.3">
      <c r="A10211" s="7" t="s">
        <v>0</v>
      </c>
      <c r="B10211" s="8" t="s">
        <v>10</v>
      </c>
      <c r="C10211" s="65" t="s">
        <v>11</v>
      </c>
    </row>
    <row r="10212" spans="1:3" ht="15.75" x14ac:dyDescent="0.25">
      <c r="A10212" s="9"/>
      <c r="B10212" s="10" t="s">
        <v>12</v>
      </c>
      <c r="C10212" s="61">
        <v>1</v>
      </c>
    </row>
    <row r="10213" spans="1:3" ht="15.75" x14ac:dyDescent="0.25">
      <c r="A10213" s="9"/>
      <c r="B10213" s="10" t="s">
        <v>13</v>
      </c>
      <c r="C10213" s="16">
        <v>21</v>
      </c>
    </row>
    <row r="10214" spans="1:3" ht="31.5" x14ac:dyDescent="0.25">
      <c r="A10214" s="12"/>
      <c r="B10214" s="83" t="s">
        <v>360</v>
      </c>
      <c r="C10214" s="16">
        <f>$C$14</f>
        <v>2.83</v>
      </c>
    </row>
    <row r="10215" spans="1:3" ht="32.25" thickBot="1" x14ac:dyDescent="0.3">
      <c r="A10215" s="75"/>
      <c r="B10215" s="77" t="s">
        <v>361</v>
      </c>
      <c r="C10215" s="76">
        <v>0</v>
      </c>
    </row>
    <row r="10216" spans="1:3" ht="15.75" x14ac:dyDescent="0.25">
      <c r="A10216" s="29">
        <v>211</v>
      </c>
      <c r="B10216" s="30" t="s">
        <v>19</v>
      </c>
      <c r="C10216" s="39">
        <f>C10214*C10213</f>
        <v>59.43</v>
      </c>
    </row>
    <row r="10217" spans="1:3" ht="31.5" x14ac:dyDescent="0.25">
      <c r="A10217" s="33">
        <v>211</v>
      </c>
      <c r="B10217" s="28" t="s">
        <v>20</v>
      </c>
      <c r="C10217" s="40">
        <f>C10215*C10213</f>
        <v>0</v>
      </c>
    </row>
    <row r="10218" spans="1:3" ht="15.75" x14ac:dyDescent="0.25">
      <c r="A10218" s="33">
        <v>213</v>
      </c>
      <c r="B10218" s="28" t="s">
        <v>14</v>
      </c>
      <c r="C10218" s="40">
        <f>(C10216+C10217)*30.2%</f>
        <v>17.947859999999999</v>
      </c>
    </row>
    <row r="10219" spans="1:3" ht="15.75" x14ac:dyDescent="0.25">
      <c r="A10219" s="33">
        <v>212</v>
      </c>
      <c r="B10219" s="28" t="s">
        <v>3</v>
      </c>
      <c r="C10219" s="40">
        <f>(C10216+C10217)*$D$19</f>
        <v>9.5088000000000006E-2</v>
      </c>
    </row>
    <row r="10220" spans="1:3" ht="15.75" x14ac:dyDescent="0.25">
      <c r="A10220" s="33">
        <v>221</v>
      </c>
      <c r="B10220" s="28" t="s">
        <v>4</v>
      </c>
      <c r="C10220" s="40">
        <f>(C10216+C10217)*$D$20</f>
        <v>0.51109800000000005</v>
      </c>
    </row>
    <row r="10221" spans="1:3" ht="15.75" x14ac:dyDescent="0.25">
      <c r="A10221" s="33">
        <v>222</v>
      </c>
      <c r="B10221" s="28" t="s">
        <v>15</v>
      </c>
      <c r="C10221" s="40">
        <f>(C10216+C10217)*$D$21</f>
        <v>9.5088000000000006E-2</v>
      </c>
    </row>
    <row r="10222" spans="1:3" ht="15.75" x14ac:dyDescent="0.25">
      <c r="A10222" s="33">
        <v>223</v>
      </c>
      <c r="B10222" s="28" t="s">
        <v>5</v>
      </c>
      <c r="C10222" s="40">
        <f>(C10216+C10217)*$D$22</f>
        <v>2.5257750000000003</v>
      </c>
    </row>
    <row r="10223" spans="1:3" ht="15.75" x14ac:dyDescent="0.25">
      <c r="A10223" s="33">
        <v>224</v>
      </c>
      <c r="B10223" s="28" t="s">
        <v>21</v>
      </c>
      <c r="C10223" s="40">
        <f>(C10216+C10217)*$D$23</f>
        <v>0.83796300000000001</v>
      </c>
    </row>
    <row r="10224" spans="1:3" ht="15.75" x14ac:dyDescent="0.25">
      <c r="A10224" s="33">
        <v>225</v>
      </c>
      <c r="B10224" s="28" t="s">
        <v>16</v>
      </c>
      <c r="C10224" s="40">
        <f>(C10216+C10217)*$D$24</f>
        <v>3.1616759999999999</v>
      </c>
    </row>
    <row r="10225" spans="1:3" ht="15.75" x14ac:dyDescent="0.25">
      <c r="A10225" s="33">
        <v>226</v>
      </c>
      <c r="B10225" s="28" t="s">
        <v>22</v>
      </c>
      <c r="C10225" s="40">
        <f>(C10216+C10217)*$D$25</f>
        <v>21.281882999999997</v>
      </c>
    </row>
    <row r="10226" spans="1:3" ht="15.75" x14ac:dyDescent="0.25">
      <c r="A10226" s="33">
        <v>271</v>
      </c>
      <c r="B10226" s="28" t="s">
        <v>23</v>
      </c>
      <c r="C10226" s="40">
        <f>(C10216+C10217)*$D$26</f>
        <v>1.3252889999999999</v>
      </c>
    </row>
    <row r="10227" spans="1:3" ht="15.75" x14ac:dyDescent="0.25">
      <c r="A10227" s="33">
        <v>272</v>
      </c>
      <c r="B10227" s="28" t="s">
        <v>24</v>
      </c>
      <c r="C10227" s="40">
        <f>(C10216+C10217)*$D$27</f>
        <v>1.2420869999999999</v>
      </c>
    </row>
    <row r="10228" spans="1:3" ht="31.5" x14ac:dyDescent="0.25">
      <c r="A10228" s="33">
        <v>211</v>
      </c>
      <c r="B10228" s="28" t="s">
        <v>25</v>
      </c>
      <c r="C10228" s="40">
        <f>(C10216+C10217)*$D$28</f>
        <v>13.60947</v>
      </c>
    </row>
    <row r="10229" spans="1:3" ht="31.5" x14ac:dyDescent="0.25">
      <c r="A10229" s="33">
        <v>213</v>
      </c>
      <c r="B10229" s="28" t="s">
        <v>26</v>
      </c>
      <c r="C10229" s="40">
        <f>(C10216+C10217)*$D$29</f>
        <v>4.1066129999999994</v>
      </c>
    </row>
    <row r="10230" spans="1:3" ht="15.75" x14ac:dyDescent="0.25">
      <c r="A10230" s="33">
        <v>290</v>
      </c>
      <c r="B10230" s="28" t="s">
        <v>6</v>
      </c>
      <c r="C10230" s="40">
        <f>(C10216+C10217)*$D$30</f>
        <v>0.23177699999999998</v>
      </c>
    </row>
    <row r="10231" spans="1:3" ht="15.75" x14ac:dyDescent="0.25">
      <c r="A10231" s="33">
        <v>290</v>
      </c>
      <c r="B10231" s="28" t="s">
        <v>27</v>
      </c>
      <c r="C10231" s="40">
        <f>(C10216+C10217)*$D$31</f>
        <v>0.69533100000000003</v>
      </c>
    </row>
    <row r="10232" spans="1:3" ht="15.75" x14ac:dyDescent="0.25">
      <c r="A10232" s="33">
        <v>225</v>
      </c>
      <c r="B10232" s="28" t="s">
        <v>28</v>
      </c>
      <c r="C10232" s="40">
        <f>(C10216+C10217)*$D$32</f>
        <v>0</v>
      </c>
    </row>
    <row r="10233" spans="1:3" ht="15.75" x14ac:dyDescent="0.25">
      <c r="A10233" s="37">
        <v>310</v>
      </c>
      <c r="B10233" s="28" t="s">
        <v>7</v>
      </c>
      <c r="C10233" s="40">
        <f>(C10216+C10217)*$D$33</f>
        <v>1.384719</v>
      </c>
    </row>
    <row r="10234" spans="1:3" ht="16.5" thickBot="1" x14ac:dyDescent="0.3">
      <c r="A10234" s="38">
        <v>340</v>
      </c>
      <c r="B10234" s="36" t="s">
        <v>8</v>
      </c>
      <c r="C10234" s="41">
        <f>(C10216+C10217)*$D$34</f>
        <v>5.3784149999999995</v>
      </c>
    </row>
    <row r="10235" spans="1:3" ht="16.5" thickBot="1" x14ac:dyDescent="0.3">
      <c r="A10235" s="15"/>
      <c r="B10235" s="42" t="s">
        <v>9</v>
      </c>
      <c r="C10235" s="88">
        <f>SUM(C10216:C10234)</f>
        <v>133.86013199999996</v>
      </c>
    </row>
    <row r="10236" spans="1:3" ht="16.5" thickBot="1" x14ac:dyDescent="0.3">
      <c r="A10236" s="15"/>
      <c r="B10236" s="43" t="s">
        <v>29</v>
      </c>
      <c r="C10236" s="90">
        <f>C10235*118%</f>
        <v>157.95495575999996</v>
      </c>
    </row>
    <row r="10237" spans="1:3" ht="15.75" x14ac:dyDescent="0.25">
      <c r="A10237" s="22"/>
      <c r="B10237" s="45"/>
      <c r="C10237" s="46"/>
    </row>
    <row r="10238" spans="1:3" ht="15.75" x14ac:dyDescent="0.25">
      <c r="A10238" s="22"/>
      <c r="B10238" s="45"/>
      <c r="C10238" s="46"/>
    </row>
    <row r="10239" spans="1:3" ht="15.75" x14ac:dyDescent="0.25">
      <c r="A10239" s="22"/>
      <c r="B10239" s="45"/>
      <c r="C10239" s="46"/>
    </row>
    <row r="10240" spans="1:3" ht="15.75" x14ac:dyDescent="0.25">
      <c r="A10240" s="22"/>
      <c r="B10240" s="45"/>
      <c r="C10240" s="46"/>
    </row>
    <row r="10241" spans="1:3" ht="15.75" x14ac:dyDescent="0.25">
      <c r="A10241" s="22"/>
      <c r="B10241" s="45"/>
      <c r="C10241" s="46"/>
    </row>
    <row r="10242" spans="1:3" ht="15.75" x14ac:dyDescent="0.25">
      <c r="A10242" s="22"/>
      <c r="B10242" s="45"/>
      <c r="C10242" s="46"/>
    </row>
    <row r="10243" spans="1:3" ht="15.75" x14ac:dyDescent="0.25">
      <c r="A10243" s="22"/>
      <c r="B10243" s="45"/>
      <c r="C10243" s="46"/>
    </row>
    <row r="10244" spans="1:3" ht="15.75" x14ac:dyDescent="0.25">
      <c r="A10244" s="22"/>
      <c r="B10244" s="45"/>
      <c r="C10244" s="46"/>
    </row>
    <row r="10245" spans="1:3" ht="15.75" x14ac:dyDescent="0.25">
      <c r="A10245" s="22"/>
      <c r="B10245" s="45"/>
      <c r="C10245" s="46"/>
    </row>
    <row r="10246" spans="1:3" ht="15.75" x14ac:dyDescent="0.25">
      <c r="A10246" s="22"/>
      <c r="B10246" s="45"/>
      <c r="C10246" s="46"/>
    </row>
    <row r="10247" spans="1:3" ht="15.75" x14ac:dyDescent="0.25">
      <c r="A10247" s="22"/>
      <c r="B10247" s="45"/>
      <c r="C10247" s="46"/>
    </row>
    <row r="10248" spans="1:3" ht="15.75" x14ac:dyDescent="0.25">
      <c r="A10248" s="22"/>
      <c r="B10248" s="45"/>
      <c r="C10248" s="46"/>
    </row>
    <row r="10249" spans="1:3" ht="15.75" x14ac:dyDescent="0.25">
      <c r="A10249" s="22"/>
      <c r="B10249" s="45"/>
      <c r="C10249" s="46"/>
    </row>
    <row r="10250" spans="1:3" ht="15.75" x14ac:dyDescent="0.25">
      <c r="A10250" s="22"/>
      <c r="B10250" s="45"/>
      <c r="C10250" s="46"/>
    </row>
    <row r="10251" spans="1:3" ht="15.75" x14ac:dyDescent="0.25">
      <c r="A10251" s="22"/>
      <c r="B10251" s="45"/>
      <c r="C10251" s="46"/>
    </row>
    <row r="10252" spans="1:3" ht="15.75" x14ac:dyDescent="0.25">
      <c r="A10252" s="22"/>
      <c r="B10252" s="45"/>
      <c r="C10252" s="46"/>
    </row>
    <row r="10253" spans="1:3" ht="15.75" x14ac:dyDescent="0.25">
      <c r="A10253" s="22"/>
      <c r="B10253" s="45"/>
      <c r="C10253" s="46"/>
    </row>
    <row r="10254" spans="1:3" ht="15.75" x14ac:dyDescent="0.25">
      <c r="A10254" s="22"/>
      <c r="B10254" s="45"/>
      <c r="C10254" s="46"/>
    </row>
    <row r="10255" spans="1:3" ht="15.75" x14ac:dyDescent="0.25">
      <c r="A10255" s="22"/>
      <c r="B10255" s="45"/>
      <c r="C10255" s="46"/>
    </row>
    <row r="10256" spans="1:3" ht="15.75" x14ac:dyDescent="0.25">
      <c r="A10256" s="22"/>
      <c r="B10256" s="45"/>
      <c r="C10256" s="46"/>
    </row>
    <row r="10257" spans="1:3" ht="15.75" x14ac:dyDescent="0.25">
      <c r="A10257" s="22"/>
      <c r="B10257" s="45"/>
      <c r="C10257" s="46"/>
    </row>
    <row r="10258" spans="1:3" ht="15.75" x14ac:dyDescent="0.25">
      <c r="A10258" s="22"/>
      <c r="B10258" s="45"/>
      <c r="C10258" s="46"/>
    </row>
    <row r="10259" spans="1:3" ht="15.75" x14ac:dyDescent="0.25">
      <c r="A10259" s="22"/>
      <c r="B10259" s="45"/>
      <c r="C10259" s="46"/>
    </row>
    <row r="10260" spans="1:3" ht="15.75" x14ac:dyDescent="0.25">
      <c r="A10260" s="22"/>
      <c r="B10260" s="45"/>
      <c r="C10260" s="46"/>
    </row>
    <row r="10261" spans="1:3" ht="15.75" x14ac:dyDescent="0.25">
      <c r="A10261" s="22"/>
      <c r="B10261" s="45"/>
      <c r="C10261" s="46"/>
    </row>
    <row r="10262" spans="1:3" ht="15.75" x14ac:dyDescent="0.25">
      <c r="A10262" s="22"/>
      <c r="B10262" s="45"/>
      <c r="C10262" s="46"/>
    </row>
    <row r="10263" spans="1:3" ht="15.75" x14ac:dyDescent="0.25">
      <c r="A10263" s="22"/>
      <c r="B10263" s="45"/>
      <c r="C10263" s="46"/>
    </row>
    <row r="10264" spans="1:3" ht="15.75" x14ac:dyDescent="0.25">
      <c r="A10264" s="22"/>
      <c r="B10264" s="45"/>
      <c r="C10264" s="46"/>
    </row>
    <row r="10265" spans="1:3" ht="15.75" x14ac:dyDescent="0.25">
      <c r="A10265" s="22"/>
      <c r="B10265" s="45"/>
      <c r="C10265" s="46"/>
    </row>
    <row r="10267" spans="1:3" ht="15.75" x14ac:dyDescent="0.25">
      <c r="B10267" s="57" t="s">
        <v>425</v>
      </c>
      <c r="C10267" s="70"/>
    </row>
    <row r="10268" spans="1:3" ht="15.75" thickBot="1" x14ac:dyDescent="0.3">
      <c r="C10268" s="71" t="s">
        <v>181</v>
      </c>
    </row>
    <row r="10269" spans="1:3" ht="32.25" thickBot="1" x14ac:dyDescent="0.3">
      <c r="A10269" s="7" t="s">
        <v>0</v>
      </c>
      <c r="B10269" s="8" t="s">
        <v>10</v>
      </c>
      <c r="C10269" s="65" t="s">
        <v>11</v>
      </c>
    </row>
    <row r="10270" spans="1:3" ht="15.75" x14ac:dyDescent="0.25">
      <c r="A10270" s="9"/>
      <c r="B10270" s="10" t="s">
        <v>12</v>
      </c>
      <c r="C10270" s="61">
        <v>1</v>
      </c>
    </row>
    <row r="10271" spans="1:3" ht="15.75" x14ac:dyDescent="0.25">
      <c r="A10271" s="9"/>
      <c r="B10271" s="10" t="s">
        <v>13</v>
      </c>
      <c r="C10271" s="16">
        <v>24.8</v>
      </c>
    </row>
    <row r="10272" spans="1:3" ht="31.5" x14ac:dyDescent="0.25">
      <c r="A10272" s="12"/>
      <c r="B10272" s="83" t="s">
        <v>360</v>
      </c>
      <c r="C10272" s="16">
        <f>$C$14</f>
        <v>2.83</v>
      </c>
    </row>
    <row r="10273" spans="1:3" ht="32.25" thickBot="1" x14ac:dyDescent="0.3">
      <c r="A10273" s="75"/>
      <c r="B10273" s="77" t="s">
        <v>361</v>
      </c>
      <c r="C10273" s="76">
        <v>0</v>
      </c>
    </row>
    <row r="10274" spans="1:3" ht="15.75" x14ac:dyDescent="0.25">
      <c r="A10274" s="29">
        <v>211</v>
      </c>
      <c r="B10274" s="30" t="s">
        <v>19</v>
      </c>
      <c r="C10274" s="39">
        <f>C10272*C10271</f>
        <v>70.183999999999997</v>
      </c>
    </row>
    <row r="10275" spans="1:3" ht="31.5" x14ac:dyDescent="0.25">
      <c r="A10275" s="33">
        <v>211</v>
      </c>
      <c r="B10275" s="28" t="s">
        <v>20</v>
      </c>
      <c r="C10275" s="40">
        <f>C10273*C10271</f>
        <v>0</v>
      </c>
    </row>
    <row r="10276" spans="1:3" ht="15.75" x14ac:dyDescent="0.25">
      <c r="A10276" s="33">
        <v>213</v>
      </c>
      <c r="B10276" s="28" t="s">
        <v>14</v>
      </c>
      <c r="C10276" s="40">
        <f>(C10274+C10275)*30.2%</f>
        <v>21.195567999999998</v>
      </c>
    </row>
    <row r="10277" spans="1:3" ht="15.75" x14ac:dyDescent="0.25">
      <c r="A10277" s="33">
        <v>212</v>
      </c>
      <c r="B10277" s="28" t="s">
        <v>3</v>
      </c>
      <c r="C10277" s="40">
        <f>(C10274+C10275)*$D$19</f>
        <v>0.1122944</v>
      </c>
    </row>
    <row r="10278" spans="1:3" ht="15.75" x14ac:dyDescent="0.25">
      <c r="A10278" s="33">
        <v>221</v>
      </c>
      <c r="B10278" s="28" t="s">
        <v>4</v>
      </c>
      <c r="C10278" s="40">
        <f>(C10274+C10275)*$D$20</f>
        <v>0.60358239999999996</v>
      </c>
    </row>
    <row r="10279" spans="1:3" ht="15.75" x14ac:dyDescent="0.25">
      <c r="A10279" s="33">
        <v>222</v>
      </c>
      <c r="B10279" s="28" t="s">
        <v>15</v>
      </c>
      <c r="C10279" s="40">
        <f>(C10274+C10275)*$D$21</f>
        <v>0.1122944</v>
      </c>
    </row>
    <row r="10280" spans="1:3" ht="15.75" x14ac:dyDescent="0.25">
      <c r="A10280" s="33">
        <v>223</v>
      </c>
      <c r="B10280" s="28" t="s">
        <v>5</v>
      </c>
      <c r="C10280" s="40">
        <f>(C10274+C10275)*$D$22</f>
        <v>2.9828200000000002</v>
      </c>
    </row>
    <row r="10281" spans="1:3" ht="15.75" x14ac:dyDescent="0.25">
      <c r="A10281" s="33">
        <v>224</v>
      </c>
      <c r="B10281" s="28" t="s">
        <v>21</v>
      </c>
      <c r="C10281" s="40">
        <f>(C10274+C10275)*$D$23</f>
        <v>0.98959439999999999</v>
      </c>
    </row>
    <row r="10282" spans="1:3" ht="15.75" x14ac:dyDescent="0.25">
      <c r="A10282" s="33">
        <v>225</v>
      </c>
      <c r="B10282" s="28" t="s">
        <v>16</v>
      </c>
      <c r="C10282" s="40">
        <f>(C10274+C10275)*$D$24</f>
        <v>3.7337887999999997</v>
      </c>
    </row>
    <row r="10283" spans="1:3" ht="15.75" x14ac:dyDescent="0.25">
      <c r="A10283" s="33">
        <v>226</v>
      </c>
      <c r="B10283" s="28" t="s">
        <v>22</v>
      </c>
      <c r="C10283" s="40">
        <f>(C10274+C10275)*$D$25</f>
        <v>25.132890399999997</v>
      </c>
    </row>
    <row r="10284" spans="1:3" ht="15.75" x14ac:dyDescent="0.25">
      <c r="A10284" s="33">
        <v>271</v>
      </c>
      <c r="B10284" s="28" t="s">
        <v>23</v>
      </c>
      <c r="C10284" s="40">
        <f>(C10274+C10275)*$D$26</f>
        <v>1.5651032</v>
      </c>
    </row>
    <row r="10285" spans="1:3" ht="15.75" x14ac:dyDescent="0.25">
      <c r="A10285" s="33">
        <v>272</v>
      </c>
      <c r="B10285" s="28" t="s">
        <v>24</v>
      </c>
      <c r="C10285" s="40">
        <f>(C10274+C10275)*$D$27</f>
        <v>1.4668455999999999</v>
      </c>
    </row>
    <row r="10286" spans="1:3" ht="31.5" x14ac:dyDescent="0.25">
      <c r="A10286" s="33">
        <v>211</v>
      </c>
      <c r="B10286" s="28" t="s">
        <v>25</v>
      </c>
      <c r="C10286" s="40">
        <f>(C10274+C10275)*$D$28</f>
        <v>16.072136</v>
      </c>
    </row>
    <row r="10287" spans="1:3" ht="31.5" x14ac:dyDescent="0.25">
      <c r="A10287" s="33">
        <v>213</v>
      </c>
      <c r="B10287" s="28" t="s">
        <v>26</v>
      </c>
      <c r="C10287" s="40">
        <f>(C10274+C10275)*$D$29</f>
        <v>4.8497143999999999</v>
      </c>
    </row>
    <row r="10288" spans="1:3" ht="15.75" x14ac:dyDescent="0.25">
      <c r="A10288" s="33">
        <v>290</v>
      </c>
      <c r="B10288" s="28" t="s">
        <v>6</v>
      </c>
      <c r="C10288" s="40">
        <f>(C10274+C10275)*$D$30</f>
        <v>0.27371760000000001</v>
      </c>
    </row>
    <row r="10289" spans="1:3" ht="15.75" x14ac:dyDescent="0.25">
      <c r="A10289" s="33">
        <v>290</v>
      </c>
      <c r="B10289" s="28" t="s">
        <v>27</v>
      </c>
      <c r="C10289" s="40">
        <f>(C10274+C10275)*$D$31</f>
        <v>0.82115280000000002</v>
      </c>
    </row>
    <row r="10290" spans="1:3" ht="15.75" x14ac:dyDescent="0.25">
      <c r="A10290" s="33">
        <v>225</v>
      </c>
      <c r="B10290" s="28" t="s">
        <v>28</v>
      </c>
      <c r="C10290" s="40">
        <f>(C10274+C10275)*$D$32</f>
        <v>0</v>
      </c>
    </row>
    <row r="10291" spans="1:3" ht="15.75" x14ac:dyDescent="0.25">
      <c r="A10291" s="37">
        <v>310</v>
      </c>
      <c r="B10291" s="28" t="s">
        <v>7</v>
      </c>
      <c r="C10291" s="40">
        <f>(C10274+C10275)*$D$33</f>
        <v>1.6352872000000001</v>
      </c>
    </row>
    <row r="10292" spans="1:3" ht="16.5" thickBot="1" x14ac:dyDescent="0.3">
      <c r="A10292" s="38">
        <v>340</v>
      </c>
      <c r="B10292" s="36" t="s">
        <v>8</v>
      </c>
      <c r="C10292" s="41">
        <f>(C10274+C10275)*$D$34</f>
        <v>6.3516519999999996</v>
      </c>
    </row>
    <row r="10293" spans="1:3" ht="16.5" thickBot="1" x14ac:dyDescent="0.3">
      <c r="A10293" s="15"/>
      <c r="B10293" s="42" t="s">
        <v>9</v>
      </c>
      <c r="C10293" s="88">
        <f>SUM(C10274:C10292)</f>
        <v>158.08244159999998</v>
      </c>
    </row>
    <row r="10294" spans="1:3" ht="16.5" thickBot="1" x14ac:dyDescent="0.3">
      <c r="A10294" s="15"/>
      <c r="B10294" s="43" t="s">
        <v>29</v>
      </c>
      <c r="C10294" s="90">
        <f>C10293*118%</f>
        <v>186.53728108799996</v>
      </c>
    </row>
    <row r="10295" spans="1:3" ht="15.75" x14ac:dyDescent="0.25">
      <c r="A10295" s="22"/>
      <c r="B10295" s="45"/>
      <c r="C10295" s="46"/>
    </row>
    <row r="10296" spans="1:3" ht="15.75" x14ac:dyDescent="0.25">
      <c r="A10296" s="22"/>
      <c r="B10296" s="45"/>
      <c r="C10296" s="46"/>
    </row>
    <row r="10297" spans="1:3" ht="15.75" x14ac:dyDescent="0.25">
      <c r="A10297" s="22"/>
      <c r="B10297" s="45"/>
      <c r="C10297" s="46"/>
    </row>
    <row r="10298" spans="1:3" ht="15.75" x14ac:dyDescent="0.25">
      <c r="A10298" s="22"/>
      <c r="B10298" s="45"/>
      <c r="C10298" s="46"/>
    </row>
    <row r="10299" spans="1:3" ht="15.75" x14ac:dyDescent="0.25">
      <c r="A10299" s="22"/>
      <c r="B10299" s="45"/>
      <c r="C10299" s="46"/>
    </row>
    <row r="10300" spans="1:3" ht="15.75" x14ac:dyDescent="0.25">
      <c r="A10300" s="22"/>
      <c r="B10300" s="45"/>
      <c r="C10300" s="46"/>
    </row>
    <row r="10301" spans="1:3" ht="15.75" x14ac:dyDescent="0.25">
      <c r="A10301" s="22"/>
      <c r="B10301" s="45"/>
      <c r="C10301" s="46"/>
    </row>
    <row r="10302" spans="1:3" ht="15.75" x14ac:dyDescent="0.25">
      <c r="A10302" s="22"/>
      <c r="B10302" s="45"/>
      <c r="C10302" s="46"/>
    </row>
    <row r="10303" spans="1:3" ht="15.75" x14ac:dyDescent="0.25">
      <c r="A10303" s="22"/>
      <c r="B10303" s="45"/>
      <c r="C10303" s="46"/>
    </row>
    <row r="10304" spans="1:3" ht="15.75" x14ac:dyDescent="0.25">
      <c r="A10304" s="22"/>
      <c r="B10304" s="45"/>
      <c r="C10304" s="46"/>
    </row>
    <row r="10305" spans="1:3" ht="15.75" x14ac:dyDescent="0.25">
      <c r="A10305" s="22"/>
      <c r="B10305" s="45"/>
      <c r="C10305" s="46"/>
    </row>
    <row r="10306" spans="1:3" ht="15.75" x14ac:dyDescent="0.25">
      <c r="A10306" s="22"/>
      <c r="B10306" s="45"/>
      <c r="C10306" s="46"/>
    </row>
    <row r="10307" spans="1:3" ht="15.75" x14ac:dyDescent="0.25">
      <c r="A10307" s="22"/>
      <c r="B10307" s="45"/>
      <c r="C10307" s="46"/>
    </row>
    <row r="10308" spans="1:3" ht="15.75" x14ac:dyDescent="0.25">
      <c r="A10308" s="22"/>
      <c r="B10308" s="45"/>
      <c r="C10308" s="46"/>
    </row>
    <row r="10309" spans="1:3" ht="15.75" x14ac:dyDescent="0.25">
      <c r="A10309" s="22"/>
      <c r="B10309" s="45"/>
      <c r="C10309" s="46"/>
    </row>
    <row r="10310" spans="1:3" ht="15.75" x14ac:dyDescent="0.25">
      <c r="A10310" s="22"/>
      <c r="B10310" s="45"/>
      <c r="C10310" s="46"/>
    </row>
    <row r="10311" spans="1:3" ht="15.75" x14ac:dyDescent="0.25">
      <c r="A10311" s="22"/>
      <c r="B10311" s="45"/>
      <c r="C10311" s="46"/>
    </row>
    <row r="10312" spans="1:3" ht="15.75" x14ac:dyDescent="0.25">
      <c r="A10312" s="22"/>
      <c r="B10312" s="45"/>
      <c r="C10312" s="46"/>
    </row>
    <row r="10313" spans="1:3" ht="15.75" x14ac:dyDescent="0.25">
      <c r="A10313" s="22"/>
      <c r="B10313" s="45"/>
      <c r="C10313" s="46"/>
    </row>
    <row r="10314" spans="1:3" ht="15.75" x14ac:dyDescent="0.25">
      <c r="A10314" s="22"/>
      <c r="B10314" s="45"/>
      <c r="C10314" s="46"/>
    </row>
    <row r="10315" spans="1:3" ht="15.75" x14ac:dyDescent="0.25">
      <c r="A10315" s="22"/>
      <c r="B10315" s="45"/>
      <c r="C10315" s="46"/>
    </row>
    <row r="10316" spans="1:3" ht="15.75" x14ac:dyDescent="0.25">
      <c r="A10316" s="22"/>
      <c r="B10316" s="45"/>
      <c r="C10316" s="46"/>
    </row>
    <row r="10317" spans="1:3" ht="15.75" x14ac:dyDescent="0.25">
      <c r="A10317" s="22"/>
      <c r="B10317" s="45"/>
      <c r="C10317" s="46"/>
    </row>
    <row r="10318" spans="1:3" ht="15.75" x14ac:dyDescent="0.25">
      <c r="A10318" s="22"/>
      <c r="B10318" s="45"/>
      <c r="C10318" s="46"/>
    </row>
    <row r="10319" spans="1:3" ht="15.75" x14ac:dyDescent="0.25">
      <c r="A10319" s="22"/>
      <c r="B10319" s="45"/>
      <c r="C10319" s="46"/>
    </row>
    <row r="10320" spans="1:3" ht="15.75" x14ac:dyDescent="0.25">
      <c r="A10320" s="22"/>
      <c r="B10320" s="45"/>
      <c r="C10320" s="46"/>
    </row>
    <row r="10321" spans="1:3" ht="15.75" x14ac:dyDescent="0.25">
      <c r="A10321" s="22"/>
      <c r="B10321" s="45"/>
      <c r="C10321" s="46"/>
    </row>
    <row r="10322" spans="1:3" ht="15.75" x14ac:dyDescent="0.25">
      <c r="A10322" s="22"/>
      <c r="B10322" s="45"/>
      <c r="C10322" s="46"/>
    </row>
    <row r="10323" spans="1:3" ht="15.75" x14ac:dyDescent="0.25">
      <c r="A10323" s="22"/>
      <c r="B10323" s="45"/>
      <c r="C10323" s="46"/>
    </row>
    <row r="10325" spans="1:3" ht="15.75" x14ac:dyDescent="0.25">
      <c r="B10325" s="57" t="s">
        <v>426</v>
      </c>
      <c r="C10325" s="70"/>
    </row>
    <row r="10326" spans="1:3" ht="15.75" thickBot="1" x14ac:dyDescent="0.3">
      <c r="C10326" s="71" t="s">
        <v>183</v>
      </c>
    </row>
    <row r="10327" spans="1:3" ht="32.25" thickBot="1" x14ac:dyDescent="0.3">
      <c r="A10327" s="7" t="s">
        <v>0</v>
      </c>
      <c r="B10327" s="8" t="s">
        <v>10</v>
      </c>
      <c r="C10327" s="65" t="s">
        <v>11</v>
      </c>
    </row>
    <row r="10328" spans="1:3" ht="15.75" x14ac:dyDescent="0.25">
      <c r="A10328" s="9"/>
      <c r="B10328" s="10" t="s">
        <v>12</v>
      </c>
      <c r="C10328" s="61">
        <v>1</v>
      </c>
    </row>
    <row r="10329" spans="1:3" ht="15.75" x14ac:dyDescent="0.25">
      <c r="A10329" s="9"/>
      <c r="B10329" s="10" t="s">
        <v>13</v>
      </c>
      <c r="C10329" s="16">
        <v>2.5</v>
      </c>
    </row>
    <row r="10330" spans="1:3" ht="31.5" x14ac:dyDescent="0.25">
      <c r="A10330" s="12"/>
      <c r="B10330" s="83" t="s">
        <v>360</v>
      </c>
      <c r="C10330" s="16">
        <f>$C$14</f>
        <v>2.83</v>
      </c>
    </row>
    <row r="10331" spans="1:3" ht="32.25" thickBot="1" x14ac:dyDescent="0.3">
      <c r="A10331" s="75"/>
      <c r="B10331" s="77" t="s">
        <v>361</v>
      </c>
      <c r="C10331" s="76">
        <v>0</v>
      </c>
    </row>
    <row r="10332" spans="1:3" ht="15.75" x14ac:dyDescent="0.25">
      <c r="A10332" s="29">
        <v>211</v>
      </c>
      <c r="B10332" s="30" t="s">
        <v>19</v>
      </c>
      <c r="C10332" s="39">
        <f>C10330*C10329</f>
        <v>7.0750000000000002</v>
      </c>
    </row>
    <row r="10333" spans="1:3" ht="31.5" x14ac:dyDescent="0.25">
      <c r="A10333" s="33">
        <v>211</v>
      </c>
      <c r="B10333" s="28" t="s">
        <v>20</v>
      </c>
      <c r="C10333" s="40">
        <f>C10331*C10329</f>
        <v>0</v>
      </c>
    </row>
    <row r="10334" spans="1:3" ht="15.75" x14ac:dyDescent="0.25">
      <c r="A10334" s="33">
        <v>213</v>
      </c>
      <c r="B10334" s="28" t="s">
        <v>14</v>
      </c>
      <c r="C10334" s="40">
        <f>(C10332+C10333)*30.2%</f>
        <v>2.1366499999999999</v>
      </c>
    </row>
    <row r="10335" spans="1:3" ht="15.75" x14ac:dyDescent="0.25">
      <c r="A10335" s="33">
        <v>212</v>
      </c>
      <c r="B10335" s="28" t="s">
        <v>3</v>
      </c>
      <c r="C10335" s="40">
        <f>(C10332+C10333)*$D$19</f>
        <v>1.132E-2</v>
      </c>
    </row>
    <row r="10336" spans="1:3" ht="15.75" x14ac:dyDescent="0.25">
      <c r="A10336" s="33">
        <v>221</v>
      </c>
      <c r="B10336" s="28" t="s">
        <v>4</v>
      </c>
      <c r="C10336" s="40">
        <f>(C10332+C10333)*$D$20</f>
        <v>6.0845000000000003E-2</v>
      </c>
    </row>
    <row r="10337" spans="1:3" ht="15.75" x14ac:dyDescent="0.25">
      <c r="A10337" s="33">
        <v>222</v>
      </c>
      <c r="B10337" s="28" t="s">
        <v>15</v>
      </c>
      <c r="C10337" s="40">
        <f>(C10332+C10333)*$D$21</f>
        <v>1.132E-2</v>
      </c>
    </row>
    <row r="10338" spans="1:3" ht="15.75" x14ac:dyDescent="0.25">
      <c r="A10338" s="33">
        <v>223</v>
      </c>
      <c r="B10338" s="28" t="s">
        <v>5</v>
      </c>
      <c r="C10338" s="40">
        <f>(C10332+C10333)*$D$22</f>
        <v>0.30068750000000005</v>
      </c>
    </row>
    <row r="10339" spans="1:3" ht="15.75" x14ac:dyDescent="0.25">
      <c r="A10339" s="33">
        <v>224</v>
      </c>
      <c r="B10339" s="28" t="s">
        <v>21</v>
      </c>
      <c r="C10339" s="40">
        <f>(C10332+C10333)*$D$23</f>
        <v>9.9757499999999999E-2</v>
      </c>
    </row>
    <row r="10340" spans="1:3" ht="15.75" x14ac:dyDescent="0.25">
      <c r="A10340" s="33">
        <v>225</v>
      </c>
      <c r="B10340" s="28" t="s">
        <v>16</v>
      </c>
      <c r="C10340" s="40">
        <f>(C10332+C10333)*$D$24</f>
        <v>0.37639</v>
      </c>
    </row>
    <row r="10341" spans="1:3" ht="15.75" x14ac:dyDescent="0.25">
      <c r="A10341" s="33">
        <v>226</v>
      </c>
      <c r="B10341" s="28" t="s">
        <v>22</v>
      </c>
      <c r="C10341" s="40">
        <f>(C10332+C10333)*$D$25</f>
        <v>2.5335574999999997</v>
      </c>
    </row>
    <row r="10342" spans="1:3" ht="15.75" x14ac:dyDescent="0.25">
      <c r="A10342" s="33">
        <v>271</v>
      </c>
      <c r="B10342" s="28" t="s">
        <v>23</v>
      </c>
      <c r="C10342" s="40">
        <f>(C10332+C10333)*$D$26</f>
        <v>0.15777250000000001</v>
      </c>
    </row>
    <row r="10343" spans="1:3" ht="15.75" x14ac:dyDescent="0.25">
      <c r="A10343" s="33">
        <v>272</v>
      </c>
      <c r="B10343" s="28" t="s">
        <v>24</v>
      </c>
      <c r="C10343" s="40">
        <f>(C10332+C10333)*$D$27</f>
        <v>0.14786749999999999</v>
      </c>
    </row>
    <row r="10344" spans="1:3" ht="31.5" x14ac:dyDescent="0.25">
      <c r="A10344" s="33">
        <v>211</v>
      </c>
      <c r="B10344" s="28" t="s">
        <v>25</v>
      </c>
      <c r="C10344" s="40">
        <f>(C10332+C10333)*$D$28</f>
        <v>1.6201750000000001</v>
      </c>
    </row>
    <row r="10345" spans="1:3" ht="31.5" x14ac:dyDescent="0.25">
      <c r="A10345" s="33">
        <v>213</v>
      </c>
      <c r="B10345" s="28" t="s">
        <v>26</v>
      </c>
      <c r="C10345" s="40">
        <f>(C10332+C10333)*$D$29</f>
        <v>0.4888825</v>
      </c>
    </row>
    <row r="10346" spans="1:3" ht="15.75" x14ac:dyDescent="0.25">
      <c r="A10346" s="33">
        <v>290</v>
      </c>
      <c r="B10346" s="28" t="s">
        <v>6</v>
      </c>
      <c r="C10346" s="40">
        <f>(C10332+C10333)*$D$30</f>
        <v>2.7592499999999999E-2</v>
      </c>
    </row>
    <row r="10347" spans="1:3" ht="15.75" x14ac:dyDescent="0.25">
      <c r="A10347" s="33">
        <v>290</v>
      </c>
      <c r="B10347" s="28" t="s">
        <v>27</v>
      </c>
      <c r="C10347" s="40">
        <f>(C10332+C10333)*$D$31</f>
        <v>8.2777500000000004E-2</v>
      </c>
    </row>
    <row r="10348" spans="1:3" ht="15.75" x14ac:dyDescent="0.25">
      <c r="A10348" s="33">
        <v>225</v>
      </c>
      <c r="B10348" s="28" t="s">
        <v>28</v>
      </c>
      <c r="C10348" s="40">
        <f>(C10332+C10333)*$D$32</f>
        <v>0</v>
      </c>
    </row>
    <row r="10349" spans="1:3" ht="15.75" x14ac:dyDescent="0.25">
      <c r="A10349" s="37">
        <v>310</v>
      </c>
      <c r="B10349" s="28" t="s">
        <v>7</v>
      </c>
      <c r="C10349" s="40">
        <f>(C10332+C10333)*$D$33</f>
        <v>0.16484750000000001</v>
      </c>
    </row>
    <row r="10350" spans="1:3" ht="16.5" thickBot="1" x14ac:dyDescent="0.3">
      <c r="A10350" s="38">
        <v>340</v>
      </c>
      <c r="B10350" s="36" t="s">
        <v>8</v>
      </c>
      <c r="C10350" s="41">
        <f>(C10332+C10333)*$D$34</f>
        <v>0.64028750000000001</v>
      </c>
    </row>
    <row r="10351" spans="1:3" ht="16.5" thickBot="1" x14ac:dyDescent="0.3">
      <c r="A10351" s="15"/>
      <c r="B10351" s="42" t="s">
        <v>9</v>
      </c>
      <c r="C10351" s="88">
        <f>SUM(C10332:C10350)</f>
        <v>15.935730000000003</v>
      </c>
    </row>
    <row r="10352" spans="1:3" ht="16.5" thickBot="1" x14ac:dyDescent="0.3">
      <c r="A10352" s="15"/>
      <c r="B10352" s="43" t="s">
        <v>29</v>
      </c>
      <c r="C10352" s="90">
        <f>C10351*118%</f>
        <v>18.804161400000002</v>
      </c>
    </row>
    <row r="10353" spans="1:3" ht="15.75" x14ac:dyDescent="0.25">
      <c r="A10353" s="22"/>
      <c r="B10353" s="45"/>
      <c r="C10353" s="46"/>
    </row>
    <row r="10354" spans="1:3" ht="15.75" x14ac:dyDescent="0.25">
      <c r="A10354" s="22"/>
      <c r="B10354" s="45"/>
      <c r="C10354" s="46"/>
    </row>
    <row r="10355" spans="1:3" ht="15.75" x14ac:dyDescent="0.25">
      <c r="A10355" s="22"/>
      <c r="B10355" s="45"/>
      <c r="C10355" s="46"/>
    </row>
    <row r="10356" spans="1:3" ht="15.75" x14ac:dyDescent="0.25">
      <c r="A10356" s="22"/>
      <c r="B10356" s="45"/>
      <c r="C10356" s="46"/>
    </row>
    <row r="10357" spans="1:3" ht="15.75" x14ac:dyDescent="0.25">
      <c r="A10357" s="22"/>
      <c r="B10357" s="45"/>
      <c r="C10357" s="46"/>
    </row>
    <row r="10358" spans="1:3" ht="15.75" x14ac:dyDescent="0.25">
      <c r="A10358" s="22"/>
      <c r="B10358" s="45"/>
      <c r="C10358" s="46"/>
    </row>
    <row r="10359" spans="1:3" ht="15.75" x14ac:dyDescent="0.25">
      <c r="A10359" s="22"/>
      <c r="B10359" s="45"/>
      <c r="C10359" s="46"/>
    </row>
    <row r="10360" spans="1:3" ht="15.75" x14ac:dyDescent="0.25">
      <c r="A10360" s="22"/>
      <c r="B10360" s="45"/>
      <c r="C10360" s="46"/>
    </row>
    <row r="10361" spans="1:3" ht="15.75" x14ac:dyDescent="0.25">
      <c r="A10361" s="22"/>
      <c r="B10361" s="45"/>
      <c r="C10361" s="46"/>
    </row>
    <row r="10362" spans="1:3" ht="15.75" x14ac:dyDescent="0.25">
      <c r="A10362" s="22"/>
      <c r="B10362" s="45"/>
      <c r="C10362" s="46"/>
    </row>
    <row r="10363" spans="1:3" ht="15.75" x14ac:dyDescent="0.25">
      <c r="A10363" s="22"/>
      <c r="B10363" s="45"/>
      <c r="C10363" s="46"/>
    </row>
    <row r="10364" spans="1:3" ht="15.75" x14ac:dyDescent="0.25">
      <c r="A10364" s="22"/>
      <c r="B10364" s="45"/>
      <c r="C10364" s="46"/>
    </row>
    <row r="10365" spans="1:3" ht="15.75" x14ac:dyDescent="0.25">
      <c r="A10365" s="22"/>
      <c r="B10365" s="45"/>
      <c r="C10365" s="46"/>
    </row>
    <row r="10366" spans="1:3" ht="15.75" x14ac:dyDescent="0.25">
      <c r="A10366" s="22"/>
      <c r="B10366" s="45"/>
      <c r="C10366" s="46"/>
    </row>
    <row r="10367" spans="1:3" ht="15.75" x14ac:dyDescent="0.25">
      <c r="A10367" s="22"/>
      <c r="B10367" s="45"/>
      <c r="C10367" s="46"/>
    </row>
    <row r="10368" spans="1:3" ht="15.75" x14ac:dyDescent="0.25">
      <c r="A10368" s="22"/>
      <c r="B10368" s="45"/>
      <c r="C10368" s="46"/>
    </row>
    <row r="10369" spans="1:3" ht="15.75" x14ac:dyDescent="0.25">
      <c r="A10369" s="22"/>
      <c r="B10369" s="45"/>
      <c r="C10369" s="46"/>
    </row>
    <row r="10370" spans="1:3" ht="15.75" x14ac:dyDescent="0.25">
      <c r="A10370" s="22"/>
      <c r="B10370" s="45"/>
      <c r="C10370" s="46"/>
    </row>
    <row r="10371" spans="1:3" ht="15.75" x14ac:dyDescent="0.25">
      <c r="A10371" s="22"/>
      <c r="B10371" s="45"/>
      <c r="C10371" s="46"/>
    </row>
    <row r="10372" spans="1:3" ht="15.75" x14ac:dyDescent="0.25">
      <c r="A10372" s="22"/>
      <c r="B10372" s="45"/>
      <c r="C10372" s="46"/>
    </row>
    <row r="10373" spans="1:3" ht="15.75" x14ac:dyDescent="0.25">
      <c r="A10373" s="22"/>
      <c r="B10373" s="45"/>
      <c r="C10373" s="46"/>
    </row>
    <row r="10374" spans="1:3" ht="15.75" x14ac:dyDescent="0.25">
      <c r="A10374" s="22"/>
      <c r="B10374" s="45"/>
      <c r="C10374" s="46"/>
    </row>
    <row r="10375" spans="1:3" ht="15.75" x14ac:dyDescent="0.25">
      <c r="A10375" s="22"/>
      <c r="B10375" s="45"/>
      <c r="C10375" s="46"/>
    </row>
    <row r="10376" spans="1:3" ht="15.75" x14ac:dyDescent="0.25">
      <c r="A10376" s="22"/>
      <c r="B10376" s="45"/>
      <c r="C10376" s="46"/>
    </row>
    <row r="10377" spans="1:3" ht="15.75" x14ac:dyDescent="0.25">
      <c r="A10377" s="22"/>
      <c r="B10377" s="45"/>
      <c r="C10377" s="46"/>
    </row>
    <row r="10378" spans="1:3" ht="15.75" x14ac:dyDescent="0.25">
      <c r="A10378" s="22"/>
      <c r="B10378" s="45"/>
      <c r="C10378" s="46"/>
    </row>
    <row r="10379" spans="1:3" ht="15.75" x14ac:dyDescent="0.25">
      <c r="A10379" s="22"/>
      <c r="B10379" s="45"/>
      <c r="C10379" s="46"/>
    </row>
    <row r="10381" spans="1:3" ht="15.75" x14ac:dyDescent="0.25">
      <c r="B10381" s="57" t="s">
        <v>427</v>
      </c>
      <c r="C10381" s="70"/>
    </row>
    <row r="10382" spans="1:3" ht="15.75" thickBot="1" x14ac:dyDescent="0.3">
      <c r="C10382" s="71" t="s">
        <v>182</v>
      </c>
    </row>
    <row r="10383" spans="1:3" ht="32.25" thickBot="1" x14ac:dyDescent="0.3">
      <c r="A10383" s="7" t="s">
        <v>0</v>
      </c>
      <c r="B10383" s="8" t="s">
        <v>10</v>
      </c>
      <c r="C10383" s="65" t="s">
        <v>11</v>
      </c>
    </row>
    <row r="10384" spans="1:3" ht="15.75" x14ac:dyDescent="0.25">
      <c r="A10384" s="9"/>
      <c r="B10384" s="10" t="s">
        <v>12</v>
      </c>
      <c r="C10384" s="61">
        <v>1</v>
      </c>
    </row>
    <row r="10385" spans="1:3" ht="15.75" x14ac:dyDescent="0.25">
      <c r="A10385" s="9"/>
      <c r="B10385" s="10" t="s">
        <v>13</v>
      </c>
      <c r="C10385" s="16">
        <v>10.5</v>
      </c>
    </row>
    <row r="10386" spans="1:3" ht="31.5" x14ac:dyDescent="0.25">
      <c r="A10386" s="12"/>
      <c r="B10386" s="83" t="s">
        <v>360</v>
      </c>
      <c r="C10386" s="16">
        <f>$C$14</f>
        <v>2.83</v>
      </c>
    </row>
    <row r="10387" spans="1:3" ht="32.25" thickBot="1" x14ac:dyDescent="0.3">
      <c r="A10387" s="75"/>
      <c r="B10387" s="77" t="s">
        <v>361</v>
      </c>
      <c r="C10387" s="76">
        <v>0</v>
      </c>
    </row>
    <row r="10388" spans="1:3" ht="15.75" x14ac:dyDescent="0.25">
      <c r="A10388" s="29">
        <v>211</v>
      </c>
      <c r="B10388" s="30" t="s">
        <v>19</v>
      </c>
      <c r="C10388" s="39">
        <f>C10386*C10385</f>
        <v>29.715</v>
      </c>
    </row>
    <row r="10389" spans="1:3" ht="31.5" x14ac:dyDescent="0.25">
      <c r="A10389" s="33">
        <v>211</v>
      </c>
      <c r="B10389" s="28" t="s">
        <v>20</v>
      </c>
      <c r="C10389" s="40">
        <f>C10387*C10385</f>
        <v>0</v>
      </c>
    </row>
    <row r="10390" spans="1:3" ht="15.75" x14ac:dyDescent="0.25">
      <c r="A10390" s="33">
        <v>213</v>
      </c>
      <c r="B10390" s="28" t="s">
        <v>14</v>
      </c>
      <c r="C10390" s="40">
        <f>(C10388+C10389)*30.2%</f>
        <v>8.9739299999999993</v>
      </c>
    </row>
    <row r="10391" spans="1:3" ht="15.75" x14ac:dyDescent="0.25">
      <c r="A10391" s="33">
        <v>212</v>
      </c>
      <c r="B10391" s="28" t="s">
        <v>3</v>
      </c>
      <c r="C10391" s="40">
        <f>(C10388+C10389)*$D$19</f>
        <v>4.7544000000000003E-2</v>
      </c>
    </row>
    <row r="10392" spans="1:3" ht="15.75" x14ac:dyDescent="0.25">
      <c r="A10392" s="33">
        <v>221</v>
      </c>
      <c r="B10392" s="28" t="s">
        <v>4</v>
      </c>
      <c r="C10392" s="40">
        <f>(C10388+C10389)*$D$20</f>
        <v>0.25554900000000003</v>
      </c>
    </row>
    <row r="10393" spans="1:3" ht="15.75" x14ac:dyDescent="0.25">
      <c r="A10393" s="33">
        <v>222</v>
      </c>
      <c r="B10393" s="28" t="s">
        <v>15</v>
      </c>
      <c r="C10393" s="40">
        <f>(C10388+C10389)*$D$21</f>
        <v>4.7544000000000003E-2</v>
      </c>
    </row>
    <row r="10394" spans="1:3" ht="15.75" x14ac:dyDescent="0.25">
      <c r="A10394" s="33">
        <v>223</v>
      </c>
      <c r="B10394" s="28" t="s">
        <v>5</v>
      </c>
      <c r="C10394" s="40">
        <f>(C10388+C10389)*$D$22</f>
        <v>1.2628875000000002</v>
      </c>
    </row>
    <row r="10395" spans="1:3" ht="15.75" x14ac:dyDescent="0.25">
      <c r="A10395" s="33">
        <v>224</v>
      </c>
      <c r="B10395" s="28" t="s">
        <v>21</v>
      </c>
      <c r="C10395" s="40">
        <f>(C10388+C10389)*$D$23</f>
        <v>0.41898150000000001</v>
      </c>
    </row>
    <row r="10396" spans="1:3" ht="15.75" x14ac:dyDescent="0.25">
      <c r="A10396" s="33">
        <v>225</v>
      </c>
      <c r="B10396" s="28" t="s">
        <v>16</v>
      </c>
      <c r="C10396" s="40">
        <f>(C10388+C10389)*$D$24</f>
        <v>1.580838</v>
      </c>
    </row>
    <row r="10397" spans="1:3" ht="15.75" x14ac:dyDescent="0.25">
      <c r="A10397" s="33">
        <v>226</v>
      </c>
      <c r="B10397" s="28" t="s">
        <v>22</v>
      </c>
      <c r="C10397" s="40">
        <f>(C10388+C10389)*$D$25</f>
        <v>10.640941499999998</v>
      </c>
    </row>
    <row r="10398" spans="1:3" ht="15.75" x14ac:dyDescent="0.25">
      <c r="A10398" s="33">
        <v>271</v>
      </c>
      <c r="B10398" s="28" t="s">
        <v>23</v>
      </c>
      <c r="C10398" s="40">
        <f>(C10388+C10389)*$D$26</f>
        <v>0.66264449999999997</v>
      </c>
    </row>
    <row r="10399" spans="1:3" ht="15.75" x14ac:dyDescent="0.25">
      <c r="A10399" s="33">
        <v>272</v>
      </c>
      <c r="B10399" s="28" t="s">
        <v>24</v>
      </c>
      <c r="C10399" s="40">
        <f>(C10388+C10389)*$D$27</f>
        <v>0.62104349999999997</v>
      </c>
    </row>
    <row r="10400" spans="1:3" ht="31.5" x14ac:dyDescent="0.25">
      <c r="A10400" s="33">
        <v>211</v>
      </c>
      <c r="B10400" s="28" t="s">
        <v>25</v>
      </c>
      <c r="C10400" s="40">
        <f>(C10388+C10389)*$D$28</f>
        <v>6.804735</v>
      </c>
    </row>
    <row r="10401" spans="1:3" ht="31.5" x14ac:dyDescent="0.25">
      <c r="A10401" s="33">
        <v>213</v>
      </c>
      <c r="B10401" s="28" t="s">
        <v>26</v>
      </c>
      <c r="C10401" s="40">
        <f>(C10388+C10389)*$D$29</f>
        <v>2.0533064999999997</v>
      </c>
    </row>
    <row r="10402" spans="1:3" ht="15.75" x14ac:dyDescent="0.25">
      <c r="A10402" s="33">
        <v>290</v>
      </c>
      <c r="B10402" s="28" t="s">
        <v>6</v>
      </c>
      <c r="C10402" s="40">
        <f>(C10388+C10389)*$D$30</f>
        <v>0.11588849999999999</v>
      </c>
    </row>
    <row r="10403" spans="1:3" ht="15.75" x14ac:dyDescent="0.25">
      <c r="A10403" s="33">
        <v>290</v>
      </c>
      <c r="B10403" s="28" t="s">
        <v>27</v>
      </c>
      <c r="C10403" s="40">
        <f>(C10388+C10389)*$D$31</f>
        <v>0.34766550000000002</v>
      </c>
    </row>
    <row r="10404" spans="1:3" ht="15.75" x14ac:dyDescent="0.25">
      <c r="A10404" s="33">
        <v>225</v>
      </c>
      <c r="B10404" s="28" t="s">
        <v>28</v>
      </c>
      <c r="C10404" s="40">
        <f>(C10388+C10389)*$D$32</f>
        <v>0</v>
      </c>
    </row>
    <row r="10405" spans="1:3" ht="15.75" x14ac:dyDescent="0.25">
      <c r="A10405" s="37">
        <v>310</v>
      </c>
      <c r="B10405" s="28" t="s">
        <v>7</v>
      </c>
      <c r="C10405" s="40">
        <f>(C10388+C10389)*$D$33</f>
        <v>0.69235950000000002</v>
      </c>
    </row>
    <row r="10406" spans="1:3" ht="16.5" thickBot="1" x14ac:dyDescent="0.3">
      <c r="A10406" s="38">
        <v>340</v>
      </c>
      <c r="B10406" s="36" t="s">
        <v>8</v>
      </c>
      <c r="C10406" s="41">
        <f>(C10388+C10389)*$D$34</f>
        <v>2.6892074999999998</v>
      </c>
    </row>
    <row r="10407" spans="1:3" ht="16.5" thickBot="1" x14ac:dyDescent="0.3">
      <c r="A10407" s="15"/>
      <c r="B10407" s="42" t="s">
        <v>9</v>
      </c>
      <c r="C10407" s="88">
        <f>SUM(C10388:C10406)</f>
        <v>66.930065999999982</v>
      </c>
    </row>
    <row r="10408" spans="1:3" ht="16.5" thickBot="1" x14ac:dyDescent="0.3">
      <c r="A10408" s="15"/>
      <c r="B10408" s="43" t="s">
        <v>29</v>
      </c>
      <c r="C10408" s="90">
        <f>C10407*118%</f>
        <v>78.977477879999981</v>
      </c>
    </row>
    <row r="10409" spans="1:3" ht="15.75" x14ac:dyDescent="0.25">
      <c r="A10409" s="22"/>
      <c r="B10409" s="45"/>
      <c r="C10409" s="46"/>
    </row>
    <row r="10410" spans="1:3" ht="15.75" x14ac:dyDescent="0.25">
      <c r="A10410" s="22"/>
      <c r="B10410" s="45"/>
      <c r="C10410" s="46"/>
    </row>
    <row r="10411" spans="1:3" ht="15.75" x14ac:dyDescent="0.25">
      <c r="A10411" s="22"/>
      <c r="B10411" s="45"/>
      <c r="C10411" s="46"/>
    </row>
    <row r="10412" spans="1:3" ht="15.75" x14ac:dyDescent="0.25">
      <c r="A10412" s="22"/>
      <c r="B10412" s="45"/>
      <c r="C10412" s="46"/>
    </row>
    <row r="10413" spans="1:3" ht="15.75" x14ac:dyDescent="0.25">
      <c r="A10413" s="22"/>
      <c r="B10413" s="45"/>
      <c r="C10413" s="46"/>
    </row>
    <row r="10414" spans="1:3" ht="15.75" x14ac:dyDescent="0.25">
      <c r="A10414" s="22"/>
      <c r="B10414" s="45"/>
      <c r="C10414" s="46"/>
    </row>
    <row r="10415" spans="1:3" ht="15.75" x14ac:dyDescent="0.25">
      <c r="A10415" s="22"/>
      <c r="B10415" s="45"/>
      <c r="C10415" s="46"/>
    </row>
    <row r="10416" spans="1:3" ht="15.75" x14ac:dyDescent="0.25">
      <c r="A10416" s="22"/>
      <c r="B10416" s="45"/>
      <c r="C10416" s="46"/>
    </row>
    <row r="10417" spans="1:3" ht="15.75" x14ac:dyDescent="0.25">
      <c r="A10417" s="22"/>
      <c r="B10417" s="45"/>
      <c r="C10417" s="46"/>
    </row>
    <row r="10418" spans="1:3" ht="15.75" x14ac:dyDescent="0.25">
      <c r="A10418" s="22"/>
      <c r="B10418" s="45"/>
      <c r="C10418" s="46"/>
    </row>
    <row r="10419" spans="1:3" ht="15.75" x14ac:dyDescent="0.25">
      <c r="A10419" s="22"/>
      <c r="B10419" s="45"/>
      <c r="C10419" s="46"/>
    </row>
    <row r="10420" spans="1:3" ht="15.75" x14ac:dyDescent="0.25">
      <c r="A10420" s="22"/>
      <c r="B10420" s="45"/>
      <c r="C10420" s="46"/>
    </row>
    <row r="10421" spans="1:3" ht="15.75" x14ac:dyDescent="0.25">
      <c r="A10421" s="22"/>
      <c r="B10421" s="45"/>
      <c r="C10421" s="46"/>
    </row>
    <row r="10422" spans="1:3" ht="15.75" x14ac:dyDescent="0.25">
      <c r="A10422" s="22"/>
      <c r="B10422" s="45"/>
      <c r="C10422" s="46"/>
    </row>
    <row r="10423" spans="1:3" ht="15.75" x14ac:dyDescent="0.25">
      <c r="A10423" s="22"/>
      <c r="B10423" s="45"/>
      <c r="C10423" s="46"/>
    </row>
    <row r="10424" spans="1:3" ht="15.75" x14ac:dyDescent="0.25">
      <c r="A10424" s="22"/>
      <c r="B10424" s="45"/>
      <c r="C10424" s="46"/>
    </row>
    <row r="10425" spans="1:3" ht="15.75" x14ac:dyDescent="0.25">
      <c r="A10425" s="22"/>
      <c r="B10425" s="45"/>
      <c r="C10425" s="46"/>
    </row>
    <row r="10426" spans="1:3" ht="15.75" x14ac:dyDescent="0.25">
      <c r="A10426" s="22"/>
      <c r="B10426" s="45"/>
      <c r="C10426" s="46"/>
    </row>
    <row r="10427" spans="1:3" ht="15.75" x14ac:dyDescent="0.25">
      <c r="A10427" s="22"/>
      <c r="B10427" s="45"/>
      <c r="C10427" s="46"/>
    </row>
    <row r="10428" spans="1:3" ht="15.75" x14ac:dyDescent="0.25">
      <c r="A10428" s="22"/>
      <c r="B10428" s="45"/>
      <c r="C10428" s="46"/>
    </row>
    <row r="10429" spans="1:3" ht="15.75" x14ac:dyDescent="0.25">
      <c r="A10429" s="22"/>
      <c r="B10429" s="45"/>
      <c r="C10429" s="46"/>
    </row>
    <row r="10430" spans="1:3" ht="15.75" x14ac:dyDescent="0.25">
      <c r="A10430" s="22"/>
      <c r="B10430" s="45"/>
      <c r="C10430" s="46"/>
    </row>
    <row r="10431" spans="1:3" ht="15.75" x14ac:dyDescent="0.25">
      <c r="A10431" s="22"/>
      <c r="B10431" s="45"/>
      <c r="C10431" s="46"/>
    </row>
    <row r="10432" spans="1:3" ht="15.75" x14ac:dyDescent="0.25">
      <c r="A10432" s="22"/>
      <c r="B10432" s="45"/>
      <c r="C10432" s="46"/>
    </row>
    <row r="10433" spans="1:3" ht="15.75" x14ac:dyDescent="0.25">
      <c r="A10433" s="22"/>
      <c r="B10433" s="45"/>
      <c r="C10433" s="46"/>
    </row>
    <row r="10434" spans="1:3" ht="15.75" x14ac:dyDescent="0.25">
      <c r="A10434" s="22"/>
      <c r="B10434" s="45"/>
      <c r="C10434" s="46"/>
    </row>
    <row r="10435" spans="1:3" ht="15.75" x14ac:dyDescent="0.25">
      <c r="A10435" s="22"/>
      <c r="B10435" s="45"/>
      <c r="C10435" s="46"/>
    </row>
    <row r="10437" spans="1:3" ht="15.75" x14ac:dyDescent="0.25">
      <c r="B10437" s="57" t="s">
        <v>428</v>
      </c>
      <c r="C10437" s="70"/>
    </row>
    <row r="10438" spans="1:3" ht="15.75" thickBot="1" x14ac:dyDescent="0.3">
      <c r="C10438" s="71" t="s">
        <v>181</v>
      </c>
    </row>
    <row r="10439" spans="1:3" ht="32.25" thickBot="1" x14ac:dyDescent="0.3">
      <c r="A10439" s="7" t="s">
        <v>0</v>
      </c>
      <c r="B10439" s="8" t="s">
        <v>10</v>
      </c>
      <c r="C10439" s="65" t="s">
        <v>11</v>
      </c>
    </row>
    <row r="10440" spans="1:3" ht="15.75" x14ac:dyDescent="0.25">
      <c r="A10440" s="9"/>
      <c r="B10440" s="10" t="s">
        <v>12</v>
      </c>
      <c r="C10440" s="61">
        <v>1</v>
      </c>
    </row>
    <row r="10441" spans="1:3" ht="15.75" x14ac:dyDescent="0.25">
      <c r="A10441" s="9"/>
      <c r="B10441" s="10" t="s">
        <v>13</v>
      </c>
      <c r="C10441" s="16">
        <v>38</v>
      </c>
    </row>
    <row r="10442" spans="1:3" ht="31.5" x14ac:dyDescent="0.25">
      <c r="A10442" s="12"/>
      <c r="B10442" s="83" t="s">
        <v>360</v>
      </c>
      <c r="C10442" s="16">
        <f>$C$14</f>
        <v>2.83</v>
      </c>
    </row>
    <row r="10443" spans="1:3" ht="32.25" thickBot="1" x14ac:dyDescent="0.3">
      <c r="A10443" s="75"/>
      <c r="B10443" s="77" t="s">
        <v>361</v>
      </c>
      <c r="C10443" s="76">
        <v>0</v>
      </c>
    </row>
    <row r="10444" spans="1:3" ht="15.75" x14ac:dyDescent="0.25">
      <c r="A10444" s="29">
        <v>211</v>
      </c>
      <c r="B10444" s="30" t="s">
        <v>19</v>
      </c>
      <c r="C10444" s="39">
        <f>C10442*C10441</f>
        <v>107.54</v>
      </c>
    </row>
    <row r="10445" spans="1:3" ht="31.5" x14ac:dyDescent="0.25">
      <c r="A10445" s="33">
        <v>211</v>
      </c>
      <c r="B10445" s="28" t="s">
        <v>20</v>
      </c>
      <c r="C10445" s="40">
        <f>C10443*C10441</f>
        <v>0</v>
      </c>
    </row>
    <row r="10446" spans="1:3" ht="15.75" x14ac:dyDescent="0.25">
      <c r="A10446" s="33">
        <v>213</v>
      </c>
      <c r="B10446" s="28" t="s">
        <v>14</v>
      </c>
      <c r="C10446" s="40">
        <f>(C10444+C10445)*30.2%</f>
        <v>32.477080000000001</v>
      </c>
    </row>
    <row r="10447" spans="1:3" ht="15.75" x14ac:dyDescent="0.25">
      <c r="A10447" s="33">
        <v>212</v>
      </c>
      <c r="B10447" s="28" t="s">
        <v>3</v>
      </c>
      <c r="C10447" s="40">
        <f>(C10444+C10445)*$D$19</f>
        <v>0.17206400000000002</v>
      </c>
    </row>
    <row r="10448" spans="1:3" ht="15.75" x14ac:dyDescent="0.25">
      <c r="A10448" s="33">
        <v>221</v>
      </c>
      <c r="B10448" s="28" t="s">
        <v>4</v>
      </c>
      <c r="C10448" s="40">
        <f>(C10444+C10445)*$D$20</f>
        <v>0.924844</v>
      </c>
    </row>
    <row r="10449" spans="1:3" ht="15.75" x14ac:dyDescent="0.25">
      <c r="A10449" s="33">
        <v>222</v>
      </c>
      <c r="B10449" s="28" t="s">
        <v>15</v>
      </c>
      <c r="C10449" s="40">
        <f>(C10444+C10445)*$D$21</f>
        <v>0.17206400000000002</v>
      </c>
    </row>
    <row r="10450" spans="1:3" ht="15.75" x14ac:dyDescent="0.25">
      <c r="A10450" s="33">
        <v>223</v>
      </c>
      <c r="B10450" s="28" t="s">
        <v>5</v>
      </c>
      <c r="C10450" s="40">
        <f>(C10444+C10445)*$D$22</f>
        <v>4.570450000000001</v>
      </c>
    </row>
    <row r="10451" spans="1:3" ht="15.75" x14ac:dyDescent="0.25">
      <c r="A10451" s="33">
        <v>224</v>
      </c>
      <c r="B10451" s="28" t="s">
        <v>21</v>
      </c>
      <c r="C10451" s="40">
        <f>(C10444+C10445)*$D$23</f>
        <v>1.5163140000000002</v>
      </c>
    </row>
    <row r="10452" spans="1:3" ht="15.75" x14ac:dyDescent="0.25">
      <c r="A10452" s="33">
        <v>225</v>
      </c>
      <c r="B10452" s="28" t="s">
        <v>16</v>
      </c>
      <c r="C10452" s="40">
        <f>(C10444+C10445)*$D$24</f>
        <v>5.7211280000000002</v>
      </c>
    </row>
    <row r="10453" spans="1:3" ht="15.75" x14ac:dyDescent="0.25">
      <c r="A10453" s="33">
        <v>226</v>
      </c>
      <c r="B10453" s="28" t="s">
        <v>22</v>
      </c>
      <c r="C10453" s="40">
        <f>(C10444+C10445)*$D$25</f>
        <v>38.510073999999996</v>
      </c>
    </row>
    <row r="10454" spans="1:3" ht="15.75" x14ac:dyDescent="0.25">
      <c r="A10454" s="33">
        <v>271</v>
      </c>
      <c r="B10454" s="28" t="s">
        <v>23</v>
      </c>
      <c r="C10454" s="40">
        <f>(C10444+C10445)*$D$26</f>
        <v>2.398142</v>
      </c>
    </row>
    <row r="10455" spans="1:3" ht="15.75" x14ac:dyDescent="0.25">
      <c r="A10455" s="33">
        <v>272</v>
      </c>
      <c r="B10455" s="28" t="s">
        <v>24</v>
      </c>
      <c r="C10455" s="40">
        <f>(C10444+C10445)*$D$27</f>
        <v>2.2475860000000001</v>
      </c>
    </row>
    <row r="10456" spans="1:3" ht="31.5" x14ac:dyDescent="0.25">
      <c r="A10456" s="33">
        <v>211</v>
      </c>
      <c r="B10456" s="28" t="s">
        <v>25</v>
      </c>
      <c r="C10456" s="40">
        <f>(C10444+C10445)*$D$28</f>
        <v>24.626660000000001</v>
      </c>
    </row>
    <row r="10457" spans="1:3" ht="31.5" x14ac:dyDescent="0.25">
      <c r="A10457" s="33">
        <v>213</v>
      </c>
      <c r="B10457" s="28" t="s">
        <v>26</v>
      </c>
      <c r="C10457" s="40">
        <f>(C10444+C10445)*$D$29</f>
        <v>7.4310140000000002</v>
      </c>
    </row>
    <row r="10458" spans="1:3" ht="15.75" x14ac:dyDescent="0.25">
      <c r="A10458" s="33">
        <v>290</v>
      </c>
      <c r="B10458" s="28" t="s">
        <v>6</v>
      </c>
      <c r="C10458" s="40">
        <f>(C10444+C10445)*$D$30</f>
        <v>0.419406</v>
      </c>
    </row>
    <row r="10459" spans="1:3" ht="15.75" x14ac:dyDescent="0.25">
      <c r="A10459" s="33">
        <v>290</v>
      </c>
      <c r="B10459" s="28" t="s">
        <v>27</v>
      </c>
      <c r="C10459" s="40">
        <f>(C10444+C10445)*$D$31</f>
        <v>1.2582180000000001</v>
      </c>
    </row>
    <row r="10460" spans="1:3" ht="15.75" x14ac:dyDescent="0.25">
      <c r="A10460" s="33">
        <v>225</v>
      </c>
      <c r="B10460" s="28" t="s">
        <v>28</v>
      </c>
      <c r="C10460" s="40">
        <f>(C10444+C10445)*$D$32</f>
        <v>0</v>
      </c>
    </row>
    <row r="10461" spans="1:3" ht="15.75" x14ac:dyDescent="0.25">
      <c r="A10461" s="37">
        <v>310</v>
      </c>
      <c r="B10461" s="28" t="s">
        <v>7</v>
      </c>
      <c r="C10461" s="40">
        <f>(C10444+C10445)*$D$33</f>
        <v>2.5056820000000002</v>
      </c>
    </row>
    <row r="10462" spans="1:3" ht="16.5" thickBot="1" x14ac:dyDescent="0.3">
      <c r="A10462" s="38">
        <v>340</v>
      </c>
      <c r="B10462" s="36" t="s">
        <v>8</v>
      </c>
      <c r="C10462" s="41">
        <f>(C10444+C10445)*$D$34</f>
        <v>9.7323699999999995</v>
      </c>
    </row>
    <row r="10463" spans="1:3" ht="16.5" thickBot="1" x14ac:dyDescent="0.3">
      <c r="A10463" s="15"/>
      <c r="B10463" s="42" t="s">
        <v>9</v>
      </c>
      <c r="C10463" s="88">
        <f>SUM(C10444:C10462)</f>
        <v>242.22309600000006</v>
      </c>
    </row>
    <row r="10464" spans="1:3" ht="16.5" thickBot="1" x14ac:dyDescent="0.3">
      <c r="A10464" s="15"/>
      <c r="B10464" s="43" t="s">
        <v>29</v>
      </c>
      <c r="C10464" s="90">
        <f>C10463*118%</f>
        <v>285.82325328000007</v>
      </c>
    </row>
    <row r="10465" spans="1:3" ht="15.75" x14ac:dyDescent="0.25">
      <c r="A10465" s="22"/>
      <c r="B10465" s="45"/>
      <c r="C10465" s="46"/>
    </row>
    <row r="10466" spans="1:3" ht="15.75" x14ac:dyDescent="0.25">
      <c r="A10466" s="22"/>
      <c r="B10466" s="45"/>
      <c r="C10466" s="46"/>
    </row>
    <row r="10467" spans="1:3" ht="15.75" x14ac:dyDescent="0.25">
      <c r="A10467" s="22"/>
      <c r="B10467" s="45"/>
      <c r="C10467" s="46"/>
    </row>
    <row r="10468" spans="1:3" ht="15.75" x14ac:dyDescent="0.25">
      <c r="A10468" s="22"/>
      <c r="B10468" s="45"/>
      <c r="C10468" s="46"/>
    </row>
    <row r="10469" spans="1:3" ht="15.75" x14ac:dyDescent="0.25">
      <c r="A10469" s="22"/>
      <c r="B10469" s="45"/>
      <c r="C10469" s="46"/>
    </row>
    <row r="10470" spans="1:3" ht="15.75" x14ac:dyDescent="0.25">
      <c r="A10470" s="22"/>
      <c r="B10470" s="45"/>
      <c r="C10470" s="46"/>
    </row>
    <row r="10471" spans="1:3" ht="15.75" x14ac:dyDescent="0.25">
      <c r="A10471" s="22"/>
      <c r="B10471" s="45"/>
      <c r="C10471" s="46"/>
    </row>
    <row r="10472" spans="1:3" ht="15.75" x14ac:dyDescent="0.25">
      <c r="A10472" s="22"/>
      <c r="B10472" s="45"/>
      <c r="C10472" s="46"/>
    </row>
    <row r="10473" spans="1:3" ht="15.75" x14ac:dyDescent="0.25">
      <c r="A10473" s="22"/>
      <c r="B10473" s="45"/>
      <c r="C10473" s="46"/>
    </row>
    <row r="10474" spans="1:3" ht="15.75" x14ac:dyDescent="0.25">
      <c r="A10474" s="22"/>
      <c r="B10474" s="45"/>
      <c r="C10474" s="46"/>
    </row>
    <row r="10475" spans="1:3" ht="15.75" x14ac:dyDescent="0.25">
      <c r="A10475" s="22"/>
      <c r="B10475" s="45"/>
      <c r="C10475" s="46"/>
    </row>
    <row r="10476" spans="1:3" ht="15.75" x14ac:dyDescent="0.25">
      <c r="A10476" s="22"/>
      <c r="B10476" s="45"/>
      <c r="C10476" s="46"/>
    </row>
    <row r="10477" spans="1:3" ht="15.75" x14ac:dyDescent="0.25">
      <c r="A10477" s="22"/>
      <c r="B10477" s="45"/>
      <c r="C10477" s="46"/>
    </row>
    <row r="10478" spans="1:3" ht="15.75" x14ac:dyDescent="0.25">
      <c r="A10478" s="22"/>
      <c r="B10478" s="45"/>
      <c r="C10478" s="46"/>
    </row>
    <row r="10479" spans="1:3" ht="15.75" x14ac:dyDescent="0.25">
      <c r="A10479" s="22"/>
      <c r="B10479" s="45"/>
      <c r="C10479" s="46"/>
    </row>
    <row r="10480" spans="1:3" ht="15.75" x14ac:dyDescent="0.25">
      <c r="A10480" s="22"/>
      <c r="B10480" s="45"/>
      <c r="C10480" s="46"/>
    </row>
    <row r="10481" spans="1:3" ht="15.75" x14ac:dyDescent="0.25">
      <c r="A10481" s="22"/>
      <c r="B10481" s="45"/>
      <c r="C10481" s="46"/>
    </row>
    <row r="10482" spans="1:3" ht="15.75" x14ac:dyDescent="0.25">
      <c r="A10482" s="22"/>
      <c r="B10482" s="45"/>
      <c r="C10482" s="46"/>
    </row>
    <row r="10483" spans="1:3" ht="15.75" x14ac:dyDescent="0.25">
      <c r="A10483" s="22"/>
      <c r="B10483" s="45"/>
      <c r="C10483" s="46"/>
    </row>
    <row r="10484" spans="1:3" ht="15.75" x14ac:dyDescent="0.25">
      <c r="A10484" s="22"/>
      <c r="B10484" s="45"/>
      <c r="C10484" s="46"/>
    </row>
    <row r="10485" spans="1:3" ht="15.75" x14ac:dyDescent="0.25">
      <c r="A10485" s="22"/>
      <c r="B10485" s="45"/>
      <c r="C10485" s="46"/>
    </row>
    <row r="10486" spans="1:3" ht="15.75" x14ac:dyDescent="0.25">
      <c r="A10486" s="22"/>
      <c r="B10486" s="45"/>
      <c r="C10486" s="46"/>
    </row>
    <row r="10487" spans="1:3" ht="15.75" x14ac:dyDescent="0.25">
      <c r="A10487" s="22"/>
      <c r="B10487" s="45"/>
      <c r="C10487" s="46"/>
    </row>
    <row r="10488" spans="1:3" ht="15.75" x14ac:dyDescent="0.25">
      <c r="A10488" s="22"/>
      <c r="B10488" s="45"/>
      <c r="C10488" s="46"/>
    </row>
    <row r="10489" spans="1:3" ht="15.75" x14ac:dyDescent="0.25">
      <c r="A10489" s="22"/>
      <c r="B10489" s="45"/>
      <c r="C10489" s="46"/>
    </row>
    <row r="10490" spans="1:3" ht="15.75" x14ac:dyDescent="0.25">
      <c r="A10490" s="22"/>
      <c r="B10490" s="45"/>
      <c r="C10490" s="46"/>
    </row>
    <row r="10491" spans="1:3" ht="15.75" x14ac:dyDescent="0.25">
      <c r="A10491" s="22"/>
      <c r="B10491" s="45"/>
      <c r="C10491" s="46"/>
    </row>
    <row r="10492" spans="1:3" ht="15.75" x14ac:dyDescent="0.25">
      <c r="A10492" s="22"/>
      <c r="B10492" s="45"/>
      <c r="C10492" s="46"/>
    </row>
    <row r="10494" spans="1:3" ht="15.75" x14ac:dyDescent="0.25">
      <c r="B10494" s="57" t="s">
        <v>429</v>
      </c>
      <c r="C10494" s="70"/>
    </row>
    <row r="10495" spans="1:3" ht="15.75" thickBot="1" x14ac:dyDescent="0.3">
      <c r="C10495" s="71" t="s">
        <v>181</v>
      </c>
    </row>
    <row r="10496" spans="1:3" ht="32.25" thickBot="1" x14ac:dyDescent="0.3">
      <c r="A10496" s="7" t="s">
        <v>0</v>
      </c>
      <c r="B10496" s="8" t="s">
        <v>10</v>
      </c>
      <c r="C10496" s="65" t="s">
        <v>11</v>
      </c>
    </row>
    <row r="10497" spans="1:3" ht="15.75" x14ac:dyDescent="0.25">
      <c r="A10497" s="9"/>
      <c r="B10497" s="10" t="s">
        <v>12</v>
      </c>
      <c r="C10497" s="61">
        <v>1</v>
      </c>
    </row>
    <row r="10498" spans="1:3" ht="15.75" x14ac:dyDescent="0.25">
      <c r="A10498" s="9"/>
      <c r="B10498" s="10" t="s">
        <v>13</v>
      </c>
      <c r="C10498" s="16">
        <v>41</v>
      </c>
    </row>
    <row r="10499" spans="1:3" ht="31.5" x14ac:dyDescent="0.25">
      <c r="A10499" s="12"/>
      <c r="B10499" s="83" t="s">
        <v>360</v>
      </c>
      <c r="C10499" s="16">
        <f>$C$14</f>
        <v>2.83</v>
      </c>
    </row>
    <row r="10500" spans="1:3" ht="32.25" thickBot="1" x14ac:dyDescent="0.3">
      <c r="A10500" s="75"/>
      <c r="B10500" s="77" t="s">
        <v>361</v>
      </c>
      <c r="C10500" s="76">
        <v>0</v>
      </c>
    </row>
    <row r="10501" spans="1:3" ht="15.75" x14ac:dyDescent="0.25">
      <c r="A10501" s="29">
        <v>211</v>
      </c>
      <c r="B10501" s="30" t="s">
        <v>19</v>
      </c>
      <c r="C10501" s="39">
        <f>C10499*C10498</f>
        <v>116.03</v>
      </c>
    </row>
    <row r="10502" spans="1:3" ht="31.5" x14ac:dyDescent="0.25">
      <c r="A10502" s="33">
        <v>211</v>
      </c>
      <c r="B10502" s="28" t="s">
        <v>20</v>
      </c>
      <c r="C10502" s="40">
        <f>C10500*C10498</f>
        <v>0</v>
      </c>
    </row>
    <row r="10503" spans="1:3" ht="15.75" x14ac:dyDescent="0.25">
      <c r="A10503" s="33">
        <v>213</v>
      </c>
      <c r="B10503" s="28" t="s">
        <v>14</v>
      </c>
      <c r="C10503" s="40">
        <f>(C10501+C10502)*30.2%</f>
        <v>35.041060000000002</v>
      </c>
    </row>
    <row r="10504" spans="1:3" ht="15.75" x14ac:dyDescent="0.25">
      <c r="A10504" s="33">
        <v>212</v>
      </c>
      <c r="B10504" s="28" t="s">
        <v>3</v>
      </c>
      <c r="C10504" s="40">
        <f>(C10501+C10502)*$D$19</f>
        <v>0.18564800000000001</v>
      </c>
    </row>
    <row r="10505" spans="1:3" ht="15.75" x14ac:dyDescent="0.25">
      <c r="A10505" s="33">
        <v>221</v>
      </c>
      <c r="B10505" s="28" t="s">
        <v>4</v>
      </c>
      <c r="C10505" s="40">
        <f>(C10501+C10502)*$D$20</f>
        <v>0.99785800000000002</v>
      </c>
    </row>
    <row r="10506" spans="1:3" ht="15.75" x14ac:dyDescent="0.25">
      <c r="A10506" s="33">
        <v>222</v>
      </c>
      <c r="B10506" s="28" t="s">
        <v>15</v>
      </c>
      <c r="C10506" s="40">
        <f>(C10501+C10502)*$D$21</f>
        <v>0.18564800000000001</v>
      </c>
    </row>
    <row r="10507" spans="1:3" ht="15.75" x14ac:dyDescent="0.25">
      <c r="A10507" s="33">
        <v>223</v>
      </c>
      <c r="B10507" s="28" t="s">
        <v>5</v>
      </c>
      <c r="C10507" s="40">
        <f>(C10501+C10502)*$D$22</f>
        <v>4.9312750000000003</v>
      </c>
    </row>
    <row r="10508" spans="1:3" ht="15.75" x14ac:dyDescent="0.25">
      <c r="A10508" s="33">
        <v>224</v>
      </c>
      <c r="B10508" s="28" t="s">
        <v>21</v>
      </c>
      <c r="C10508" s="40">
        <f>(C10501+C10502)*$D$23</f>
        <v>1.636023</v>
      </c>
    </row>
    <row r="10509" spans="1:3" ht="15.75" x14ac:dyDescent="0.25">
      <c r="A10509" s="33">
        <v>225</v>
      </c>
      <c r="B10509" s="28" t="s">
        <v>16</v>
      </c>
      <c r="C10509" s="40">
        <f>(C10501+C10502)*$D$24</f>
        <v>6.1727959999999999</v>
      </c>
    </row>
    <row r="10510" spans="1:3" ht="15.75" x14ac:dyDescent="0.25">
      <c r="A10510" s="33">
        <v>226</v>
      </c>
      <c r="B10510" s="28" t="s">
        <v>22</v>
      </c>
      <c r="C10510" s="40">
        <f>(C10501+C10502)*$D$25</f>
        <v>41.550342999999998</v>
      </c>
    </row>
    <row r="10511" spans="1:3" ht="15.75" x14ac:dyDescent="0.25">
      <c r="A10511" s="33">
        <v>271</v>
      </c>
      <c r="B10511" s="28" t="s">
        <v>23</v>
      </c>
      <c r="C10511" s="40">
        <f>(C10501+C10502)*$D$26</f>
        <v>2.587469</v>
      </c>
    </row>
    <row r="10512" spans="1:3" ht="15.75" x14ac:dyDescent="0.25">
      <c r="A10512" s="33">
        <v>272</v>
      </c>
      <c r="B10512" s="28" t="s">
        <v>24</v>
      </c>
      <c r="C10512" s="40">
        <f>(C10501+C10502)*$D$27</f>
        <v>2.425027</v>
      </c>
    </row>
    <row r="10513" spans="1:3" ht="31.5" x14ac:dyDescent="0.25">
      <c r="A10513" s="33">
        <v>211</v>
      </c>
      <c r="B10513" s="28" t="s">
        <v>25</v>
      </c>
      <c r="C10513" s="40">
        <f>(C10501+C10502)*$D$28</f>
        <v>26.570870000000003</v>
      </c>
    </row>
    <row r="10514" spans="1:3" ht="31.5" x14ac:dyDescent="0.25">
      <c r="A10514" s="33">
        <v>213</v>
      </c>
      <c r="B10514" s="28" t="s">
        <v>26</v>
      </c>
      <c r="C10514" s="40">
        <f>(C10501+C10502)*$D$29</f>
        <v>8.0176730000000003</v>
      </c>
    </row>
    <row r="10515" spans="1:3" ht="15.75" x14ac:dyDescent="0.25">
      <c r="A10515" s="33">
        <v>290</v>
      </c>
      <c r="B10515" s="28" t="s">
        <v>6</v>
      </c>
      <c r="C10515" s="40">
        <f>(C10501+C10502)*$D$30</f>
        <v>0.452517</v>
      </c>
    </row>
    <row r="10516" spans="1:3" ht="15.75" x14ac:dyDescent="0.25">
      <c r="A10516" s="33">
        <v>290</v>
      </c>
      <c r="B10516" s="28" t="s">
        <v>27</v>
      </c>
      <c r="C10516" s="40">
        <f>(C10501+C10502)*$D$31</f>
        <v>1.357551</v>
      </c>
    </row>
    <row r="10517" spans="1:3" ht="15.75" x14ac:dyDescent="0.25">
      <c r="A10517" s="33">
        <v>225</v>
      </c>
      <c r="B10517" s="28" t="s">
        <v>28</v>
      </c>
      <c r="C10517" s="40">
        <f>(C10501+C10502)*$D$32</f>
        <v>0</v>
      </c>
    </row>
    <row r="10518" spans="1:3" ht="15.75" x14ac:dyDescent="0.25">
      <c r="A10518" s="37">
        <v>310</v>
      </c>
      <c r="B10518" s="28" t="s">
        <v>7</v>
      </c>
      <c r="C10518" s="40">
        <f>(C10501+C10502)*$D$33</f>
        <v>2.7034990000000003</v>
      </c>
    </row>
    <row r="10519" spans="1:3" ht="16.5" thickBot="1" x14ac:dyDescent="0.3">
      <c r="A10519" s="38">
        <v>340</v>
      </c>
      <c r="B10519" s="36" t="s">
        <v>8</v>
      </c>
      <c r="C10519" s="41">
        <f>(C10501+C10502)*$D$34</f>
        <v>10.500715</v>
      </c>
    </row>
    <row r="10520" spans="1:3" ht="16.5" thickBot="1" x14ac:dyDescent="0.3">
      <c r="A10520" s="15"/>
      <c r="B10520" s="42" t="s">
        <v>9</v>
      </c>
      <c r="C10520" s="88">
        <f>SUM(C10501:C10519)</f>
        <v>261.34597199999996</v>
      </c>
    </row>
    <row r="10521" spans="1:3" ht="16.5" thickBot="1" x14ac:dyDescent="0.3">
      <c r="A10521" s="15"/>
      <c r="B10521" s="43" t="s">
        <v>29</v>
      </c>
      <c r="C10521" s="90">
        <f>C10520*118%</f>
        <v>308.38824695999995</v>
      </c>
    </row>
    <row r="10522" spans="1:3" ht="15.75" x14ac:dyDescent="0.25">
      <c r="A10522" s="22"/>
      <c r="B10522" s="45"/>
      <c r="C10522" s="46"/>
    </row>
    <row r="10523" spans="1:3" ht="15.75" x14ac:dyDescent="0.25">
      <c r="A10523" s="22"/>
      <c r="B10523" s="45"/>
      <c r="C10523" s="46"/>
    </row>
    <row r="10524" spans="1:3" ht="15.75" x14ac:dyDescent="0.25">
      <c r="A10524" s="22"/>
      <c r="B10524" s="45"/>
      <c r="C10524" s="46"/>
    </row>
    <row r="10525" spans="1:3" ht="15.75" x14ac:dyDescent="0.25">
      <c r="A10525" s="22"/>
      <c r="B10525" s="45"/>
      <c r="C10525" s="46"/>
    </row>
    <row r="10526" spans="1:3" ht="15.75" x14ac:dyDescent="0.25">
      <c r="A10526" s="22"/>
      <c r="B10526" s="45"/>
      <c r="C10526" s="46"/>
    </row>
    <row r="10527" spans="1:3" ht="15.75" x14ac:dyDescent="0.25">
      <c r="A10527" s="22"/>
      <c r="B10527" s="45"/>
      <c r="C10527" s="46"/>
    </row>
    <row r="10528" spans="1:3" ht="15.75" x14ac:dyDescent="0.25">
      <c r="A10528" s="22"/>
      <c r="B10528" s="45"/>
      <c r="C10528" s="46"/>
    </row>
    <row r="10529" spans="1:3" ht="15.75" x14ac:dyDescent="0.25">
      <c r="A10529" s="22"/>
      <c r="B10529" s="45"/>
      <c r="C10529" s="46"/>
    </row>
    <row r="10530" spans="1:3" ht="15.75" x14ac:dyDescent="0.25">
      <c r="A10530" s="22"/>
      <c r="B10530" s="45"/>
      <c r="C10530" s="46"/>
    </row>
    <row r="10531" spans="1:3" ht="15.75" x14ac:dyDescent="0.25">
      <c r="A10531" s="22"/>
      <c r="B10531" s="45"/>
      <c r="C10531" s="46"/>
    </row>
    <row r="10532" spans="1:3" ht="15.75" x14ac:dyDescent="0.25">
      <c r="A10532" s="22"/>
      <c r="B10532" s="45"/>
      <c r="C10532" s="46"/>
    </row>
    <row r="10533" spans="1:3" ht="15.75" x14ac:dyDescent="0.25">
      <c r="A10533" s="22"/>
      <c r="B10533" s="45"/>
      <c r="C10533" s="46"/>
    </row>
    <row r="10534" spans="1:3" ht="15.75" x14ac:dyDescent="0.25">
      <c r="A10534" s="22"/>
      <c r="B10534" s="45"/>
      <c r="C10534" s="46"/>
    </row>
    <row r="10535" spans="1:3" ht="15.75" x14ac:dyDescent="0.25">
      <c r="A10535" s="22"/>
      <c r="B10535" s="45"/>
      <c r="C10535" s="46"/>
    </row>
    <row r="10536" spans="1:3" ht="15.75" x14ac:dyDescent="0.25">
      <c r="A10536" s="22"/>
      <c r="B10536" s="45"/>
      <c r="C10536" s="46"/>
    </row>
    <row r="10537" spans="1:3" ht="15.75" x14ac:dyDescent="0.25">
      <c r="A10537" s="22"/>
      <c r="B10537" s="45"/>
      <c r="C10537" s="46"/>
    </row>
    <row r="10538" spans="1:3" ht="15.75" x14ac:dyDescent="0.25">
      <c r="A10538" s="22"/>
      <c r="B10538" s="45"/>
      <c r="C10538" s="46"/>
    </row>
    <row r="10539" spans="1:3" ht="15.75" x14ac:dyDescent="0.25">
      <c r="A10539" s="22"/>
      <c r="B10539" s="45"/>
      <c r="C10539" s="46"/>
    </row>
    <row r="10540" spans="1:3" ht="15.75" x14ac:dyDescent="0.25">
      <c r="A10540" s="22"/>
      <c r="B10540" s="45"/>
      <c r="C10540" s="46"/>
    </row>
    <row r="10541" spans="1:3" ht="15.75" x14ac:dyDescent="0.25">
      <c r="A10541" s="22"/>
      <c r="B10541" s="45"/>
      <c r="C10541" s="46"/>
    </row>
    <row r="10542" spans="1:3" ht="15.75" x14ac:dyDescent="0.25">
      <c r="A10542" s="22"/>
      <c r="B10542" s="45"/>
      <c r="C10542" s="46"/>
    </row>
    <row r="10543" spans="1:3" ht="15.75" x14ac:dyDescent="0.25">
      <c r="A10543" s="22"/>
      <c r="B10543" s="45"/>
      <c r="C10543" s="46"/>
    </row>
    <row r="10544" spans="1:3" ht="15.75" x14ac:dyDescent="0.25">
      <c r="A10544" s="22"/>
      <c r="B10544" s="45"/>
      <c r="C10544" s="46"/>
    </row>
    <row r="10545" spans="1:3" ht="15.75" x14ac:dyDescent="0.25">
      <c r="A10545" s="22"/>
      <c r="B10545" s="45"/>
      <c r="C10545" s="46"/>
    </row>
    <row r="10546" spans="1:3" ht="15.75" x14ac:dyDescent="0.25">
      <c r="A10546" s="22"/>
      <c r="B10546" s="45"/>
      <c r="C10546" s="46"/>
    </row>
    <row r="10547" spans="1:3" ht="15.75" x14ac:dyDescent="0.25">
      <c r="A10547" s="22"/>
      <c r="B10547" s="45"/>
      <c r="C10547" s="46"/>
    </row>
    <row r="10548" spans="1:3" ht="15.75" x14ac:dyDescent="0.25">
      <c r="A10548" s="22"/>
      <c r="B10548" s="45"/>
      <c r="C10548" s="46"/>
    </row>
    <row r="10549" spans="1:3" ht="15.75" x14ac:dyDescent="0.25">
      <c r="A10549" s="22"/>
      <c r="B10549" s="45"/>
      <c r="C10549" s="46"/>
    </row>
    <row r="10551" spans="1:3" ht="15.75" x14ac:dyDescent="0.25">
      <c r="B10551" s="57" t="s">
        <v>430</v>
      </c>
      <c r="C10551" s="70"/>
    </row>
    <row r="10552" spans="1:3" ht="15.75" thickBot="1" x14ac:dyDescent="0.3">
      <c r="C10552" s="71" t="s">
        <v>181</v>
      </c>
    </row>
    <row r="10553" spans="1:3" ht="32.25" thickBot="1" x14ac:dyDescent="0.3">
      <c r="A10553" s="7" t="s">
        <v>0</v>
      </c>
      <c r="B10553" s="8" t="s">
        <v>10</v>
      </c>
      <c r="C10553" s="65" t="s">
        <v>11</v>
      </c>
    </row>
    <row r="10554" spans="1:3" ht="15.75" x14ac:dyDescent="0.25">
      <c r="A10554" s="9"/>
      <c r="B10554" s="10" t="s">
        <v>12</v>
      </c>
      <c r="C10554" s="61">
        <v>1</v>
      </c>
    </row>
    <row r="10555" spans="1:3" ht="15.75" x14ac:dyDescent="0.25">
      <c r="A10555" s="9"/>
      <c r="B10555" s="10" t="s">
        <v>13</v>
      </c>
      <c r="C10555" s="16">
        <v>61</v>
      </c>
    </row>
    <row r="10556" spans="1:3" ht="31.5" x14ac:dyDescent="0.25">
      <c r="A10556" s="12"/>
      <c r="B10556" s="83" t="s">
        <v>360</v>
      </c>
      <c r="C10556" s="16">
        <f>$C$14</f>
        <v>2.83</v>
      </c>
    </row>
    <row r="10557" spans="1:3" ht="32.25" thickBot="1" x14ac:dyDescent="0.3">
      <c r="A10557" s="75"/>
      <c r="B10557" s="77" t="s">
        <v>361</v>
      </c>
      <c r="C10557" s="76">
        <v>0</v>
      </c>
    </row>
    <row r="10558" spans="1:3" ht="15.75" x14ac:dyDescent="0.25">
      <c r="A10558" s="29">
        <v>211</v>
      </c>
      <c r="B10558" s="30" t="s">
        <v>19</v>
      </c>
      <c r="C10558" s="39">
        <f>C10556*C10555</f>
        <v>172.63</v>
      </c>
    </row>
    <row r="10559" spans="1:3" ht="31.5" x14ac:dyDescent="0.25">
      <c r="A10559" s="33">
        <v>211</v>
      </c>
      <c r="B10559" s="28" t="s">
        <v>20</v>
      </c>
      <c r="C10559" s="40">
        <f>C10557*C10555</f>
        <v>0</v>
      </c>
    </row>
    <row r="10560" spans="1:3" ht="15.75" x14ac:dyDescent="0.25">
      <c r="A10560" s="33">
        <v>213</v>
      </c>
      <c r="B10560" s="28" t="s">
        <v>14</v>
      </c>
      <c r="C10560" s="40">
        <f>(C10558+C10559)*30.2%</f>
        <v>52.134259999999998</v>
      </c>
    </row>
    <row r="10561" spans="1:3" ht="15.75" x14ac:dyDescent="0.25">
      <c r="A10561" s="33">
        <v>212</v>
      </c>
      <c r="B10561" s="28" t="s">
        <v>3</v>
      </c>
      <c r="C10561" s="40">
        <f>(C10558+C10559)*$D$19</f>
        <v>0.27620800000000001</v>
      </c>
    </row>
    <row r="10562" spans="1:3" ht="15.75" x14ac:dyDescent="0.25">
      <c r="A10562" s="33">
        <v>221</v>
      </c>
      <c r="B10562" s="28" t="s">
        <v>4</v>
      </c>
      <c r="C10562" s="40">
        <f>(C10558+C10559)*$D$20</f>
        <v>1.484618</v>
      </c>
    </row>
    <row r="10563" spans="1:3" ht="15.75" x14ac:dyDescent="0.25">
      <c r="A10563" s="33">
        <v>222</v>
      </c>
      <c r="B10563" s="28" t="s">
        <v>15</v>
      </c>
      <c r="C10563" s="40">
        <f>(C10558+C10559)*$D$21</f>
        <v>0.27620800000000001</v>
      </c>
    </row>
    <row r="10564" spans="1:3" ht="15.75" x14ac:dyDescent="0.25">
      <c r="A10564" s="33">
        <v>223</v>
      </c>
      <c r="B10564" s="28" t="s">
        <v>5</v>
      </c>
      <c r="C10564" s="40">
        <f>(C10558+C10559)*$D$22</f>
        <v>7.3367750000000003</v>
      </c>
    </row>
    <row r="10565" spans="1:3" ht="15.75" x14ac:dyDescent="0.25">
      <c r="A10565" s="33">
        <v>224</v>
      </c>
      <c r="B10565" s="28" t="s">
        <v>21</v>
      </c>
      <c r="C10565" s="40">
        <f>(C10558+C10559)*$D$23</f>
        <v>2.4340829999999998</v>
      </c>
    </row>
    <row r="10566" spans="1:3" ht="15.75" x14ac:dyDescent="0.25">
      <c r="A10566" s="33">
        <v>225</v>
      </c>
      <c r="B10566" s="28" t="s">
        <v>16</v>
      </c>
      <c r="C10566" s="40">
        <f>(C10558+C10559)*$D$24</f>
        <v>9.183916</v>
      </c>
    </row>
    <row r="10567" spans="1:3" ht="15.75" x14ac:dyDescent="0.25">
      <c r="A10567" s="33">
        <v>226</v>
      </c>
      <c r="B10567" s="28" t="s">
        <v>22</v>
      </c>
      <c r="C10567" s="40">
        <f>(C10558+C10559)*$D$25</f>
        <v>61.818802999999996</v>
      </c>
    </row>
    <row r="10568" spans="1:3" ht="15.75" x14ac:dyDescent="0.25">
      <c r="A10568" s="33">
        <v>271</v>
      </c>
      <c r="B10568" s="28" t="s">
        <v>23</v>
      </c>
      <c r="C10568" s="40">
        <f>(C10558+C10559)*$D$26</f>
        <v>3.8496489999999999</v>
      </c>
    </row>
    <row r="10569" spans="1:3" ht="15.75" x14ac:dyDescent="0.25">
      <c r="A10569" s="33">
        <v>272</v>
      </c>
      <c r="B10569" s="28" t="s">
        <v>24</v>
      </c>
      <c r="C10569" s="40">
        <f>(C10558+C10559)*$D$27</f>
        <v>3.6079669999999995</v>
      </c>
    </row>
    <row r="10570" spans="1:3" ht="31.5" x14ac:dyDescent="0.25">
      <c r="A10570" s="33">
        <v>211</v>
      </c>
      <c r="B10570" s="28" t="s">
        <v>25</v>
      </c>
      <c r="C10570" s="40">
        <f>(C10558+C10559)*$D$28</f>
        <v>39.532270000000004</v>
      </c>
    </row>
    <row r="10571" spans="1:3" ht="31.5" x14ac:dyDescent="0.25">
      <c r="A10571" s="33">
        <v>213</v>
      </c>
      <c r="B10571" s="28" t="s">
        <v>26</v>
      </c>
      <c r="C10571" s="40">
        <f>(C10558+C10559)*$D$29</f>
        <v>11.928732999999999</v>
      </c>
    </row>
    <row r="10572" spans="1:3" ht="15.75" x14ac:dyDescent="0.25">
      <c r="A10572" s="33">
        <v>290</v>
      </c>
      <c r="B10572" s="28" t="s">
        <v>6</v>
      </c>
      <c r="C10572" s="40">
        <f>(C10558+C10559)*$D$30</f>
        <v>0.67325699999999999</v>
      </c>
    </row>
    <row r="10573" spans="1:3" ht="15.75" x14ac:dyDescent="0.25">
      <c r="A10573" s="33">
        <v>290</v>
      </c>
      <c r="B10573" s="28" t="s">
        <v>27</v>
      </c>
      <c r="C10573" s="40">
        <f>(C10558+C10559)*$D$31</f>
        <v>2.019771</v>
      </c>
    </row>
    <row r="10574" spans="1:3" ht="15.75" x14ac:dyDescent="0.25">
      <c r="A10574" s="33">
        <v>225</v>
      </c>
      <c r="B10574" s="28" t="s">
        <v>28</v>
      </c>
      <c r="C10574" s="40">
        <f>(C10558+C10559)*$D$32</f>
        <v>0</v>
      </c>
    </row>
    <row r="10575" spans="1:3" ht="15.75" x14ac:dyDescent="0.25">
      <c r="A10575" s="37">
        <v>310</v>
      </c>
      <c r="B10575" s="28" t="s">
        <v>7</v>
      </c>
      <c r="C10575" s="40">
        <f>(C10558+C10559)*$D$33</f>
        <v>4.0222790000000002</v>
      </c>
    </row>
    <row r="10576" spans="1:3" ht="16.5" thickBot="1" x14ac:dyDescent="0.3">
      <c r="A10576" s="38">
        <v>340</v>
      </c>
      <c r="B10576" s="36" t="s">
        <v>8</v>
      </c>
      <c r="C10576" s="41">
        <f>(C10558+C10559)*$D$34</f>
        <v>15.623014999999999</v>
      </c>
    </row>
    <row r="10577" spans="1:3" ht="16.5" thickBot="1" x14ac:dyDescent="0.3">
      <c r="A10577" s="15"/>
      <c r="B10577" s="42" t="s">
        <v>9</v>
      </c>
      <c r="C10577" s="88">
        <f>SUM(C10558:C10576)</f>
        <v>388.83181199999996</v>
      </c>
    </row>
    <row r="10578" spans="1:3" ht="16.5" thickBot="1" x14ac:dyDescent="0.3">
      <c r="A10578" s="15"/>
      <c r="B10578" s="43" t="s">
        <v>29</v>
      </c>
      <c r="C10578" s="90">
        <f>C10577*118%</f>
        <v>458.82153815999993</v>
      </c>
    </row>
    <row r="10579" spans="1:3" ht="15.75" x14ac:dyDescent="0.25">
      <c r="A10579" s="22"/>
      <c r="B10579" s="45"/>
      <c r="C10579" s="46"/>
    </row>
    <row r="10580" spans="1:3" ht="15.75" x14ac:dyDescent="0.25">
      <c r="A10580" s="22"/>
      <c r="B10580" s="45"/>
      <c r="C10580" s="46"/>
    </row>
    <row r="10581" spans="1:3" ht="15.75" x14ac:dyDescent="0.25">
      <c r="A10581" s="22"/>
      <c r="B10581" s="45"/>
      <c r="C10581" s="46"/>
    </row>
    <row r="10582" spans="1:3" ht="15.75" x14ac:dyDescent="0.25">
      <c r="A10582" s="22"/>
      <c r="B10582" s="45"/>
      <c r="C10582" s="46"/>
    </row>
    <row r="10583" spans="1:3" ht="15.75" x14ac:dyDescent="0.25">
      <c r="A10583" s="22"/>
      <c r="B10583" s="45"/>
      <c r="C10583" s="46"/>
    </row>
    <row r="10584" spans="1:3" ht="15.75" x14ac:dyDescent="0.25">
      <c r="A10584" s="22"/>
      <c r="B10584" s="45"/>
      <c r="C10584" s="46"/>
    </row>
    <row r="10585" spans="1:3" ht="15.75" x14ac:dyDescent="0.25">
      <c r="A10585" s="22"/>
      <c r="B10585" s="45"/>
      <c r="C10585" s="46"/>
    </row>
    <row r="10586" spans="1:3" ht="15.75" x14ac:dyDescent="0.25">
      <c r="A10586" s="22"/>
      <c r="B10586" s="45"/>
      <c r="C10586" s="46"/>
    </row>
    <row r="10587" spans="1:3" ht="15.75" x14ac:dyDescent="0.25">
      <c r="A10587" s="22"/>
      <c r="B10587" s="45"/>
      <c r="C10587" s="46"/>
    </row>
    <row r="10588" spans="1:3" ht="15.75" x14ac:dyDescent="0.25">
      <c r="A10588" s="22"/>
      <c r="B10588" s="45"/>
      <c r="C10588" s="46"/>
    </row>
    <row r="10589" spans="1:3" ht="15.75" x14ac:dyDescent="0.25">
      <c r="A10589" s="22"/>
      <c r="B10589" s="45"/>
      <c r="C10589" s="46"/>
    </row>
    <row r="10590" spans="1:3" ht="15.75" x14ac:dyDescent="0.25">
      <c r="A10590" s="22"/>
      <c r="B10590" s="45"/>
      <c r="C10590" s="46"/>
    </row>
    <row r="10591" spans="1:3" ht="15.75" x14ac:dyDescent="0.25">
      <c r="A10591" s="22"/>
      <c r="B10591" s="45"/>
      <c r="C10591" s="46"/>
    </row>
    <row r="10592" spans="1:3" ht="15.75" x14ac:dyDescent="0.25">
      <c r="A10592" s="22"/>
      <c r="B10592" s="45"/>
      <c r="C10592" s="46"/>
    </row>
    <row r="10593" spans="1:3" ht="15.75" x14ac:dyDescent="0.25">
      <c r="A10593" s="22"/>
      <c r="B10593" s="45"/>
      <c r="C10593" s="46"/>
    </row>
    <row r="10594" spans="1:3" ht="15.75" x14ac:dyDescent="0.25">
      <c r="A10594" s="22"/>
      <c r="B10594" s="45"/>
      <c r="C10594" s="46"/>
    </row>
    <row r="10595" spans="1:3" ht="15.75" x14ac:dyDescent="0.25">
      <c r="A10595" s="22"/>
      <c r="B10595" s="45"/>
      <c r="C10595" s="46"/>
    </row>
    <row r="10596" spans="1:3" ht="15.75" x14ac:dyDescent="0.25">
      <c r="A10596" s="22"/>
      <c r="B10596" s="45"/>
      <c r="C10596" s="46"/>
    </row>
    <row r="10597" spans="1:3" ht="15.75" x14ac:dyDescent="0.25">
      <c r="A10597" s="22"/>
      <c r="B10597" s="45"/>
      <c r="C10597" s="46"/>
    </row>
    <row r="10598" spans="1:3" ht="15.75" x14ac:dyDescent="0.25">
      <c r="A10598" s="22"/>
      <c r="B10598" s="45"/>
      <c r="C10598" s="46"/>
    </row>
    <row r="10599" spans="1:3" ht="15.75" x14ac:dyDescent="0.25">
      <c r="A10599" s="22"/>
      <c r="B10599" s="45"/>
      <c r="C10599" s="46"/>
    </row>
    <row r="10600" spans="1:3" ht="15.75" x14ac:dyDescent="0.25">
      <c r="A10600" s="22"/>
      <c r="B10600" s="45"/>
      <c r="C10600" s="46"/>
    </row>
    <row r="10601" spans="1:3" ht="15.75" x14ac:dyDescent="0.25">
      <c r="A10601" s="22"/>
      <c r="B10601" s="45"/>
      <c r="C10601" s="46"/>
    </row>
    <row r="10602" spans="1:3" ht="15.75" x14ac:dyDescent="0.25">
      <c r="A10602" s="22"/>
      <c r="B10602" s="45"/>
      <c r="C10602" s="46"/>
    </row>
    <row r="10603" spans="1:3" ht="15.75" x14ac:dyDescent="0.25">
      <c r="A10603" s="22"/>
      <c r="B10603" s="45"/>
      <c r="C10603" s="46"/>
    </row>
    <row r="10604" spans="1:3" ht="15.75" x14ac:dyDescent="0.25">
      <c r="A10604" s="22"/>
      <c r="B10604" s="45"/>
      <c r="C10604" s="46"/>
    </row>
    <row r="10605" spans="1:3" ht="15.75" x14ac:dyDescent="0.25">
      <c r="A10605" s="22"/>
      <c r="B10605" s="45"/>
      <c r="C10605" s="46"/>
    </row>
    <row r="10606" spans="1:3" ht="15.75" x14ac:dyDescent="0.25">
      <c r="A10606" s="22"/>
      <c r="B10606" s="45"/>
      <c r="C10606" s="46"/>
    </row>
    <row r="10607" spans="1:3" ht="15.75" x14ac:dyDescent="0.25">
      <c r="A10607" s="22"/>
      <c r="B10607" s="45"/>
      <c r="C10607" s="46"/>
    </row>
    <row r="10609" spans="1:3" ht="15.75" x14ac:dyDescent="0.25">
      <c r="B10609" s="57" t="s">
        <v>431</v>
      </c>
      <c r="C10609" s="70"/>
    </row>
    <row r="10610" spans="1:3" ht="15.75" thickBot="1" x14ac:dyDescent="0.3">
      <c r="C10610" s="71" t="s">
        <v>38</v>
      </c>
    </row>
    <row r="10611" spans="1:3" ht="32.25" thickBot="1" x14ac:dyDescent="0.3">
      <c r="A10611" s="7" t="s">
        <v>0</v>
      </c>
      <c r="B10611" s="8" t="s">
        <v>10</v>
      </c>
      <c r="C10611" s="65" t="s">
        <v>11</v>
      </c>
    </row>
    <row r="10612" spans="1:3" ht="15.75" x14ac:dyDescent="0.25">
      <c r="A10612" s="9"/>
      <c r="B10612" s="10" t="s">
        <v>12</v>
      </c>
      <c r="C10612" s="61">
        <v>1</v>
      </c>
    </row>
    <row r="10613" spans="1:3" ht="15.75" x14ac:dyDescent="0.25">
      <c r="A10613" s="9"/>
      <c r="B10613" s="10" t="s">
        <v>13</v>
      </c>
      <c r="C10613" s="16">
        <v>5.6</v>
      </c>
    </row>
    <row r="10614" spans="1:3" ht="31.5" x14ac:dyDescent="0.25">
      <c r="A10614" s="12"/>
      <c r="B10614" s="83" t="s">
        <v>360</v>
      </c>
      <c r="C10614" s="16">
        <f>$C$14</f>
        <v>2.83</v>
      </c>
    </row>
    <row r="10615" spans="1:3" ht="32.25" thickBot="1" x14ac:dyDescent="0.3">
      <c r="A10615" s="75"/>
      <c r="B10615" s="77" t="s">
        <v>361</v>
      </c>
      <c r="C10615" s="76">
        <v>0</v>
      </c>
    </row>
    <row r="10616" spans="1:3" ht="15.75" x14ac:dyDescent="0.25">
      <c r="A10616" s="29">
        <v>211</v>
      </c>
      <c r="B10616" s="30" t="s">
        <v>19</v>
      </c>
      <c r="C10616" s="39">
        <f>C10614*C10613</f>
        <v>15.847999999999999</v>
      </c>
    </row>
    <row r="10617" spans="1:3" ht="31.5" x14ac:dyDescent="0.25">
      <c r="A10617" s="33">
        <v>211</v>
      </c>
      <c r="B10617" s="28" t="s">
        <v>20</v>
      </c>
      <c r="C10617" s="40">
        <f>C10615*C10613</f>
        <v>0</v>
      </c>
    </row>
    <row r="10618" spans="1:3" ht="15.75" x14ac:dyDescent="0.25">
      <c r="A10618" s="33">
        <v>213</v>
      </c>
      <c r="B10618" s="28" t="s">
        <v>14</v>
      </c>
      <c r="C10618" s="40">
        <f>(C10616+C10617)*30.2%</f>
        <v>4.7860959999999997</v>
      </c>
    </row>
    <row r="10619" spans="1:3" ht="15.75" x14ac:dyDescent="0.25">
      <c r="A10619" s="33">
        <v>212</v>
      </c>
      <c r="B10619" s="28" t="s">
        <v>3</v>
      </c>
      <c r="C10619" s="40">
        <f>(C10616+C10617)*$D$19</f>
        <v>2.5356799999999999E-2</v>
      </c>
    </row>
    <row r="10620" spans="1:3" ht="15.75" x14ac:dyDescent="0.25">
      <c r="A10620" s="33">
        <v>221</v>
      </c>
      <c r="B10620" s="28" t="s">
        <v>4</v>
      </c>
      <c r="C10620" s="40">
        <f>(C10616+C10617)*$D$20</f>
        <v>0.13629279999999999</v>
      </c>
    </row>
    <row r="10621" spans="1:3" ht="15.75" x14ac:dyDescent="0.25">
      <c r="A10621" s="33">
        <v>222</v>
      </c>
      <c r="B10621" s="28" t="s">
        <v>15</v>
      </c>
      <c r="C10621" s="40">
        <f>(C10616+C10617)*$D$21</f>
        <v>2.5356799999999999E-2</v>
      </c>
    </row>
    <row r="10622" spans="1:3" ht="15.75" x14ac:dyDescent="0.25">
      <c r="A10622" s="33">
        <v>223</v>
      </c>
      <c r="B10622" s="28" t="s">
        <v>5</v>
      </c>
      <c r="C10622" s="40">
        <f>(C10616+C10617)*$D$22</f>
        <v>0.67354000000000003</v>
      </c>
    </row>
    <row r="10623" spans="1:3" ht="15.75" x14ac:dyDescent="0.25">
      <c r="A10623" s="33">
        <v>224</v>
      </c>
      <c r="B10623" s="28" t="s">
        <v>21</v>
      </c>
      <c r="C10623" s="40">
        <f>(C10616+C10617)*$D$23</f>
        <v>0.22345679999999998</v>
      </c>
    </row>
    <row r="10624" spans="1:3" ht="15.75" x14ac:dyDescent="0.25">
      <c r="A10624" s="33">
        <v>225</v>
      </c>
      <c r="B10624" s="28" t="s">
        <v>16</v>
      </c>
      <c r="C10624" s="40">
        <f>(C10616+C10617)*$D$24</f>
        <v>0.84311359999999991</v>
      </c>
    </row>
    <row r="10625" spans="1:3" ht="15.75" x14ac:dyDescent="0.25">
      <c r="A10625" s="33">
        <v>226</v>
      </c>
      <c r="B10625" s="28" t="s">
        <v>22</v>
      </c>
      <c r="C10625" s="40">
        <f>(C10616+C10617)*$D$25</f>
        <v>5.6751687999999989</v>
      </c>
    </row>
    <row r="10626" spans="1:3" ht="15.75" x14ac:dyDescent="0.25">
      <c r="A10626" s="33">
        <v>271</v>
      </c>
      <c r="B10626" s="28" t="s">
        <v>23</v>
      </c>
      <c r="C10626" s="40">
        <f>(C10616+C10617)*$D$26</f>
        <v>0.35341039999999996</v>
      </c>
    </row>
    <row r="10627" spans="1:3" ht="15.75" x14ac:dyDescent="0.25">
      <c r="A10627" s="33">
        <v>272</v>
      </c>
      <c r="B10627" s="28" t="s">
        <v>24</v>
      </c>
      <c r="C10627" s="40">
        <f>(C10616+C10617)*$D$27</f>
        <v>0.33122319999999994</v>
      </c>
    </row>
    <row r="10628" spans="1:3" ht="31.5" x14ac:dyDescent="0.25">
      <c r="A10628" s="33">
        <v>211</v>
      </c>
      <c r="B10628" s="28" t="s">
        <v>25</v>
      </c>
      <c r="C10628" s="40">
        <f>(C10616+C10617)*$D$28</f>
        <v>3.6291919999999998</v>
      </c>
    </row>
    <row r="10629" spans="1:3" ht="31.5" x14ac:dyDescent="0.25">
      <c r="A10629" s="33">
        <v>213</v>
      </c>
      <c r="B10629" s="28" t="s">
        <v>26</v>
      </c>
      <c r="C10629" s="40">
        <f>(C10616+C10617)*$D$29</f>
        <v>1.0950967999999999</v>
      </c>
    </row>
    <row r="10630" spans="1:3" ht="15.75" x14ac:dyDescent="0.25">
      <c r="A10630" s="33">
        <v>290</v>
      </c>
      <c r="B10630" s="28" t="s">
        <v>6</v>
      </c>
      <c r="C10630" s="40">
        <f>(C10616+C10617)*$D$30</f>
        <v>6.1807199999999993E-2</v>
      </c>
    </row>
    <row r="10631" spans="1:3" ht="15.75" x14ac:dyDescent="0.25">
      <c r="A10631" s="33">
        <v>290</v>
      </c>
      <c r="B10631" s="28" t="s">
        <v>27</v>
      </c>
      <c r="C10631" s="40">
        <f>(C10616+C10617)*$D$31</f>
        <v>0.18542159999999999</v>
      </c>
    </row>
    <row r="10632" spans="1:3" ht="15.75" x14ac:dyDescent="0.25">
      <c r="A10632" s="33">
        <v>225</v>
      </c>
      <c r="B10632" s="28" t="s">
        <v>28</v>
      </c>
      <c r="C10632" s="40">
        <f>(C10616+C10617)*$D$32</f>
        <v>0</v>
      </c>
    </row>
    <row r="10633" spans="1:3" ht="15.75" x14ac:dyDescent="0.25">
      <c r="A10633" s="37">
        <v>310</v>
      </c>
      <c r="B10633" s="28" t="s">
        <v>7</v>
      </c>
      <c r="C10633" s="40">
        <f>(C10616+C10617)*$D$33</f>
        <v>0.36925839999999999</v>
      </c>
    </row>
    <row r="10634" spans="1:3" ht="16.5" thickBot="1" x14ac:dyDescent="0.3">
      <c r="A10634" s="38">
        <v>340</v>
      </c>
      <c r="B10634" s="36" t="s">
        <v>8</v>
      </c>
      <c r="C10634" s="41">
        <f>(C10616+C10617)*$D$34</f>
        <v>1.4342439999999999</v>
      </c>
    </row>
    <row r="10635" spans="1:3" ht="16.5" thickBot="1" x14ac:dyDescent="0.3">
      <c r="A10635" s="15"/>
      <c r="B10635" s="42" t="s">
        <v>9</v>
      </c>
      <c r="C10635" s="88">
        <f>SUM(C10616:C10634)</f>
        <v>35.696035199999997</v>
      </c>
    </row>
    <row r="10636" spans="1:3" ht="16.5" thickBot="1" x14ac:dyDescent="0.3">
      <c r="A10636" s="15"/>
      <c r="B10636" s="43" t="s">
        <v>29</v>
      </c>
      <c r="C10636" s="90">
        <f>C10635*118%</f>
        <v>42.121321535999996</v>
      </c>
    </row>
    <row r="10637" spans="1:3" ht="15.75" x14ac:dyDescent="0.25">
      <c r="A10637" s="22"/>
      <c r="B10637" s="45"/>
      <c r="C10637" s="46"/>
    </row>
    <row r="10638" spans="1:3" ht="15.75" x14ac:dyDescent="0.25">
      <c r="A10638" s="22"/>
      <c r="B10638" s="45"/>
      <c r="C10638" s="46"/>
    </row>
    <row r="10639" spans="1:3" ht="15.75" x14ac:dyDescent="0.25">
      <c r="A10639" s="22"/>
      <c r="B10639" s="45"/>
      <c r="C10639" s="46"/>
    </row>
    <row r="10640" spans="1:3" ht="15.75" x14ac:dyDescent="0.25">
      <c r="A10640" s="22"/>
      <c r="B10640" s="45"/>
      <c r="C10640" s="46"/>
    </row>
    <row r="10641" spans="1:3" ht="15.75" x14ac:dyDescent="0.25">
      <c r="A10641" s="22"/>
      <c r="B10641" s="45"/>
      <c r="C10641" s="46"/>
    </row>
    <row r="10642" spans="1:3" ht="15.75" x14ac:dyDescent="0.25">
      <c r="A10642" s="22"/>
      <c r="B10642" s="45"/>
      <c r="C10642" s="46"/>
    </row>
    <row r="10643" spans="1:3" ht="15.75" x14ac:dyDescent="0.25">
      <c r="A10643" s="22"/>
      <c r="B10643" s="45"/>
      <c r="C10643" s="46"/>
    </row>
    <row r="10644" spans="1:3" ht="15.75" x14ac:dyDescent="0.25">
      <c r="A10644" s="22"/>
      <c r="B10644" s="45"/>
      <c r="C10644" s="46"/>
    </row>
    <row r="10645" spans="1:3" ht="15.75" x14ac:dyDescent="0.25">
      <c r="A10645" s="22"/>
      <c r="B10645" s="45"/>
      <c r="C10645" s="46"/>
    </row>
    <row r="10646" spans="1:3" ht="15.75" x14ac:dyDescent="0.25">
      <c r="A10646" s="22"/>
      <c r="B10646" s="45"/>
      <c r="C10646" s="46"/>
    </row>
    <row r="10647" spans="1:3" ht="15.75" x14ac:dyDescent="0.25">
      <c r="A10647" s="22"/>
      <c r="B10647" s="45"/>
      <c r="C10647" s="46"/>
    </row>
    <row r="10648" spans="1:3" ht="15.75" x14ac:dyDescent="0.25">
      <c r="A10648" s="22"/>
      <c r="B10648" s="45"/>
      <c r="C10648" s="46"/>
    </row>
    <row r="10649" spans="1:3" ht="15.75" x14ac:dyDescent="0.25">
      <c r="A10649" s="22"/>
      <c r="B10649" s="45"/>
      <c r="C10649" s="46"/>
    </row>
    <row r="10650" spans="1:3" ht="15.75" x14ac:dyDescent="0.25">
      <c r="A10650" s="22"/>
      <c r="B10650" s="45"/>
      <c r="C10650" s="46"/>
    </row>
    <row r="10651" spans="1:3" ht="15.75" x14ac:dyDescent="0.25">
      <c r="A10651" s="22"/>
      <c r="B10651" s="45"/>
      <c r="C10651" s="46"/>
    </row>
    <row r="10652" spans="1:3" ht="15.75" x14ac:dyDescent="0.25">
      <c r="A10652" s="22"/>
      <c r="B10652" s="45"/>
      <c r="C10652" s="46"/>
    </row>
    <row r="10653" spans="1:3" ht="15.75" x14ac:dyDescent="0.25">
      <c r="A10653" s="22"/>
      <c r="B10653" s="45"/>
      <c r="C10653" s="46"/>
    </row>
    <row r="10654" spans="1:3" ht="15.75" x14ac:dyDescent="0.25">
      <c r="A10654" s="22"/>
      <c r="B10654" s="45"/>
      <c r="C10654" s="46"/>
    </row>
    <row r="10655" spans="1:3" ht="15.75" x14ac:dyDescent="0.25">
      <c r="A10655" s="22"/>
      <c r="B10655" s="45"/>
      <c r="C10655" s="46"/>
    </row>
    <row r="10656" spans="1:3" ht="15.75" x14ac:dyDescent="0.25">
      <c r="A10656" s="22"/>
      <c r="B10656" s="45"/>
      <c r="C10656" s="46"/>
    </row>
    <row r="10657" spans="1:3" ht="15.75" x14ac:dyDescent="0.25">
      <c r="A10657" s="22"/>
      <c r="B10657" s="45"/>
      <c r="C10657" s="46"/>
    </row>
    <row r="10658" spans="1:3" ht="15.75" x14ac:dyDescent="0.25">
      <c r="A10658" s="22"/>
      <c r="B10658" s="45"/>
      <c r="C10658" s="46"/>
    </row>
    <row r="10659" spans="1:3" ht="15.75" x14ac:dyDescent="0.25">
      <c r="A10659" s="22"/>
      <c r="B10659" s="45"/>
      <c r="C10659" s="46"/>
    </row>
    <row r="10660" spans="1:3" ht="15.75" x14ac:dyDescent="0.25">
      <c r="A10660" s="22"/>
      <c r="B10660" s="45"/>
      <c r="C10660" s="46"/>
    </row>
    <row r="10661" spans="1:3" ht="15.75" x14ac:dyDescent="0.25">
      <c r="A10661" s="22"/>
      <c r="B10661" s="45"/>
      <c r="C10661" s="46"/>
    </row>
    <row r="10662" spans="1:3" ht="15.75" x14ac:dyDescent="0.25">
      <c r="A10662" s="22"/>
      <c r="B10662" s="45"/>
      <c r="C10662" s="46"/>
    </row>
    <row r="10663" spans="1:3" ht="15.75" x14ac:dyDescent="0.25">
      <c r="A10663" s="22"/>
      <c r="B10663" s="45"/>
      <c r="C10663" s="46"/>
    </row>
    <row r="10665" spans="1:3" ht="15.75" x14ac:dyDescent="0.25">
      <c r="B10665" s="57" t="s">
        <v>432</v>
      </c>
      <c r="C10665" s="70"/>
    </row>
    <row r="10666" spans="1:3" ht="15.75" thickBot="1" x14ac:dyDescent="0.3">
      <c r="C10666" s="71" t="s">
        <v>181</v>
      </c>
    </row>
    <row r="10667" spans="1:3" ht="32.25" thickBot="1" x14ac:dyDescent="0.3">
      <c r="A10667" s="7" t="s">
        <v>0</v>
      </c>
      <c r="B10667" s="8" t="s">
        <v>10</v>
      </c>
      <c r="C10667" s="65" t="s">
        <v>11</v>
      </c>
    </row>
    <row r="10668" spans="1:3" ht="15.75" x14ac:dyDescent="0.25">
      <c r="A10668" s="9"/>
      <c r="B10668" s="10" t="s">
        <v>12</v>
      </c>
      <c r="C10668" s="61">
        <v>1</v>
      </c>
    </row>
    <row r="10669" spans="1:3" ht="15.75" x14ac:dyDescent="0.25">
      <c r="A10669" s="9"/>
      <c r="B10669" s="10" t="s">
        <v>13</v>
      </c>
      <c r="C10669" s="16">
        <v>56.8</v>
      </c>
    </row>
    <row r="10670" spans="1:3" ht="31.5" x14ac:dyDescent="0.25">
      <c r="A10670" s="12"/>
      <c r="B10670" s="83" t="s">
        <v>360</v>
      </c>
      <c r="C10670" s="16">
        <f>$C$14</f>
        <v>2.83</v>
      </c>
    </row>
    <row r="10671" spans="1:3" ht="32.25" thickBot="1" x14ac:dyDescent="0.3">
      <c r="A10671" s="75"/>
      <c r="B10671" s="77" t="s">
        <v>361</v>
      </c>
      <c r="C10671" s="76">
        <v>0</v>
      </c>
    </row>
    <row r="10672" spans="1:3" ht="15.75" x14ac:dyDescent="0.25">
      <c r="A10672" s="29">
        <v>211</v>
      </c>
      <c r="B10672" s="30" t="s">
        <v>19</v>
      </c>
      <c r="C10672" s="39">
        <f>C10670*C10669</f>
        <v>160.744</v>
      </c>
    </row>
    <row r="10673" spans="1:3" ht="31.5" x14ac:dyDescent="0.25">
      <c r="A10673" s="33">
        <v>211</v>
      </c>
      <c r="B10673" s="28" t="s">
        <v>20</v>
      </c>
      <c r="C10673" s="40">
        <f>C10671*C10669</f>
        <v>0</v>
      </c>
    </row>
    <row r="10674" spans="1:3" ht="15.75" x14ac:dyDescent="0.25">
      <c r="A10674" s="33">
        <v>213</v>
      </c>
      <c r="B10674" s="28" t="s">
        <v>14</v>
      </c>
      <c r="C10674" s="40">
        <f>(C10672+C10673)*30.2%</f>
        <v>48.544688000000001</v>
      </c>
    </row>
    <row r="10675" spans="1:3" ht="15.75" x14ac:dyDescent="0.25">
      <c r="A10675" s="33">
        <v>212</v>
      </c>
      <c r="B10675" s="28" t="s">
        <v>3</v>
      </c>
      <c r="C10675" s="40">
        <f>(C10672+C10673)*$D$19</f>
        <v>0.25719039999999999</v>
      </c>
    </row>
    <row r="10676" spans="1:3" ht="15.75" x14ac:dyDescent="0.25">
      <c r="A10676" s="33">
        <v>221</v>
      </c>
      <c r="B10676" s="28" t="s">
        <v>4</v>
      </c>
      <c r="C10676" s="40">
        <f>(C10672+C10673)*$D$20</f>
        <v>1.3823984</v>
      </c>
    </row>
    <row r="10677" spans="1:3" ht="15.75" x14ac:dyDescent="0.25">
      <c r="A10677" s="33">
        <v>222</v>
      </c>
      <c r="B10677" s="28" t="s">
        <v>15</v>
      </c>
      <c r="C10677" s="40">
        <f>(C10672+C10673)*$D$21</f>
        <v>0.25719039999999999</v>
      </c>
    </row>
    <row r="10678" spans="1:3" ht="15.75" x14ac:dyDescent="0.25">
      <c r="A10678" s="33">
        <v>223</v>
      </c>
      <c r="B10678" s="28" t="s">
        <v>5</v>
      </c>
      <c r="C10678" s="40">
        <f>(C10672+C10673)*$D$22</f>
        <v>6.8316200000000009</v>
      </c>
    </row>
    <row r="10679" spans="1:3" ht="15.75" x14ac:dyDescent="0.25">
      <c r="A10679" s="33">
        <v>224</v>
      </c>
      <c r="B10679" s="28" t="s">
        <v>21</v>
      </c>
      <c r="C10679" s="40">
        <f>(C10672+C10673)*$D$23</f>
        <v>2.2664903999999999</v>
      </c>
    </row>
    <row r="10680" spans="1:3" ht="15.75" x14ac:dyDescent="0.25">
      <c r="A10680" s="33">
        <v>225</v>
      </c>
      <c r="B10680" s="28" t="s">
        <v>16</v>
      </c>
      <c r="C10680" s="40">
        <f>(C10672+C10673)*$D$24</f>
        <v>8.5515808</v>
      </c>
    </row>
    <row r="10681" spans="1:3" ht="15.75" x14ac:dyDescent="0.25">
      <c r="A10681" s="33">
        <v>226</v>
      </c>
      <c r="B10681" s="28" t="s">
        <v>22</v>
      </c>
      <c r="C10681" s="40">
        <f>(C10672+C10673)*$D$25</f>
        <v>57.562426399999993</v>
      </c>
    </row>
    <row r="10682" spans="1:3" ht="15.75" x14ac:dyDescent="0.25">
      <c r="A10682" s="33">
        <v>271</v>
      </c>
      <c r="B10682" s="28" t="s">
        <v>23</v>
      </c>
      <c r="C10682" s="40">
        <f>(C10672+C10673)*$D$26</f>
        <v>3.5845912000000002</v>
      </c>
    </row>
    <row r="10683" spans="1:3" ht="15.75" x14ac:dyDescent="0.25">
      <c r="A10683" s="33">
        <v>272</v>
      </c>
      <c r="B10683" s="28" t="s">
        <v>24</v>
      </c>
      <c r="C10683" s="40">
        <f>(C10672+C10673)*$D$27</f>
        <v>3.3595495999999998</v>
      </c>
    </row>
    <row r="10684" spans="1:3" ht="31.5" x14ac:dyDescent="0.25">
      <c r="A10684" s="33">
        <v>211</v>
      </c>
      <c r="B10684" s="28" t="s">
        <v>25</v>
      </c>
      <c r="C10684" s="40">
        <f>(C10672+C10673)*$D$28</f>
        <v>36.810375999999998</v>
      </c>
    </row>
    <row r="10685" spans="1:3" ht="31.5" x14ac:dyDescent="0.25">
      <c r="A10685" s="33">
        <v>213</v>
      </c>
      <c r="B10685" s="28" t="s">
        <v>26</v>
      </c>
      <c r="C10685" s="40">
        <f>(C10672+C10673)*$D$29</f>
        <v>11.107410399999999</v>
      </c>
    </row>
    <row r="10686" spans="1:3" ht="15.75" x14ac:dyDescent="0.25">
      <c r="A10686" s="33">
        <v>290</v>
      </c>
      <c r="B10686" s="28" t="s">
        <v>6</v>
      </c>
      <c r="C10686" s="40">
        <f>(C10672+C10673)*$D$30</f>
        <v>0.62690159999999995</v>
      </c>
    </row>
    <row r="10687" spans="1:3" ht="15.75" x14ac:dyDescent="0.25">
      <c r="A10687" s="33">
        <v>290</v>
      </c>
      <c r="B10687" s="28" t="s">
        <v>27</v>
      </c>
      <c r="C10687" s="40">
        <f>(C10672+C10673)*$D$31</f>
        <v>1.8807048</v>
      </c>
    </row>
    <row r="10688" spans="1:3" ht="15.75" x14ac:dyDescent="0.25">
      <c r="A10688" s="33">
        <v>225</v>
      </c>
      <c r="B10688" s="28" t="s">
        <v>28</v>
      </c>
      <c r="C10688" s="40">
        <f>(C10672+C10673)*$D$32</f>
        <v>0</v>
      </c>
    </row>
    <row r="10689" spans="1:3" ht="15.75" x14ac:dyDescent="0.25">
      <c r="A10689" s="37">
        <v>310</v>
      </c>
      <c r="B10689" s="28" t="s">
        <v>7</v>
      </c>
      <c r="C10689" s="40">
        <f>(C10672+C10673)*$D$33</f>
        <v>3.7453352000000004</v>
      </c>
    </row>
    <row r="10690" spans="1:3" ht="16.5" thickBot="1" x14ac:dyDescent="0.3">
      <c r="A10690" s="38">
        <v>340</v>
      </c>
      <c r="B10690" s="36" t="s">
        <v>8</v>
      </c>
      <c r="C10690" s="41">
        <f>(C10672+C10673)*$D$34</f>
        <v>14.547331999999999</v>
      </c>
    </row>
    <row r="10691" spans="1:3" ht="16.5" thickBot="1" x14ac:dyDescent="0.3">
      <c r="A10691" s="15"/>
      <c r="B10691" s="42" t="s">
        <v>9</v>
      </c>
      <c r="C10691" s="88">
        <f>SUM(C10672:C10690)</f>
        <v>362.0597856</v>
      </c>
    </row>
    <row r="10692" spans="1:3" ht="16.5" thickBot="1" x14ac:dyDescent="0.3">
      <c r="A10692" s="15"/>
      <c r="B10692" s="43" t="s">
        <v>29</v>
      </c>
      <c r="C10692" s="90">
        <f>C10691*118%</f>
        <v>427.23054700799997</v>
      </c>
    </row>
    <row r="10693" spans="1:3" ht="15.75" x14ac:dyDescent="0.25">
      <c r="A10693" s="22"/>
      <c r="B10693" s="45"/>
      <c r="C10693" s="46"/>
    </row>
    <row r="10694" spans="1:3" ht="15.75" x14ac:dyDescent="0.25">
      <c r="A10694" s="22"/>
      <c r="B10694" s="45"/>
      <c r="C10694" s="46"/>
    </row>
    <row r="10695" spans="1:3" ht="15.75" x14ac:dyDescent="0.25">
      <c r="A10695" s="22"/>
      <c r="B10695" s="45"/>
      <c r="C10695" s="46"/>
    </row>
    <row r="10696" spans="1:3" ht="15.75" x14ac:dyDescent="0.25">
      <c r="A10696" s="22"/>
      <c r="B10696" s="45"/>
      <c r="C10696" s="46"/>
    </row>
    <row r="10697" spans="1:3" ht="15.75" x14ac:dyDescent="0.25">
      <c r="A10697" s="22"/>
      <c r="B10697" s="45"/>
      <c r="C10697" s="46"/>
    </row>
    <row r="10698" spans="1:3" ht="15.75" x14ac:dyDescent="0.25">
      <c r="A10698" s="22"/>
      <c r="B10698" s="45"/>
      <c r="C10698" s="46"/>
    </row>
    <row r="10699" spans="1:3" ht="15.75" x14ac:dyDescent="0.25">
      <c r="A10699" s="22"/>
      <c r="B10699" s="45"/>
      <c r="C10699" s="46"/>
    </row>
    <row r="10700" spans="1:3" ht="15.75" x14ac:dyDescent="0.25">
      <c r="A10700" s="22"/>
      <c r="B10700" s="45"/>
      <c r="C10700" s="46"/>
    </row>
    <row r="10701" spans="1:3" ht="15.75" x14ac:dyDescent="0.25">
      <c r="A10701" s="22"/>
      <c r="B10701" s="45"/>
      <c r="C10701" s="46"/>
    </row>
    <row r="10702" spans="1:3" ht="15.75" x14ac:dyDescent="0.25">
      <c r="A10702" s="22"/>
      <c r="B10702" s="45"/>
      <c r="C10702" s="46"/>
    </row>
    <row r="10703" spans="1:3" ht="15.75" x14ac:dyDescent="0.25">
      <c r="A10703" s="22"/>
      <c r="B10703" s="45"/>
      <c r="C10703" s="46"/>
    </row>
    <row r="10704" spans="1:3" ht="15.75" x14ac:dyDescent="0.25">
      <c r="A10704" s="22"/>
      <c r="B10704" s="45"/>
      <c r="C10704" s="46"/>
    </row>
    <row r="10705" spans="1:3" ht="15.75" x14ac:dyDescent="0.25">
      <c r="A10705" s="22"/>
      <c r="B10705" s="45"/>
      <c r="C10705" s="46"/>
    </row>
    <row r="10706" spans="1:3" ht="15.75" x14ac:dyDescent="0.25">
      <c r="A10706" s="22"/>
      <c r="B10706" s="45"/>
      <c r="C10706" s="46"/>
    </row>
    <row r="10707" spans="1:3" ht="15.75" x14ac:dyDescent="0.25">
      <c r="A10707" s="22"/>
      <c r="B10707" s="45"/>
      <c r="C10707" s="46"/>
    </row>
    <row r="10708" spans="1:3" ht="15.75" x14ac:dyDescent="0.25">
      <c r="A10708" s="22"/>
      <c r="B10708" s="45"/>
      <c r="C10708" s="46"/>
    </row>
    <row r="10709" spans="1:3" ht="15.75" x14ac:dyDescent="0.25">
      <c r="A10709" s="22"/>
      <c r="B10709" s="45"/>
      <c r="C10709" s="46"/>
    </row>
    <row r="10710" spans="1:3" ht="15.75" x14ac:dyDescent="0.25">
      <c r="A10710" s="22"/>
      <c r="B10710" s="45"/>
      <c r="C10710" s="46"/>
    </row>
    <row r="10711" spans="1:3" ht="15.75" x14ac:dyDescent="0.25">
      <c r="A10711" s="22"/>
      <c r="B10711" s="45"/>
      <c r="C10711" s="46"/>
    </row>
    <row r="10712" spans="1:3" ht="15.75" x14ac:dyDescent="0.25">
      <c r="A10712" s="22"/>
      <c r="B10712" s="45"/>
      <c r="C10712" s="46"/>
    </row>
    <row r="10713" spans="1:3" ht="15.75" x14ac:dyDescent="0.25">
      <c r="A10713" s="22"/>
      <c r="B10713" s="45"/>
      <c r="C10713" s="46"/>
    </row>
    <row r="10714" spans="1:3" ht="15.75" x14ac:dyDescent="0.25">
      <c r="A10714" s="22"/>
      <c r="B10714" s="45"/>
      <c r="C10714" s="46"/>
    </row>
    <row r="10715" spans="1:3" ht="15.75" x14ac:dyDescent="0.25">
      <c r="A10715" s="22"/>
      <c r="B10715" s="45"/>
      <c r="C10715" s="46"/>
    </row>
    <row r="10716" spans="1:3" ht="15.75" x14ac:dyDescent="0.25">
      <c r="A10716" s="22"/>
      <c r="B10716" s="45"/>
      <c r="C10716" s="46"/>
    </row>
    <row r="10717" spans="1:3" ht="15.75" x14ac:dyDescent="0.25">
      <c r="A10717" s="22"/>
      <c r="B10717" s="45"/>
      <c r="C10717" s="46"/>
    </row>
    <row r="10718" spans="1:3" ht="15.75" x14ac:dyDescent="0.25">
      <c r="A10718" s="22"/>
      <c r="B10718" s="45"/>
      <c r="C10718" s="46"/>
    </row>
    <row r="10719" spans="1:3" ht="15.75" x14ac:dyDescent="0.25">
      <c r="A10719" s="22"/>
      <c r="B10719" s="45"/>
      <c r="C10719" s="46"/>
    </row>
    <row r="10720" spans="1:3" ht="15.75" x14ac:dyDescent="0.25">
      <c r="A10720" s="22"/>
      <c r="B10720" s="45"/>
      <c r="C10720" s="46"/>
    </row>
    <row r="10721" spans="1:3" ht="15.75" x14ac:dyDescent="0.25">
      <c r="A10721" s="22"/>
      <c r="B10721" s="45"/>
      <c r="C10721" s="46"/>
    </row>
    <row r="10723" spans="1:3" ht="15.75" x14ac:dyDescent="0.25">
      <c r="B10723" s="57" t="s">
        <v>433</v>
      </c>
      <c r="C10723" s="70"/>
    </row>
    <row r="10724" spans="1:3" ht="15.75" thickBot="1" x14ac:dyDescent="0.3">
      <c r="C10724" s="71" t="s">
        <v>181</v>
      </c>
    </row>
    <row r="10725" spans="1:3" ht="32.25" thickBot="1" x14ac:dyDescent="0.3">
      <c r="A10725" s="7" t="s">
        <v>0</v>
      </c>
      <c r="B10725" s="8" t="s">
        <v>10</v>
      </c>
      <c r="C10725" s="65" t="s">
        <v>11</v>
      </c>
    </row>
    <row r="10726" spans="1:3" ht="15.75" x14ac:dyDescent="0.25">
      <c r="A10726" s="9"/>
      <c r="B10726" s="10" t="s">
        <v>12</v>
      </c>
      <c r="C10726" s="61">
        <v>1</v>
      </c>
    </row>
    <row r="10727" spans="1:3" ht="15.75" x14ac:dyDescent="0.25">
      <c r="A10727" s="9"/>
      <c r="B10727" s="10" t="s">
        <v>13</v>
      </c>
      <c r="C10727" s="16">
        <v>43.4</v>
      </c>
    </row>
    <row r="10728" spans="1:3" ht="31.5" x14ac:dyDescent="0.25">
      <c r="A10728" s="12"/>
      <c r="B10728" s="83" t="s">
        <v>360</v>
      </c>
      <c r="C10728" s="16">
        <f>$C$14</f>
        <v>2.83</v>
      </c>
    </row>
    <row r="10729" spans="1:3" ht="32.25" thickBot="1" x14ac:dyDescent="0.3">
      <c r="A10729" s="75"/>
      <c r="B10729" s="77" t="s">
        <v>361</v>
      </c>
      <c r="C10729" s="76">
        <v>0</v>
      </c>
    </row>
    <row r="10730" spans="1:3" ht="15.75" x14ac:dyDescent="0.25">
      <c r="A10730" s="29">
        <v>211</v>
      </c>
      <c r="B10730" s="30" t="s">
        <v>19</v>
      </c>
      <c r="C10730" s="39">
        <f>C10728*C10727</f>
        <v>122.822</v>
      </c>
    </row>
    <row r="10731" spans="1:3" ht="31.5" x14ac:dyDescent="0.25">
      <c r="A10731" s="33">
        <v>211</v>
      </c>
      <c r="B10731" s="28" t="s">
        <v>20</v>
      </c>
      <c r="C10731" s="40">
        <f>C10729*C10727</f>
        <v>0</v>
      </c>
    </row>
    <row r="10732" spans="1:3" ht="15.75" x14ac:dyDescent="0.25">
      <c r="A10732" s="33">
        <v>213</v>
      </c>
      <c r="B10732" s="28" t="s">
        <v>14</v>
      </c>
      <c r="C10732" s="40">
        <f>(C10730+C10731)*30.2%</f>
        <v>37.092244000000001</v>
      </c>
    </row>
    <row r="10733" spans="1:3" ht="15.75" x14ac:dyDescent="0.25">
      <c r="A10733" s="33">
        <v>212</v>
      </c>
      <c r="B10733" s="28" t="s">
        <v>3</v>
      </c>
      <c r="C10733" s="40">
        <f>(C10730+C10731)*$D$19</f>
        <v>0.1965152</v>
      </c>
    </row>
    <row r="10734" spans="1:3" ht="15.75" x14ac:dyDescent="0.25">
      <c r="A10734" s="33">
        <v>221</v>
      </c>
      <c r="B10734" s="28" t="s">
        <v>4</v>
      </c>
      <c r="C10734" s="40">
        <f>(C10730+C10731)*$D$20</f>
        <v>1.0562692</v>
      </c>
    </row>
    <row r="10735" spans="1:3" ht="15.75" x14ac:dyDescent="0.25">
      <c r="A10735" s="33">
        <v>222</v>
      </c>
      <c r="B10735" s="28" t="s">
        <v>15</v>
      </c>
      <c r="C10735" s="40">
        <f>(C10730+C10731)*$D$21</f>
        <v>0.1965152</v>
      </c>
    </row>
    <row r="10736" spans="1:3" ht="15.75" x14ac:dyDescent="0.25">
      <c r="A10736" s="33">
        <v>223</v>
      </c>
      <c r="B10736" s="28" t="s">
        <v>5</v>
      </c>
      <c r="C10736" s="40">
        <f>(C10730+C10731)*$D$22</f>
        <v>5.2199350000000004</v>
      </c>
    </row>
    <row r="10737" spans="1:3" ht="15.75" x14ac:dyDescent="0.25">
      <c r="A10737" s="33">
        <v>224</v>
      </c>
      <c r="B10737" s="28" t="s">
        <v>21</v>
      </c>
      <c r="C10737" s="40">
        <f>(C10730+C10731)*$D$23</f>
        <v>1.7317902000000001</v>
      </c>
    </row>
    <row r="10738" spans="1:3" ht="15.75" x14ac:dyDescent="0.25">
      <c r="A10738" s="33">
        <v>225</v>
      </c>
      <c r="B10738" s="28" t="s">
        <v>16</v>
      </c>
      <c r="C10738" s="40">
        <f>(C10730+C10731)*$D$24</f>
        <v>6.5341303999999996</v>
      </c>
    </row>
    <row r="10739" spans="1:3" ht="15.75" x14ac:dyDescent="0.25">
      <c r="A10739" s="33">
        <v>226</v>
      </c>
      <c r="B10739" s="28" t="s">
        <v>22</v>
      </c>
      <c r="C10739" s="40">
        <f>(C10730+C10731)*$D$25</f>
        <v>43.9825582</v>
      </c>
    </row>
    <row r="10740" spans="1:3" ht="15.75" x14ac:dyDescent="0.25">
      <c r="A10740" s="33">
        <v>271</v>
      </c>
      <c r="B10740" s="28" t="s">
        <v>23</v>
      </c>
      <c r="C10740" s="40">
        <f>(C10730+C10731)*$D$26</f>
        <v>2.7389306000000002</v>
      </c>
    </row>
    <row r="10741" spans="1:3" ht="15.75" x14ac:dyDescent="0.25">
      <c r="A10741" s="33">
        <v>272</v>
      </c>
      <c r="B10741" s="28" t="s">
        <v>24</v>
      </c>
      <c r="C10741" s="40">
        <f>(C10730+C10731)*$D$27</f>
        <v>2.5669797999999999</v>
      </c>
    </row>
    <row r="10742" spans="1:3" ht="31.5" x14ac:dyDescent="0.25">
      <c r="A10742" s="33">
        <v>211</v>
      </c>
      <c r="B10742" s="28" t="s">
        <v>25</v>
      </c>
      <c r="C10742" s="40">
        <f>(C10730+C10731)*$D$28</f>
        <v>28.126238000000001</v>
      </c>
    </row>
    <row r="10743" spans="1:3" ht="31.5" x14ac:dyDescent="0.25">
      <c r="A10743" s="33">
        <v>213</v>
      </c>
      <c r="B10743" s="28" t="s">
        <v>26</v>
      </c>
      <c r="C10743" s="40">
        <f>(C10730+C10731)*$D$29</f>
        <v>8.4870001999999989</v>
      </c>
    </row>
    <row r="10744" spans="1:3" ht="15.75" x14ac:dyDescent="0.25">
      <c r="A10744" s="33">
        <v>290</v>
      </c>
      <c r="B10744" s="28" t="s">
        <v>6</v>
      </c>
      <c r="C10744" s="40">
        <f>(C10730+C10731)*$D$30</f>
        <v>0.47900579999999998</v>
      </c>
    </row>
    <row r="10745" spans="1:3" ht="15.75" x14ac:dyDescent="0.25">
      <c r="A10745" s="33">
        <v>290</v>
      </c>
      <c r="B10745" s="28" t="s">
        <v>27</v>
      </c>
      <c r="C10745" s="40">
        <f>(C10730+C10731)*$D$31</f>
        <v>1.4370174</v>
      </c>
    </row>
    <row r="10746" spans="1:3" ht="15.75" x14ac:dyDescent="0.25">
      <c r="A10746" s="33">
        <v>225</v>
      </c>
      <c r="B10746" s="28" t="s">
        <v>28</v>
      </c>
      <c r="C10746" s="40">
        <f>(C10730+C10731)*$D$32</f>
        <v>0</v>
      </c>
    </row>
    <row r="10747" spans="1:3" ht="15.75" x14ac:dyDescent="0.25">
      <c r="A10747" s="37">
        <v>310</v>
      </c>
      <c r="B10747" s="28" t="s">
        <v>7</v>
      </c>
      <c r="C10747" s="40">
        <f>(C10730+C10731)*$D$33</f>
        <v>2.8617526000000004</v>
      </c>
    </row>
    <row r="10748" spans="1:3" ht="16.5" thickBot="1" x14ac:dyDescent="0.3">
      <c r="A10748" s="38">
        <v>340</v>
      </c>
      <c r="B10748" s="36" t="s">
        <v>8</v>
      </c>
      <c r="C10748" s="41">
        <f>(C10730+C10731)*$D$34</f>
        <v>11.115391000000001</v>
      </c>
    </row>
    <row r="10749" spans="1:3" ht="16.5" thickBot="1" x14ac:dyDescent="0.3">
      <c r="A10749" s="15"/>
      <c r="B10749" s="42" t="s">
        <v>9</v>
      </c>
      <c r="C10749" s="88">
        <f>SUM(C10730:C10748)</f>
        <v>276.64427279999995</v>
      </c>
    </row>
    <row r="10750" spans="1:3" ht="16.5" thickBot="1" x14ac:dyDescent="0.3">
      <c r="A10750" s="15"/>
      <c r="B10750" s="43" t="s">
        <v>29</v>
      </c>
      <c r="C10750" s="90">
        <f>C10749*118%</f>
        <v>326.44024190399995</v>
      </c>
    </row>
    <row r="10751" spans="1:3" ht="15.75" x14ac:dyDescent="0.25">
      <c r="A10751" s="22"/>
      <c r="B10751" s="45"/>
      <c r="C10751" s="46"/>
    </row>
    <row r="10752" spans="1:3" ht="15.75" x14ac:dyDescent="0.25">
      <c r="A10752" s="22"/>
      <c r="B10752" s="45"/>
      <c r="C10752" s="46"/>
    </row>
    <row r="10753" spans="1:3" ht="15.75" x14ac:dyDescent="0.25">
      <c r="A10753" s="22"/>
      <c r="B10753" s="45"/>
      <c r="C10753" s="46"/>
    </row>
    <row r="10754" spans="1:3" ht="15.75" x14ac:dyDescent="0.25">
      <c r="A10754" s="22"/>
      <c r="B10754" s="45"/>
      <c r="C10754" s="46"/>
    </row>
    <row r="10755" spans="1:3" ht="15.75" x14ac:dyDescent="0.25">
      <c r="A10755" s="22"/>
      <c r="B10755" s="45"/>
      <c r="C10755" s="46"/>
    </row>
    <row r="10756" spans="1:3" ht="15.75" x14ac:dyDescent="0.25">
      <c r="A10756" s="22"/>
      <c r="B10756" s="45"/>
      <c r="C10756" s="46"/>
    </row>
    <row r="10757" spans="1:3" ht="15.75" x14ac:dyDescent="0.25">
      <c r="A10757" s="22"/>
      <c r="B10757" s="45"/>
      <c r="C10757" s="46"/>
    </row>
    <row r="10758" spans="1:3" ht="15.75" x14ac:dyDescent="0.25">
      <c r="A10758" s="22"/>
      <c r="B10758" s="45"/>
      <c r="C10758" s="46"/>
    </row>
    <row r="10759" spans="1:3" ht="15.75" x14ac:dyDescent="0.25">
      <c r="A10759" s="22"/>
      <c r="B10759" s="45"/>
      <c r="C10759" s="46"/>
    </row>
    <row r="10760" spans="1:3" ht="15.75" x14ac:dyDescent="0.25">
      <c r="A10760" s="22"/>
      <c r="B10760" s="45"/>
      <c r="C10760" s="46"/>
    </row>
    <row r="10761" spans="1:3" ht="15.75" x14ac:dyDescent="0.25">
      <c r="A10761" s="22"/>
      <c r="B10761" s="45"/>
      <c r="C10761" s="46"/>
    </row>
    <row r="10762" spans="1:3" ht="15.75" x14ac:dyDescent="0.25">
      <c r="A10762" s="22"/>
      <c r="B10762" s="45"/>
      <c r="C10762" s="46"/>
    </row>
    <row r="10763" spans="1:3" ht="15.75" x14ac:dyDescent="0.25">
      <c r="A10763" s="22"/>
      <c r="B10763" s="45"/>
      <c r="C10763" s="46"/>
    </row>
    <row r="10764" spans="1:3" ht="15.75" x14ac:dyDescent="0.25">
      <c r="A10764" s="22"/>
      <c r="B10764" s="45"/>
      <c r="C10764" s="46"/>
    </row>
    <row r="10765" spans="1:3" ht="15.75" x14ac:dyDescent="0.25">
      <c r="A10765" s="22"/>
      <c r="B10765" s="45"/>
      <c r="C10765" s="46"/>
    </row>
    <row r="10766" spans="1:3" ht="15.75" x14ac:dyDescent="0.25">
      <c r="A10766" s="22"/>
      <c r="B10766" s="45"/>
      <c r="C10766" s="46"/>
    </row>
    <row r="10767" spans="1:3" ht="15.75" x14ac:dyDescent="0.25">
      <c r="A10767" s="22"/>
      <c r="B10767" s="45"/>
      <c r="C10767" s="46"/>
    </row>
    <row r="10768" spans="1:3" ht="15.75" x14ac:dyDescent="0.25">
      <c r="A10768" s="22"/>
      <c r="B10768" s="45"/>
      <c r="C10768" s="46"/>
    </row>
    <row r="10769" spans="1:3" ht="15.75" x14ac:dyDescent="0.25">
      <c r="A10769" s="22"/>
      <c r="B10769" s="45"/>
      <c r="C10769" s="46"/>
    </row>
    <row r="10770" spans="1:3" ht="15.75" x14ac:dyDescent="0.25">
      <c r="A10770" s="22"/>
      <c r="B10770" s="45"/>
      <c r="C10770" s="46"/>
    </row>
    <row r="10771" spans="1:3" ht="15.75" x14ac:dyDescent="0.25">
      <c r="A10771" s="22"/>
      <c r="B10771" s="45"/>
      <c r="C10771" s="46"/>
    </row>
    <row r="10772" spans="1:3" ht="15.75" x14ac:dyDescent="0.25">
      <c r="A10772" s="22"/>
      <c r="B10772" s="45"/>
      <c r="C10772" s="46"/>
    </row>
    <row r="10773" spans="1:3" ht="15.75" x14ac:dyDescent="0.25">
      <c r="A10773" s="22"/>
      <c r="B10773" s="45"/>
      <c r="C10773" s="46"/>
    </row>
    <row r="10774" spans="1:3" ht="15.75" x14ac:dyDescent="0.25">
      <c r="A10774" s="22"/>
      <c r="B10774" s="45"/>
      <c r="C10774" s="46"/>
    </row>
    <row r="10775" spans="1:3" ht="15.75" x14ac:dyDescent="0.25">
      <c r="A10775" s="22"/>
      <c r="B10775" s="45"/>
      <c r="C10775" s="46"/>
    </row>
    <row r="10776" spans="1:3" ht="15.75" x14ac:dyDescent="0.25">
      <c r="A10776" s="22"/>
      <c r="B10776" s="45"/>
      <c r="C10776" s="46"/>
    </row>
    <row r="10777" spans="1:3" ht="15.75" x14ac:dyDescent="0.25">
      <c r="A10777" s="22"/>
      <c r="B10777" s="45"/>
      <c r="C10777" s="46"/>
    </row>
    <row r="10778" spans="1:3" ht="15.75" x14ac:dyDescent="0.25">
      <c r="A10778" s="22"/>
      <c r="B10778" s="45"/>
      <c r="C10778" s="46"/>
    </row>
    <row r="10780" spans="1:3" ht="15.75" x14ac:dyDescent="0.25">
      <c r="B10780" s="57" t="s">
        <v>477</v>
      </c>
      <c r="C10780" s="70"/>
    </row>
    <row r="10781" spans="1:3" ht="15.75" thickBot="1" x14ac:dyDescent="0.3">
      <c r="C10781" s="71" t="s">
        <v>181</v>
      </c>
    </row>
    <row r="10782" spans="1:3" ht="32.25" thickBot="1" x14ac:dyDescent="0.3">
      <c r="A10782" s="7" t="s">
        <v>0</v>
      </c>
      <c r="B10782" s="8" t="s">
        <v>10</v>
      </c>
      <c r="C10782" s="65" t="s">
        <v>11</v>
      </c>
    </row>
    <row r="10783" spans="1:3" ht="15.75" x14ac:dyDescent="0.25">
      <c r="A10783" s="9"/>
      <c r="B10783" s="10" t="s">
        <v>12</v>
      </c>
      <c r="C10783" s="61">
        <v>1</v>
      </c>
    </row>
    <row r="10784" spans="1:3" ht="15.75" x14ac:dyDescent="0.25">
      <c r="A10784" s="9"/>
      <c r="B10784" s="10" t="s">
        <v>13</v>
      </c>
      <c r="C10784" s="16">
        <v>42.5</v>
      </c>
    </row>
    <row r="10785" spans="1:3" ht="31.5" x14ac:dyDescent="0.25">
      <c r="A10785" s="12"/>
      <c r="B10785" s="83" t="s">
        <v>360</v>
      </c>
      <c r="C10785" s="16">
        <f>$C$14</f>
        <v>2.83</v>
      </c>
    </row>
    <row r="10786" spans="1:3" ht="32.25" thickBot="1" x14ac:dyDescent="0.3">
      <c r="A10786" s="75"/>
      <c r="B10786" s="77" t="s">
        <v>361</v>
      </c>
      <c r="C10786" s="76">
        <v>0</v>
      </c>
    </row>
    <row r="10787" spans="1:3" ht="15.75" x14ac:dyDescent="0.25">
      <c r="A10787" s="29">
        <v>211</v>
      </c>
      <c r="B10787" s="30" t="s">
        <v>19</v>
      </c>
      <c r="C10787" s="39">
        <f>C10785*C10784</f>
        <v>120.27500000000001</v>
      </c>
    </row>
    <row r="10788" spans="1:3" ht="31.5" x14ac:dyDescent="0.25">
      <c r="A10788" s="33">
        <v>211</v>
      </c>
      <c r="B10788" s="28" t="s">
        <v>20</v>
      </c>
      <c r="C10788" s="40">
        <f>C10786*C10784</f>
        <v>0</v>
      </c>
    </row>
    <row r="10789" spans="1:3" ht="15.75" x14ac:dyDescent="0.25">
      <c r="A10789" s="33">
        <v>213</v>
      </c>
      <c r="B10789" s="28" t="s">
        <v>14</v>
      </c>
      <c r="C10789" s="40">
        <f>(C10787+C10788)*30.2%</f>
        <v>36.323050000000002</v>
      </c>
    </row>
    <row r="10790" spans="1:3" ht="15.75" x14ac:dyDescent="0.25">
      <c r="A10790" s="33">
        <v>212</v>
      </c>
      <c r="B10790" s="28" t="s">
        <v>3</v>
      </c>
      <c r="C10790" s="40">
        <f>(C10787+C10788)*$D$19</f>
        <v>0.19244000000000003</v>
      </c>
    </row>
    <row r="10791" spans="1:3" ht="15.75" x14ac:dyDescent="0.25">
      <c r="A10791" s="33">
        <v>221</v>
      </c>
      <c r="B10791" s="28" t="s">
        <v>4</v>
      </c>
      <c r="C10791" s="40">
        <f>(C10787+C10788)*$D$20</f>
        <v>1.034365</v>
      </c>
    </row>
    <row r="10792" spans="1:3" ht="15.75" x14ac:dyDescent="0.25">
      <c r="A10792" s="33">
        <v>222</v>
      </c>
      <c r="B10792" s="28" t="s">
        <v>15</v>
      </c>
      <c r="C10792" s="40">
        <f>(C10787+C10788)*$D$21</f>
        <v>0.19244000000000003</v>
      </c>
    </row>
    <row r="10793" spans="1:3" ht="15.75" x14ac:dyDescent="0.25">
      <c r="A10793" s="33">
        <v>223</v>
      </c>
      <c r="B10793" s="28" t="s">
        <v>5</v>
      </c>
      <c r="C10793" s="40">
        <f>(C10787+C10788)*$D$22</f>
        <v>5.1116875000000004</v>
      </c>
    </row>
    <row r="10794" spans="1:3" ht="15.75" x14ac:dyDescent="0.25">
      <c r="A10794" s="33">
        <v>224</v>
      </c>
      <c r="B10794" s="28" t="s">
        <v>21</v>
      </c>
      <c r="C10794" s="40">
        <f>(C10787+C10788)*$D$23</f>
        <v>1.6958775000000001</v>
      </c>
    </row>
    <row r="10795" spans="1:3" ht="15.75" x14ac:dyDescent="0.25">
      <c r="A10795" s="33">
        <v>225</v>
      </c>
      <c r="B10795" s="28" t="s">
        <v>16</v>
      </c>
      <c r="C10795" s="40">
        <f>(C10787+C10788)*$D$24</f>
        <v>6.3986299999999998</v>
      </c>
    </row>
    <row r="10796" spans="1:3" ht="15.75" x14ac:dyDescent="0.25">
      <c r="A10796" s="33">
        <v>226</v>
      </c>
      <c r="B10796" s="28" t="s">
        <v>22</v>
      </c>
      <c r="C10796" s="40">
        <f>(C10787+C10788)*$D$25</f>
        <v>43.070477499999996</v>
      </c>
    </row>
    <row r="10797" spans="1:3" ht="15.75" x14ac:dyDescent="0.25">
      <c r="A10797" s="33">
        <v>271</v>
      </c>
      <c r="B10797" s="28" t="s">
        <v>23</v>
      </c>
      <c r="C10797" s="40">
        <f>(C10787+C10788)*$D$26</f>
        <v>2.6821325000000003</v>
      </c>
    </row>
    <row r="10798" spans="1:3" ht="15.75" x14ac:dyDescent="0.25">
      <c r="A10798" s="33">
        <v>272</v>
      </c>
      <c r="B10798" s="28" t="s">
        <v>24</v>
      </c>
      <c r="C10798" s="40">
        <f>(C10787+C10788)*$D$27</f>
        <v>2.5137475</v>
      </c>
    </row>
    <row r="10799" spans="1:3" ht="31.5" x14ac:dyDescent="0.25">
      <c r="A10799" s="33">
        <v>211</v>
      </c>
      <c r="B10799" s="28" t="s">
        <v>25</v>
      </c>
      <c r="C10799" s="40">
        <f>(C10787+C10788)*$D$28</f>
        <v>27.542975000000002</v>
      </c>
    </row>
    <row r="10800" spans="1:3" ht="31.5" x14ac:dyDescent="0.25">
      <c r="A10800" s="33">
        <v>213</v>
      </c>
      <c r="B10800" s="28" t="s">
        <v>26</v>
      </c>
      <c r="C10800" s="40">
        <f>(C10787+C10788)*$D$29</f>
        <v>8.311002499999999</v>
      </c>
    </row>
    <row r="10801" spans="1:3" ht="15.75" x14ac:dyDescent="0.25">
      <c r="A10801" s="33">
        <v>290</v>
      </c>
      <c r="B10801" s="28" t="s">
        <v>6</v>
      </c>
      <c r="C10801" s="40">
        <f>(C10787+C10788)*$D$30</f>
        <v>0.4690725</v>
      </c>
    </row>
    <row r="10802" spans="1:3" ht="15.75" x14ac:dyDescent="0.25">
      <c r="A10802" s="33">
        <v>290</v>
      </c>
      <c r="B10802" s="28" t="s">
        <v>27</v>
      </c>
      <c r="C10802" s="40">
        <f>(C10787+C10788)*$D$31</f>
        <v>1.4072175</v>
      </c>
    </row>
    <row r="10803" spans="1:3" ht="15.75" x14ac:dyDescent="0.25">
      <c r="A10803" s="33">
        <v>225</v>
      </c>
      <c r="B10803" s="28" t="s">
        <v>28</v>
      </c>
      <c r="C10803" s="40">
        <f>(C10787+C10788)*$D$32</f>
        <v>0</v>
      </c>
    </row>
    <row r="10804" spans="1:3" ht="15.75" x14ac:dyDescent="0.25">
      <c r="A10804" s="37">
        <v>310</v>
      </c>
      <c r="B10804" s="28" t="s">
        <v>7</v>
      </c>
      <c r="C10804" s="40">
        <f>(C10787+C10788)*$D$33</f>
        <v>2.8024075000000002</v>
      </c>
    </row>
    <row r="10805" spans="1:3" ht="16.5" thickBot="1" x14ac:dyDescent="0.3">
      <c r="A10805" s="38">
        <v>340</v>
      </c>
      <c r="B10805" s="36" t="s">
        <v>8</v>
      </c>
      <c r="C10805" s="41">
        <f>(C10787+C10788)*$D$34</f>
        <v>10.8848875</v>
      </c>
    </row>
    <row r="10806" spans="1:3" ht="16.5" thickBot="1" x14ac:dyDescent="0.3">
      <c r="A10806" s="15"/>
      <c r="B10806" s="42" t="s">
        <v>9</v>
      </c>
      <c r="C10806" s="88">
        <f>SUM(C10787:C10805)</f>
        <v>270.90741000000003</v>
      </c>
    </row>
    <row r="10807" spans="1:3" ht="16.5" thickBot="1" x14ac:dyDescent="0.3">
      <c r="A10807" s="15"/>
      <c r="B10807" s="43" t="s">
        <v>29</v>
      </c>
      <c r="C10807" s="90">
        <f>C10806*118%</f>
        <v>319.67074380000003</v>
      </c>
    </row>
    <row r="10808" spans="1:3" ht="15.75" x14ac:dyDescent="0.25">
      <c r="A10808" s="22"/>
      <c r="B10808" s="45"/>
      <c r="C10808" s="46"/>
    </row>
    <row r="10809" spans="1:3" ht="15.75" x14ac:dyDescent="0.25">
      <c r="A10809" s="22"/>
      <c r="B10809" s="45"/>
      <c r="C10809" s="46"/>
    </row>
    <row r="10810" spans="1:3" ht="15.75" x14ac:dyDescent="0.25">
      <c r="A10810" s="22"/>
      <c r="B10810" s="45"/>
      <c r="C10810" s="46"/>
    </row>
    <row r="10811" spans="1:3" ht="15.75" x14ac:dyDescent="0.25">
      <c r="A10811" s="22"/>
      <c r="B10811" s="45"/>
      <c r="C10811" s="46"/>
    </row>
    <row r="10812" spans="1:3" ht="15.75" x14ac:dyDescent="0.25">
      <c r="A10812" s="22"/>
      <c r="B10812" s="45"/>
      <c r="C10812" s="46"/>
    </row>
    <row r="10813" spans="1:3" ht="15.75" x14ac:dyDescent="0.25">
      <c r="A10813" s="22"/>
      <c r="B10813" s="45"/>
      <c r="C10813" s="46"/>
    </row>
    <row r="10814" spans="1:3" ht="15.75" x14ac:dyDescent="0.25">
      <c r="A10814" s="22"/>
      <c r="B10814" s="45"/>
      <c r="C10814" s="46"/>
    </row>
    <row r="10815" spans="1:3" ht="15.75" x14ac:dyDescent="0.25">
      <c r="A10815" s="22"/>
      <c r="B10815" s="45"/>
      <c r="C10815" s="46"/>
    </row>
    <row r="10816" spans="1:3" ht="15.75" x14ac:dyDescent="0.25">
      <c r="A10816" s="22"/>
      <c r="B10816" s="45"/>
      <c r="C10816" s="46"/>
    </row>
    <row r="10817" spans="1:3" ht="15.75" x14ac:dyDescent="0.25">
      <c r="A10817" s="22"/>
      <c r="B10817" s="45"/>
      <c r="C10817" s="46"/>
    </row>
    <row r="10818" spans="1:3" ht="15.75" x14ac:dyDescent="0.25">
      <c r="A10818" s="22"/>
      <c r="B10818" s="45"/>
      <c r="C10818" s="46"/>
    </row>
    <row r="10819" spans="1:3" ht="15.75" x14ac:dyDescent="0.25">
      <c r="A10819" s="22"/>
      <c r="B10819" s="45"/>
      <c r="C10819" s="46"/>
    </row>
    <row r="10820" spans="1:3" ht="15.75" x14ac:dyDescent="0.25">
      <c r="A10820" s="22"/>
      <c r="B10820" s="45"/>
      <c r="C10820" s="46"/>
    </row>
    <row r="10821" spans="1:3" ht="15.75" x14ac:dyDescent="0.25">
      <c r="A10821" s="22"/>
      <c r="B10821" s="45"/>
      <c r="C10821" s="46"/>
    </row>
    <row r="10822" spans="1:3" ht="15.75" x14ac:dyDescent="0.25">
      <c r="A10822" s="22"/>
      <c r="B10822" s="45"/>
      <c r="C10822" s="46"/>
    </row>
    <row r="10823" spans="1:3" ht="15.75" x14ac:dyDescent="0.25">
      <c r="A10823" s="22"/>
      <c r="B10823" s="45"/>
      <c r="C10823" s="46"/>
    </row>
    <row r="10824" spans="1:3" ht="15.75" x14ac:dyDescent="0.25">
      <c r="A10824" s="22"/>
      <c r="B10824" s="45"/>
      <c r="C10824" s="46"/>
    </row>
    <row r="10825" spans="1:3" ht="15.75" x14ac:dyDescent="0.25">
      <c r="A10825" s="22"/>
      <c r="B10825" s="45"/>
      <c r="C10825" s="46"/>
    </row>
    <row r="10826" spans="1:3" ht="15.75" x14ac:dyDescent="0.25">
      <c r="A10826" s="22"/>
      <c r="B10826" s="45"/>
      <c r="C10826" s="46"/>
    </row>
    <row r="10827" spans="1:3" ht="15.75" x14ac:dyDescent="0.25">
      <c r="A10827" s="22"/>
      <c r="B10827" s="45"/>
      <c r="C10827" s="46"/>
    </row>
    <row r="10828" spans="1:3" ht="15.75" x14ac:dyDescent="0.25">
      <c r="A10828" s="22"/>
      <c r="B10828" s="45"/>
      <c r="C10828" s="46"/>
    </row>
    <row r="10829" spans="1:3" ht="15.75" x14ac:dyDescent="0.25">
      <c r="A10829" s="22"/>
      <c r="B10829" s="45"/>
      <c r="C10829" s="46"/>
    </row>
    <row r="10830" spans="1:3" ht="15.75" x14ac:dyDescent="0.25">
      <c r="A10830" s="22"/>
      <c r="B10830" s="45"/>
      <c r="C10830" s="46"/>
    </row>
    <row r="10831" spans="1:3" ht="15.75" x14ac:dyDescent="0.25">
      <c r="A10831" s="22"/>
      <c r="B10831" s="45"/>
      <c r="C10831" s="46"/>
    </row>
    <row r="10832" spans="1:3" ht="15.75" x14ac:dyDescent="0.25">
      <c r="A10832" s="22"/>
      <c r="B10832" s="45"/>
      <c r="C10832" s="46"/>
    </row>
    <row r="10833" spans="1:3" ht="15.75" x14ac:dyDescent="0.25">
      <c r="A10833" s="22"/>
      <c r="B10833" s="45"/>
      <c r="C10833" s="46"/>
    </row>
    <row r="10834" spans="1:3" ht="15.75" x14ac:dyDescent="0.25">
      <c r="A10834" s="22"/>
      <c r="B10834" s="45"/>
      <c r="C10834" s="46"/>
    </row>
    <row r="10836" spans="1:3" ht="18.75" x14ac:dyDescent="0.3">
      <c r="B10836" s="60" t="s">
        <v>185</v>
      </c>
    </row>
    <row r="10838" spans="1:3" ht="15.75" x14ac:dyDescent="0.25">
      <c r="B10838" s="57" t="s">
        <v>434</v>
      </c>
      <c r="C10838" s="70"/>
    </row>
    <row r="10839" spans="1:3" ht="15.75" thickBot="1" x14ac:dyDescent="0.3">
      <c r="C10839" s="71" t="s">
        <v>38</v>
      </c>
    </row>
    <row r="10840" spans="1:3" ht="32.25" thickBot="1" x14ac:dyDescent="0.3">
      <c r="A10840" s="7" t="s">
        <v>0</v>
      </c>
      <c r="B10840" s="8" t="s">
        <v>10</v>
      </c>
      <c r="C10840" s="65" t="s">
        <v>11</v>
      </c>
    </row>
    <row r="10841" spans="1:3" ht="15.75" x14ac:dyDescent="0.25">
      <c r="A10841" s="9"/>
      <c r="B10841" s="10" t="s">
        <v>12</v>
      </c>
      <c r="C10841" s="61">
        <v>1</v>
      </c>
    </row>
    <row r="10842" spans="1:3" ht="15.75" x14ac:dyDescent="0.25">
      <c r="A10842" s="9"/>
      <c r="B10842" s="10" t="s">
        <v>13</v>
      </c>
      <c r="C10842" s="16">
        <v>77.599999999999994</v>
      </c>
    </row>
    <row r="10843" spans="1:3" ht="31.5" x14ac:dyDescent="0.25">
      <c r="A10843" s="12"/>
      <c r="B10843" s="83" t="s">
        <v>360</v>
      </c>
      <c r="C10843" s="16">
        <f>$C$14</f>
        <v>2.83</v>
      </c>
    </row>
    <row r="10844" spans="1:3" ht="32.25" thickBot="1" x14ac:dyDescent="0.3">
      <c r="A10844" s="75"/>
      <c r="B10844" s="77" t="s">
        <v>361</v>
      </c>
      <c r="C10844" s="76">
        <v>0</v>
      </c>
    </row>
    <row r="10845" spans="1:3" ht="15.75" x14ac:dyDescent="0.25">
      <c r="A10845" s="29">
        <v>211</v>
      </c>
      <c r="B10845" s="30" t="s">
        <v>19</v>
      </c>
      <c r="C10845" s="39">
        <f>C10843*C10842</f>
        <v>219.60799999999998</v>
      </c>
    </row>
    <row r="10846" spans="1:3" ht="31.5" x14ac:dyDescent="0.25">
      <c r="A10846" s="33">
        <v>211</v>
      </c>
      <c r="B10846" s="28" t="s">
        <v>20</v>
      </c>
      <c r="C10846" s="40">
        <f>C10844*C10842</f>
        <v>0</v>
      </c>
    </row>
    <row r="10847" spans="1:3" ht="15.75" x14ac:dyDescent="0.25">
      <c r="A10847" s="33">
        <v>213</v>
      </c>
      <c r="B10847" s="28" t="s">
        <v>14</v>
      </c>
      <c r="C10847" s="40">
        <f>(C10845+C10846)*30.2%</f>
        <v>66.321615999999992</v>
      </c>
    </row>
    <row r="10848" spans="1:3" ht="15.75" x14ac:dyDescent="0.25">
      <c r="A10848" s="33">
        <v>212</v>
      </c>
      <c r="B10848" s="28" t="s">
        <v>3</v>
      </c>
      <c r="C10848" s="40">
        <f>(C10845+C10846)*$D$19</f>
        <v>0.35137279999999999</v>
      </c>
    </row>
    <row r="10849" spans="1:3" ht="15.75" x14ac:dyDescent="0.25">
      <c r="A10849" s="33">
        <v>221</v>
      </c>
      <c r="B10849" s="28" t="s">
        <v>4</v>
      </c>
      <c r="C10849" s="40">
        <f>(C10845+C10846)*$D$20</f>
        <v>1.8886287999999998</v>
      </c>
    </row>
    <row r="10850" spans="1:3" ht="15.75" x14ac:dyDescent="0.25">
      <c r="A10850" s="33">
        <v>222</v>
      </c>
      <c r="B10850" s="28" t="s">
        <v>15</v>
      </c>
      <c r="C10850" s="40">
        <f>(C10845+C10846)*$D$21</f>
        <v>0.35137279999999999</v>
      </c>
    </row>
    <row r="10851" spans="1:3" ht="15.75" x14ac:dyDescent="0.25">
      <c r="A10851" s="33">
        <v>223</v>
      </c>
      <c r="B10851" s="28" t="s">
        <v>5</v>
      </c>
      <c r="C10851" s="40">
        <f>(C10845+C10846)*$D$22</f>
        <v>9.3333399999999997</v>
      </c>
    </row>
    <row r="10852" spans="1:3" ht="15.75" x14ac:dyDescent="0.25">
      <c r="A10852" s="33">
        <v>224</v>
      </c>
      <c r="B10852" s="28" t="s">
        <v>21</v>
      </c>
      <c r="C10852" s="40">
        <f>(C10845+C10846)*$D$23</f>
        <v>3.0964727999999995</v>
      </c>
    </row>
    <row r="10853" spans="1:3" ht="15.75" x14ac:dyDescent="0.25">
      <c r="A10853" s="33">
        <v>225</v>
      </c>
      <c r="B10853" s="28" t="s">
        <v>16</v>
      </c>
      <c r="C10853" s="40">
        <f>(C10845+C10846)*$D$24</f>
        <v>11.683145599999998</v>
      </c>
    </row>
    <row r="10854" spans="1:3" ht="15.75" x14ac:dyDescent="0.25">
      <c r="A10854" s="33">
        <v>226</v>
      </c>
      <c r="B10854" s="28" t="s">
        <v>22</v>
      </c>
      <c r="C10854" s="40">
        <f>(C10845+C10846)*$D$25</f>
        <v>78.641624799999988</v>
      </c>
    </row>
    <row r="10855" spans="1:3" ht="15.75" x14ac:dyDescent="0.25">
      <c r="A10855" s="33">
        <v>271</v>
      </c>
      <c r="B10855" s="28" t="s">
        <v>23</v>
      </c>
      <c r="C10855" s="40">
        <f>(C10845+C10846)*$D$26</f>
        <v>4.8972583999999992</v>
      </c>
    </row>
    <row r="10856" spans="1:3" ht="15.75" x14ac:dyDescent="0.25">
      <c r="A10856" s="33">
        <v>272</v>
      </c>
      <c r="B10856" s="28" t="s">
        <v>24</v>
      </c>
      <c r="C10856" s="40">
        <f>(C10845+C10846)*$D$27</f>
        <v>4.5898071999999992</v>
      </c>
    </row>
    <row r="10857" spans="1:3" ht="31.5" x14ac:dyDescent="0.25">
      <c r="A10857" s="33">
        <v>211</v>
      </c>
      <c r="B10857" s="28" t="s">
        <v>25</v>
      </c>
      <c r="C10857" s="40">
        <f>(C10845+C10846)*$D$28</f>
        <v>50.290231999999996</v>
      </c>
    </row>
    <row r="10858" spans="1:3" ht="31.5" x14ac:dyDescent="0.25">
      <c r="A10858" s="33">
        <v>213</v>
      </c>
      <c r="B10858" s="28" t="s">
        <v>26</v>
      </c>
      <c r="C10858" s="40">
        <f>(C10845+C10846)*$D$29</f>
        <v>15.174912799999998</v>
      </c>
    </row>
    <row r="10859" spans="1:3" ht="15.75" x14ac:dyDescent="0.25">
      <c r="A10859" s="33">
        <v>290</v>
      </c>
      <c r="B10859" s="28" t="s">
        <v>6</v>
      </c>
      <c r="C10859" s="40">
        <f>(C10845+C10846)*$D$30</f>
        <v>0.85647119999999988</v>
      </c>
    </row>
    <row r="10860" spans="1:3" ht="15.75" x14ac:dyDescent="0.25">
      <c r="A10860" s="33">
        <v>290</v>
      </c>
      <c r="B10860" s="28" t="s">
        <v>27</v>
      </c>
      <c r="C10860" s="40">
        <f>(C10845+C10846)*$D$31</f>
        <v>2.5694135999999999</v>
      </c>
    </row>
    <row r="10861" spans="1:3" ht="15.75" x14ac:dyDescent="0.25">
      <c r="A10861" s="33">
        <v>225</v>
      </c>
      <c r="B10861" s="28" t="s">
        <v>28</v>
      </c>
      <c r="C10861" s="40">
        <f>(C10845+C10846)*$D$32</f>
        <v>0</v>
      </c>
    </row>
    <row r="10862" spans="1:3" ht="15.75" x14ac:dyDescent="0.25">
      <c r="A10862" s="37">
        <v>310</v>
      </c>
      <c r="B10862" s="28" t="s">
        <v>7</v>
      </c>
      <c r="C10862" s="40">
        <f>(C10845+C10846)*$D$33</f>
        <v>5.1168664000000001</v>
      </c>
    </row>
    <row r="10863" spans="1:3" ht="16.5" thickBot="1" x14ac:dyDescent="0.3">
      <c r="A10863" s="38">
        <v>340</v>
      </c>
      <c r="B10863" s="36" t="s">
        <v>8</v>
      </c>
      <c r="C10863" s="41">
        <f>(C10845+C10846)*$D$34</f>
        <v>19.874523999999997</v>
      </c>
    </row>
    <row r="10864" spans="1:3" ht="16.5" thickBot="1" x14ac:dyDescent="0.3">
      <c r="A10864" s="15"/>
      <c r="B10864" s="42" t="s">
        <v>9</v>
      </c>
      <c r="C10864" s="88">
        <f>SUM(C10845:C10863)</f>
        <v>494.64505919999993</v>
      </c>
    </row>
    <row r="10865" spans="1:3" ht="16.5" thickBot="1" x14ac:dyDescent="0.3">
      <c r="A10865" s="15"/>
      <c r="B10865" s="43" t="s">
        <v>29</v>
      </c>
      <c r="C10865" s="90">
        <f>C10864*118%</f>
        <v>583.68116985599988</v>
      </c>
    </row>
    <row r="10866" spans="1:3" ht="15.75" x14ac:dyDescent="0.25">
      <c r="A10866" s="22"/>
      <c r="B10866" s="45"/>
      <c r="C10866" s="46"/>
    </row>
    <row r="10867" spans="1:3" ht="15.75" x14ac:dyDescent="0.25">
      <c r="A10867" s="22"/>
      <c r="B10867" s="45"/>
      <c r="C10867" s="46"/>
    </row>
    <row r="10868" spans="1:3" ht="15.75" x14ac:dyDescent="0.25">
      <c r="A10868" s="22"/>
      <c r="B10868" s="45"/>
      <c r="C10868" s="46"/>
    </row>
    <row r="10869" spans="1:3" ht="15.75" x14ac:dyDescent="0.25">
      <c r="A10869" s="22"/>
      <c r="B10869" s="45"/>
      <c r="C10869" s="46"/>
    </row>
    <row r="10870" spans="1:3" ht="15.75" x14ac:dyDescent="0.25">
      <c r="A10870" s="22"/>
      <c r="B10870" s="45"/>
      <c r="C10870" s="46"/>
    </row>
    <row r="10871" spans="1:3" ht="15.75" x14ac:dyDescent="0.25">
      <c r="A10871" s="22"/>
      <c r="B10871" s="45"/>
      <c r="C10871" s="46"/>
    </row>
    <row r="10872" spans="1:3" ht="15.75" x14ac:dyDescent="0.25">
      <c r="A10872" s="22"/>
      <c r="B10872" s="45"/>
      <c r="C10872" s="46"/>
    </row>
    <row r="10873" spans="1:3" ht="15.75" x14ac:dyDescent="0.25">
      <c r="A10873" s="22"/>
      <c r="B10873" s="45"/>
      <c r="C10873" s="46"/>
    </row>
    <row r="10874" spans="1:3" ht="15.75" x14ac:dyDescent="0.25">
      <c r="A10874" s="22"/>
      <c r="B10874" s="45"/>
      <c r="C10874" s="46"/>
    </row>
    <row r="10875" spans="1:3" ht="15.75" x14ac:dyDescent="0.25">
      <c r="A10875" s="22"/>
      <c r="B10875" s="45"/>
      <c r="C10875" s="46"/>
    </row>
    <row r="10876" spans="1:3" ht="15.75" x14ac:dyDescent="0.25">
      <c r="A10876" s="22"/>
      <c r="B10876" s="45"/>
      <c r="C10876" s="46"/>
    </row>
    <row r="10877" spans="1:3" ht="15.75" x14ac:dyDescent="0.25">
      <c r="A10877" s="22"/>
      <c r="B10877" s="45"/>
      <c r="C10877" s="46"/>
    </row>
    <row r="10878" spans="1:3" ht="15.75" x14ac:dyDescent="0.25">
      <c r="A10878" s="22"/>
      <c r="B10878" s="45"/>
      <c r="C10878" s="46"/>
    </row>
    <row r="10879" spans="1:3" ht="15.75" x14ac:dyDescent="0.25">
      <c r="A10879" s="22"/>
      <c r="B10879" s="45"/>
      <c r="C10879" s="46"/>
    </row>
    <row r="10880" spans="1:3" ht="15.75" x14ac:dyDescent="0.25">
      <c r="A10880" s="22"/>
      <c r="B10880" s="45"/>
      <c r="C10880" s="46"/>
    </row>
    <row r="10881" spans="1:3" ht="15.75" x14ac:dyDescent="0.25">
      <c r="A10881" s="22"/>
      <c r="B10881" s="45"/>
      <c r="C10881" s="46"/>
    </row>
    <row r="10882" spans="1:3" ht="15.75" x14ac:dyDescent="0.25">
      <c r="A10882" s="22"/>
      <c r="B10882" s="45"/>
      <c r="C10882" s="46"/>
    </row>
    <row r="10883" spans="1:3" ht="15.75" x14ac:dyDescent="0.25">
      <c r="A10883" s="22"/>
      <c r="B10883" s="45"/>
      <c r="C10883" s="46"/>
    </row>
    <row r="10884" spans="1:3" ht="15.75" x14ac:dyDescent="0.25">
      <c r="A10884" s="22"/>
      <c r="B10884" s="45"/>
      <c r="C10884" s="46"/>
    </row>
    <row r="10885" spans="1:3" ht="15.75" x14ac:dyDescent="0.25">
      <c r="A10885" s="22"/>
      <c r="B10885" s="45"/>
      <c r="C10885" s="46"/>
    </row>
    <row r="10886" spans="1:3" ht="15.75" x14ac:dyDescent="0.25">
      <c r="A10886" s="22"/>
      <c r="B10886" s="45"/>
      <c r="C10886" s="46"/>
    </row>
    <row r="10887" spans="1:3" ht="15.75" x14ac:dyDescent="0.25">
      <c r="A10887" s="22"/>
      <c r="B10887" s="45"/>
      <c r="C10887" s="46"/>
    </row>
    <row r="10888" spans="1:3" ht="15.75" x14ac:dyDescent="0.25">
      <c r="A10888" s="22"/>
      <c r="B10888" s="45"/>
      <c r="C10888" s="46"/>
    </row>
    <row r="10889" spans="1:3" ht="15.75" x14ac:dyDescent="0.25">
      <c r="A10889" s="22"/>
      <c r="B10889" s="45"/>
      <c r="C10889" s="46"/>
    </row>
    <row r="10890" spans="1:3" ht="15.75" x14ac:dyDescent="0.25">
      <c r="A10890" s="22"/>
      <c r="B10890" s="45"/>
      <c r="C10890" s="46"/>
    </row>
    <row r="10891" spans="1:3" ht="15.75" x14ac:dyDescent="0.25">
      <c r="A10891" s="22"/>
      <c r="B10891" s="45"/>
      <c r="C10891" s="46"/>
    </row>
    <row r="10893" spans="1:3" ht="31.5" x14ac:dyDescent="0.25">
      <c r="B10893" s="57" t="s">
        <v>435</v>
      </c>
      <c r="C10893" s="70"/>
    </row>
    <row r="10894" spans="1:3" ht="15.75" thickBot="1" x14ac:dyDescent="0.3">
      <c r="C10894" s="71" t="s">
        <v>181</v>
      </c>
    </row>
    <row r="10895" spans="1:3" ht="32.25" thickBot="1" x14ac:dyDescent="0.3">
      <c r="A10895" s="7" t="s">
        <v>0</v>
      </c>
      <c r="B10895" s="8" t="s">
        <v>10</v>
      </c>
      <c r="C10895" s="65" t="s">
        <v>11</v>
      </c>
    </row>
    <row r="10896" spans="1:3" ht="15.75" x14ac:dyDescent="0.25">
      <c r="A10896" s="9"/>
      <c r="B10896" s="10" t="s">
        <v>12</v>
      </c>
      <c r="C10896" s="61">
        <v>1</v>
      </c>
    </row>
    <row r="10897" spans="1:3" ht="15.75" x14ac:dyDescent="0.25">
      <c r="A10897" s="9"/>
      <c r="B10897" s="10" t="s">
        <v>13</v>
      </c>
      <c r="C10897" s="16">
        <v>51.3</v>
      </c>
    </row>
    <row r="10898" spans="1:3" ht="31.5" x14ac:dyDescent="0.25">
      <c r="A10898" s="12"/>
      <c r="B10898" s="83" t="s">
        <v>360</v>
      </c>
      <c r="C10898" s="16">
        <f>$C$14</f>
        <v>2.83</v>
      </c>
    </row>
    <row r="10899" spans="1:3" ht="32.25" thickBot="1" x14ac:dyDescent="0.3">
      <c r="A10899" s="75"/>
      <c r="B10899" s="77" t="s">
        <v>361</v>
      </c>
      <c r="C10899" s="76">
        <v>0</v>
      </c>
    </row>
    <row r="10900" spans="1:3" ht="15.75" x14ac:dyDescent="0.25">
      <c r="A10900" s="29">
        <v>211</v>
      </c>
      <c r="B10900" s="30" t="s">
        <v>19</v>
      </c>
      <c r="C10900" s="39">
        <f>C10898*C10897</f>
        <v>145.179</v>
      </c>
    </row>
    <row r="10901" spans="1:3" ht="31.5" x14ac:dyDescent="0.25">
      <c r="A10901" s="33">
        <v>211</v>
      </c>
      <c r="B10901" s="28" t="s">
        <v>20</v>
      </c>
      <c r="C10901" s="40">
        <f>C10899*C10897</f>
        <v>0</v>
      </c>
    </row>
    <row r="10902" spans="1:3" ht="15.75" x14ac:dyDescent="0.25">
      <c r="A10902" s="33">
        <v>213</v>
      </c>
      <c r="B10902" s="28" t="s">
        <v>14</v>
      </c>
      <c r="C10902" s="40">
        <f>(C10900+C10901)*30.2%</f>
        <v>43.844057999999997</v>
      </c>
    </row>
    <row r="10903" spans="1:3" ht="15.75" x14ac:dyDescent="0.25">
      <c r="A10903" s="33">
        <v>212</v>
      </c>
      <c r="B10903" s="28" t="s">
        <v>3</v>
      </c>
      <c r="C10903" s="40">
        <f>(C10900+C10901)*$D$19</f>
        <v>0.2322864</v>
      </c>
    </row>
    <row r="10904" spans="1:3" ht="15.75" x14ac:dyDescent="0.25">
      <c r="A10904" s="33">
        <v>221</v>
      </c>
      <c r="B10904" s="28" t="s">
        <v>4</v>
      </c>
      <c r="C10904" s="40">
        <f>(C10900+C10901)*$D$20</f>
        <v>1.2485394000000001</v>
      </c>
    </row>
    <row r="10905" spans="1:3" ht="15.75" x14ac:dyDescent="0.25">
      <c r="A10905" s="33">
        <v>222</v>
      </c>
      <c r="B10905" s="28" t="s">
        <v>15</v>
      </c>
      <c r="C10905" s="40">
        <f>(C10900+C10901)*$D$21</f>
        <v>0.2322864</v>
      </c>
    </row>
    <row r="10906" spans="1:3" ht="15.75" x14ac:dyDescent="0.25">
      <c r="A10906" s="33">
        <v>223</v>
      </c>
      <c r="B10906" s="28" t="s">
        <v>5</v>
      </c>
      <c r="C10906" s="40">
        <f>(C10900+C10901)*$D$22</f>
        <v>6.1701075000000003</v>
      </c>
    </row>
    <row r="10907" spans="1:3" ht="15.75" x14ac:dyDescent="0.25">
      <c r="A10907" s="33">
        <v>224</v>
      </c>
      <c r="B10907" s="28" t="s">
        <v>21</v>
      </c>
      <c r="C10907" s="40">
        <f>(C10900+C10901)*$D$23</f>
        <v>2.0470239000000001</v>
      </c>
    </row>
    <row r="10908" spans="1:3" ht="15.75" x14ac:dyDescent="0.25">
      <c r="A10908" s="33">
        <v>225</v>
      </c>
      <c r="B10908" s="28" t="s">
        <v>16</v>
      </c>
      <c r="C10908" s="40">
        <f>(C10900+C10901)*$D$24</f>
        <v>7.7235227999999996</v>
      </c>
    </row>
    <row r="10909" spans="1:3" ht="15.75" x14ac:dyDescent="0.25">
      <c r="A10909" s="33">
        <v>226</v>
      </c>
      <c r="B10909" s="28" t="s">
        <v>22</v>
      </c>
      <c r="C10909" s="40">
        <f>(C10900+C10901)*$D$25</f>
        <v>51.988599899999997</v>
      </c>
    </row>
    <row r="10910" spans="1:3" ht="15.75" x14ac:dyDescent="0.25">
      <c r="A10910" s="33">
        <v>271</v>
      </c>
      <c r="B10910" s="28" t="s">
        <v>23</v>
      </c>
      <c r="C10910" s="40">
        <f>(C10900+C10901)*$D$26</f>
        <v>3.2374917000000001</v>
      </c>
    </row>
    <row r="10911" spans="1:3" ht="15.75" x14ac:dyDescent="0.25">
      <c r="A10911" s="33">
        <v>272</v>
      </c>
      <c r="B10911" s="28" t="s">
        <v>24</v>
      </c>
      <c r="C10911" s="40">
        <f>(C10900+C10901)*$D$27</f>
        <v>3.0342411</v>
      </c>
    </row>
    <row r="10912" spans="1:3" ht="31.5" x14ac:dyDescent="0.25">
      <c r="A10912" s="33">
        <v>211</v>
      </c>
      <c r="B10912" s="28" t="s">
        <v>25</v>
      </c>
      <c r="C10912" s="40">
        <f>(C10900+C10901)*$D$28</f>
        <v>33.245991000000004</v>
      </c>
    </row>
    <row r="10913" spans="1:3" ht="31.5" x14ac:dyDescent="0.25">
      <c r="A10913" s="33">
        <v>213</v>
      </c>
      <c r="B10913" s="28" t="s">
        <v>26</v>
      </c>
      <c r="C10913" s="40">
        <f>(C10900+C10901)*$D$29</f>
        <v>10.031868899999999</v>
      </c>
    </row>
    <row r="10914" spans="1:3" ht="15.75" x14ac:dyDescent="0.25">
      <c r="A10914" s="33">
        <v>290</v>
      </c>
      <c r="B10914" s="28" t="s">
        <v>6</v>
      </c>
      <c r="C10914" s="40">
        <f>(C10900+C10901)*$D$30</f>
        <v>0.56619810000000004</v>
      </c>
    </row>
    <row r="10915" spans="1:3" ht="15.75" x14ac:dyDescent="0.25">
      <c r="A10915" s="33">
        <v>290</v>
      </c>
      <c r="B10915" s="28" t="s">
        <v>27</v>
      </c>
      <c r="C10915" s="40">
        <f>(C10900+C10901)*$D$31</f>
        <v>1.6985943000000001</v>
      </c>
    </row>
    <row r="10916" spans="1:3" ht="15.75" x14ac:dyDescent="0.25">
      <c r="A10916" s="33">
        <v>225</v>
      </c>
      <c r="B10916" s="28" t="s">
        <v>28</v>
      </c>
      <c r="C10916" s="40">
        <f>(C10900+C10901)*$D$32</f>
        <v>0</v>
      </c>
    </row>
    <row r="10917" spans="1:3" ht="15.75" x14ac:dyDescent="0.25">
      <c r="A10917" s="37">
        <v>310</v>
      </c>
      <c r="B10917" s="28" t="s">
        <v>7</v>
      </c>
      <c r="C10917" s="40">
        <f>(C10900+C10901)*$D$33</f>
        <v>3.3826707000000003</v>
      </c>
    </row>
    <row r="10918" spans="1:3" ht="16.5" thickBot="1" x14ac:dyDescent="0.3">
      <c r="A10918" s="38">
        <v>340</v>
      </c>
      <c r="B10918" s="36" t="s">
        <v>8</v>
      </c>
      <c r="C10918" s="41">
        <f>(C10900+C10901)*$D$34</f>
        <v>13.1386995</v>
      </c>
    </row>
    <row r="10919" spans="1:3" ht="16.5" thickBot="1" x14ac:dyDescent="0.3">
      <c r="A10919" s="15"/>
      <c r="B10919" s="42" t="s">
        <v>9</v>
      </c>
      <c r="C10919" s="88">
        <f>SUM(C10900:C10918)</f>
        <v>327.0011796</v>
      </c>
    </row>
    <row r="10920" spans="1:3" ht="16.5" thickBot="1" x14ac:dyDescent="0.3">
      <c r="A10920" s="15"/>
      <c r="B10920" s="43" t="s">
        <v>29</v>
      </c>
      <c r="C10920" s="90">
        <f>C10919*118%</f>
        <v>385.86139192799999</v>
      </c>
    </row>
    <row r="10921" spans="1:3" ht="15.75" x14ac:dyDescent="0.25">
      <c r="A10921" s="22"/>
      <c r="B10921" s="45"/>
      <c r="C10921" s="46"/>
    </row>
    <row r="10922" spans="1:3" ht="15.75" x14ac:dyDescent="0.25">
      <c r="A10922" s="22"/>
      <c r="B10922" s="45"/>
      <c r="C10922" s="46"/>
    </row>
    <row r="10923" spans="1:3" ht="15.75" x14ac:dyDescent="0.25">
      <c r="A10923" s="22"/>
      <c r="B10923" s="45"/>
      <c r="C10923" s="46"/>
    </row>
    <row r="10924" spans="1:3" ht="15.75" x14ac:dyDescent="0.25">
      <c r="A10924" s="22"/>
      <c r="B10924" s="45"/>
      <c r="C10924" s="46"/>
    </row>
    <row r="10925" spans="1:3" ht="15.75" x14ac:dyDescent="0.25">
      <c r="A10925" s="22"/>
      <c r="B10925" s="45"/>
      <c r="C10925" s="46"/>
    </row>
    <row r="10926" spans="1:3" ht="15.75" x14ac:dyDescent="0.25">
      <c r="A10926" s="22"/>
      <c r="B10926" s="45"/>
      <c r="C10926" s="46"/>
    </row>
    <row r="10927" spans="1:3" ht="15.75" x14ac:dyDescent="0.25">
      <c r="A10927" s="22"/>
      <c r="B10927" s="45"/>
      <c r="C10927" s="46"/>
    </row>
    <row r="10928" spans="1:3" ht="15.75" x14ac:dyDescent="0.25">
      <c r="A10928" s="22"/>
      <c r="B10928" s="45"/>
      <c r="C10928" s="46"/>
    </row>
    <row r="10929" spans="1:3" ht="15.75" x14ac:dyDescent="0.25">
      <c r="A10929" s="22"/>
      <c r="B10929" s="45"/>
      <c r="C10929" s="46"/>
    </row>
    <row r="10930" spans="1:3" ht="15.75" x14ac:dyDescent="0.25">
      <c r="A10930" s="22"/>
      <c r="B10930" s="45"/>
      <c r="C10930" s="46"/>
    </row>
    <row r="10931" spans="1:3" ht="15.75" x14ac:dyDescent="0.25">
      <c r="A10931" s="22"/>
      <c r="B10931" s="45"/>
      <c r="C10931" s="46"/>
    </row>
    <row r="10932" spans="1:3" ht="15.75" x14ac:dyDescent="0.25">
      <c r="A10932" s="22"/>
      <c r="B10932" s="45"/>
      <c r="C10932" s="46"/>
    </row>
    <row r="10933" spans="1:3" ht="15.75" x14ac:dyDescent="0.25">
      <c r="A10933" s="22"/>
      <c r="B10933" s="45"/>
      <c r="C10933" s="46"/>
    </row>
    <row r="10934" spans="1:3" ht="15.75" x14ac:dyDescent="0.25">
      <c r="A10934" s="22"/>
      <c r="B10934" s="45"/>
      <c r="C10934" s="46"/>
    </row>
    <row r="10935" spans="1:3" ht="15.75" x14ac:dyDescent="0.25">
      <c r="A10935" s="22"/>
      <c r="B10935" s="45"/>
      <c r="C10935" s="46"/>
    </row>
    <row r="10936" spans="1:3" ht="15.75" x14ac:dyDescent="0.25">
      <c r="A10936" s="22"/>
      <c r="B10936" s="45"/>
      <c r="C10936" s="46"/>
    </row>
    <row r="10937" spans="1:3" ht="15.75" x14ac:dyDescent="0.25">
      <c r="A10937" s="22"/>
      <c r="B10937" s="45"/>
      <c r="C10937" s="46"/>
    </row>
    <row r="10938" spans="1:3" ht="15.75" x14ac:dyDescent="0.25">
      <c r="A10938" s="22"/>
      <c r="B10938" s="45"/>
      <c r="C10938" s="46"/>
    </row>
    <row r="10939" spans="1:3" ht="15.75" x14ac:dyDescent="0.25">
      <c r="A10939" s="22"/>
      <c r="B10939" s="45"/>
      <c r="C10939" s="46"/>
    </row>
    <row r="10940" spans="1:3" ht="15.75" x14ac:dyDescent="0.25">
      <c r="A10940" s="22"/>
      <c r="B10940" s="45"/>
      <c r="C10940" s="46"/>
    </row>
    <row r="10941" spans="1:3" ht="15.75" x14ac:dyDescent="0.25">
      <c r="A10941" s="22"/>
      <c r="B10941" s="45"/>
      <c r="C10941" s="46"/>
    </row>
    <row r="10942" spans="1:3" ht="15.75" x14ac:dyDescent="0.25">
      <c r="A10942" s="22"/>
      <c r="B10942" s="45"/>
      <c r="C10942" s="46"/>
    </row>
    <row r="10943" spans="1:3" ht="15.75" x14ac:dyDescent="0.25">
      <c r="A10943" s="22"/>
      <c r="B10943" s="45"/>
      <c r="C10943" s="46"/>
    </row>
    <row r="10944" spans="1:3" ht="15.75" x14ac:dyDescent="0.25">
      <c r="A10944" s="22"/>
      <c r="B10944" s="45"/>
      <c r="C10944" s="46"/>
    </row>
    <row r="10945" spans="1:3" ht="15.75" x14ac:dyDescent="0.25">
      <c r="A10945" s="22"/>
      <c r="B10945" s="45"/>
      <c r="C10945" s="46"/>
    </row>
    <row r="10946" spans="1:3" ht="15.75" x14ac:dyDescent="0.25">
      <c r="A10946" s="22"/>
      <c r="B10946" s="45"/>
      <c r="C10946" s="46"/>
    </row>
    <row r="10947" spans="1:3" ht="15.75" x14ac:dyDescent="0.25">
      <c r="A10947" s="22"/>
      <c r="B10947" s="45"/>
      <c r="C10947" s="46"/>
    </row>
    <row r="10948" spans="1:3" ht="15.75" x14ac:dyDescent="0.25">
      <c r="A10948" s="22"/>
      <c r="B10948" s="45"/>
      <c r="C10948" s="46"/>
    </row>
    <row r="10950" spans="1:3" ht="31.5" x14ac:dyDescent="0.25">
      <c r="B10950" s="57" t="s">
        <v>436</v>
      </c>
      <c r="C10950" s="70"/>
    </row>
    <row r="10951" spans="1:3" ht="15.75" thickBot="1" x14ac:dyDescent="0.3">
      <c r="C10951" s="71" t="s">
        <v>181</v>
      </c>
    </row>
    <row r="10952" spans="1:3" ht="32.25" thickBot="1" x14ac:dyDescent="0.3">
      <c r="A10952" s="7" t="s">
        <v>0</v>
      </c>
      <c r="B10952" s="8" t="s">
        <v>10</v>
      </c>
      <c r="C10952" s="65" t="s">
        <v>11</v>
      </c>
    </row>
    <row r="10953" spans="1:3" ht="15.75" x14ac:dyDescent="0.25">
      <c r="A10953" s="9"/>
      <c r="B10953" s="10" t="s">
        <v>12</v>
      </c>
      <c r="C10953" s="61">
        <v>1</v>
      </c>
    </row>
    <row r="10954" spans="1:3" ht="15.75" x14ac:dyDescent="0.25">
      <c r="A10954" s="9"/>
      <c r="B10954" s="10" t="s">
        <v>13</v>
      </c>
      <c r="C10954" s="16">
        <v>37.5</v>
      </c>
    </row>
    <row r="10955" spans="1:3" ht="31.5" x14ac:dyDescent="0.25">
      <c r="A10955" s="12"/>
      <c r="B10955" s="83" t="s">
        <v>360</v>
      </c>
      <c r="C10955" s="16">
        <f>$C$14</f>
        <v>2.83</v>
      </c>
    </row>
    <row r="10956" spans="1:3" ht="32.25" thickBot="1" x14ac:dyDescent="0.3">
      <c r="A10956" s="75"/>
      <c r="B10956" s="77" t="s">
        <v>361</v>
      </c>
      <c r="C10956" s="76">
        <v>0</v>
      </c>
    </row>
    <row r="10957" spans="1:3" ht="15.75" x14ac:dyDescent="0.25">
      <c r="A10957" s="29">
        <v>211</v>
      </c>
      <c r="B10957" s="30" t="s">
        <v>19</v>
      </c>
      <c r="C10957" s="39">
        <f>C10955*C10954</f>
        <v>106.125</v>
      </c>
    </row>
    <row r="10958" spans="1:3" ht="31.5" x14ac:dyDescent="0.25">
      <c r="A10958" s="33">
        <v>211</v>
      </c>
      <c r="B10958" s="28" t="s">
        <v>20</v>
      </c>
      <c r="C10958" s="40">
        <f>C10956*C10954</f>
        <v>0</v>
      </c>
    </row>
    <row r="10959" spans="1:3" ht="15.75" x14ac:dyDescent="0.25">
      <c r="A10959" s="33">
        <v>213</v>
      </c>
      <c r="B10959" s="28" t="s">
        <v>14</v>
      </c>
      <c r="C10959" s="40">
        <f>(C10957+C10958)*30.2%</f>
        <v>32.049749999999996</v>
      </c>
    </row>
    <row r="10960" spans="1:3" ht="15.75" x14ac:dyDescent="0.25">
      <c r="A10960" s="33">
        <v>212</v>
      </c>
      <c r="B10960" s="28" t="s">
        <v>3</v>
      </c>
      <c r="C10960" s="40">
        <f>(C10957+C10958)*$D$19</f>
        <v>0.16980000000000001</v>
      </c>
    </row>
    <row r="10961" spans="1:3" ht="15.75" x14ac:dyDescent="0.25">
      <c r="A10961" s="33">
        <v>221</v>
      </c>
      <c r="B10961" s="28" t="s">
        <v>4</v>
      </c>
      <c r="C10961" s="40">
        <f>(C10957+C10958)*$D$20</f>
        <v>0.91267500000000001</v>
      </c>
    </row>
    <row r="10962" spans="1:3" ht="15.75" x14ac:dyDescent="0.25">
      <c r="A10962" s="33">
        <v>222</v>
      </c>
      <c r="B10962" s="28" t="s">
        <v>15</v>
      </c>
      <c r="C10962" s="40">
        <f>(C10957+C10958)*$D$21</f>
        <v>0.16980000000000001</v>
      </c>
    </row>
    <row r="10963" spans="1:3" ht="15.75" x14ac:dyDescent="0.25">
      <c r="A10963" s="33">
        <v>223</v>
      </c>
      <c r="B10963" s="28" t="s">
        <v>5</v>
      </c>
      <c r="C10963" s="40">
        <f>(C10957+C10958)*$D$22</f>
        <v>4.5103125000000004</v>
      </c>
    </row>
    <row r="10964" spans="1:3" ht="15.75" x14ac:dyDescent="0.25">
      <c r="A10964" s="33">
        <v>224</v>
      </c>
      <c r="B10964" s="28" t="s">
        <v>21</v>
      </c>
      <c r="C10964" s="40">
        <f>(C10957+C10958)*$D$23</f>
        <v>1.4963625</v>
      </c>
    </row>
    <row r="10965" spans="1:3" ht="15.75" x14ac:dyDescent="0.25">
      <c r="A10965" s="33">
        <v>225</v>
      </c>
      <c r="B10965" s="28" t="s">
        <v>16</v>
      </c>
      <c r="C10965" s="40">
        <f>(C10957+C10958)*$D$24</f>
        <v>5.6458499999999994</v>
      </c>
    </row>
    <row r="10966" spans="1:3" ht="15.75" x14ac:dyDescent="0.25">
      <c r="A10966" s="33">
        <v>226</v>
      </c>
      <c r="B10966" s="28" t="s">
        <v>22</v>
      </c>
      <c r="C10966" s="40">
        <f>(C10957+C10958)*$D$25</f>
        <v>38.003362499999994</v>
      </c>
    </row>
    <row r="10967" spans="1:3" ht="15.75" x14ac:dyDescent="0.25">
      <c r="A10967" s="33">
        <v>271</v>
      </c>
      <c r="B10967" s="28" t="s">
        <v>23</v>
      </c>
      <c r="C10967" s="40">
        <f>(C10957+C10958)*$D$26</f>
        <v>2.3665875000000001</v>
      </c>
    </row>
    <row r="10968" spans="1:3" ht="15.75" x14ac:dyDescent="0.25">
      <c r="A10968" s="33">
        <v>272</v>
      </c>
      <c r="B10968" s="28" t="s">
        <v>24</v>
      </c>
      <c r="C10968" s="40">
        <f>(C10957+C10958)*$D$27</f>
        <v>2.2180124999999999</v>
      </c>
    </row>
    <row r="10969" spans="1:3" ht="31.5" x14ac:dyDescent="0.25">
      <c r="A10969" s="33">
        <v>211</v>
      </c>
      <c r="B10969" s="28" t="s">
        <v>25</v>
      </c>
      <c r="C10969" s="40">
        <f>(C10957+C10958)*$D$28</f>
        <v>24.302625000000003</v>
      </c>
    </row>
    <row r="10970" spans="1:3" ht="31.5" x14ac:dyDescent="0.25">
      <c r="A10970" s="33">
        <v>213</v>
      </c>
      <c r="B10970" s="28" t="s">
        <v>26</v>
      </c>
      <c r="C10970" s="40">
        <f>(C10957+C10958)*$D$29</f>
        <v>7.3332374999999992</v>
      </c>
    </row>
    <row r="10971" spans="1:3" ht="15.75" x14ac:dyDescent="0.25">
      <c r="A10971" s="33">
        <v>290</v>
      </c>
      <c r="B10971" s="28" t="s">
        <v>6</v>
      </c>
      <c r="C10971" s="40">
        <f>(C10957+C10958)*$D$30</f>
        <v>0.41388749999999996</v>
      </c>
    </row>
    <row r="10972" spans="1:3" ht="15.75" x14ac:dyDescent="0.25">
      <c r="A10972" s="33">
        <v>290</v>
      </c>
      <c r="B10972" s="28" t="s">
        <v>27</v>
      </c>
      <c r="C10972" s="40">
        <f>(C10957+C10958)*$D$31</f>
        <v>1.2416625000000001</v>
      </c>
    </row>
    <row r="10973" spans="1:3" ht="15.75" x14ac:dyDescent="0.25">
      <c r="A10973" s="33">
        <v>225</v>
      </c>
      <c r="B10973" s="28" t="s">
        <v>28</v>
      </c>
      <c r="C10973" s="40">
        <f>(C10957+C10958)*$D$32</f>
        <v>0</v>
      </c>
    </row>
    <row r="10974" spans="1:3" ht="15.75" x14ac:dyDescent="0.25">
      <c r="A10974" s="37">
        <v>310</v>
      </c>
      <c r="B10974" s="28" t="s">
        <v>7</v>
      </c>
      <c r="C10974" s="40">
        <f>(C10957+C10958)*$D$33</f>
        <v>2.4727125000000001</v>
      </c>
    </row>
    <row r="10975" spans="1:3" ht="16.5" thickBot="1" x14ac:dyDescent="0.3">
      <c r="A10975" s="38">
        <v>340</v>
      </c>
      <c r="B10975" s="36" t="s">
        <v>8</v>
      </c>
      <c r="C10975" s="41">
        <f>(C10957+C10958)*$D$34</f>
        <v>9.6043124999999989</v>
      </c>
    </row>
    <row r="10976" spans="1:3" ht="16.5" thickBot="1" x14ac:dyDescent="0.3">
      <c r="A10976" s="15"/>
      <c r="B10976" s="42" t="s">
        <v>9</v>
      </c>
      <c r="C10976" s="88">
        <f>SUM(C10957:C10975)</f>
        <v>239.03594999999999</v>
      </c>
    </row>
    <row r="10977" spans="1:3" ht="16.5" thickBot="1" x14ac:dyDescent="0.3">
      <c r="A10977" s="15"/>
      <c r="B10977" s="43" t="s">
        <v>29</v>
      </c>
      <c r="C10977" s="90">
        <f>C10976*118%</f>
        <v>282.06242099999997</v>
      </c>
    </row>
    <row r="10978" spans="1:3" ht="15.75" x14ac:dyDescent="0.25">
      <c r="A10978" s="22"/>
      <c r="B10978" s="45"/>
      <c r="C10978" s="46"/>
    </row>
    <row r="10979" spans="1:3" ht="15.75" x14ac:dyDescent="0.25">
      <c r="A10979" s="22"/>
      <c r="B10979" s="45"/>
      <c r="C10979" s="46"/>
    </row>
    <row r="10980" spans="1:3" ht="15.75" x14ac:dyDescent="0.25">
      <c r="A10980" s="22"/>
      <c r="B10980" s="45"/>
      <c r="C10980" s="46"/>
    </row>
    <row r="10981" spans="1:3" ht="15.75" x14ac:dyDescent="0.25">
      <c r="A10981" s="22"/>
      <c r="B10981" s="45"/>
      <c r="C10981" s="46"/>
    </row>
    <row r="10982" spans="1:3" ht="15.75" x14ac:dyDescent="0.25">
      <c r="A10982" s="22"/>
      <c r="B10982" s="45"/>
      <c r="C10982" s="46"/>
    </row>
    <row r="10983" spans="1:3" ht="15.75" x14ac:dyDescent="0.25">
      <c r="A10983" s="22"/>
      <c r="B10983" s="45"/>
      <c r="C10983" s="46"/>
    </row>
    <row r="10984" spans="1:3" ht="15.75" x14ac:dyDescent="0.25">
      <c r="A10984" s="22"/>
      <c r="B10984" s="45"/>
      <c r="C10984" s="46"/>
    </row>
    <row r="10985" spans="1:3" ht="15.75" x14ac:dyDescent="0.25">
      <c r="A10985" s="22"/>
      <c r="B10985" s="45"/>
      <c r="C10985" s="46"/>
    </row>
    <row r="10986" spans="1:3" ht="15.75" x14ac:dyDescent="0.25">
      <c r="A10986" s="22"/>
      <c r="B10986" s="45"/>
      <c r="C10986" s="46"/>
    </row>
    <row r="10987" spans="1:3" ht="15.75" x14ac:dyDescent="0.25">
      <c r="A10987" s="22"/>
      <c r="B10987" s="45"/>
      <c r="C10987" s="46"/>
    </row>
    <row r="10988" spans="1:3" ht="15.75" x14ac:dyDescent="0.25">
      <c r="A10988" s="22"/>
      <c r="B10988" s="45"/>
      <c r="C10988" s="46"/>
    </row>
    <row r="10989" spans="1:3" ht="15.75" x14ac:dyDescent="0.25">
      <c r="A10989" s="22"/>
      <c r="B10989" s="45"/>
      <c r="C10989" s="46"/>
    </row>
    <row r="10990" spans="1:3" ht="15.75" x14ac:dyDescent="0.25">
      <c r="A10990" s="22"/>
      <c r="B10990" s="45"/>
      <c r="C10990" s="46"/>
    </row>
    <row r="10991" spans="1:3" ht="15.75" x14ac:dyDescent="0.25">
      <c r="A10991" s="22"/>
      <c r="B10991" s="45"/>
      <c r="C10991" s="46"/>
    </row>
    <row r="10992" spans="1:3" ht="15.75" x14ac:dyDescent="0.25">
      <c r="A10992" s="22"/>
      <c r="B10992" s="45"/>
      <c r="C10992" s="46"/>
    </row>
    <row r="10993" spans="1:3" ht="15.75" x14ac:dyDescent="0.25">
      <c r="A10993" s="22"/>
      <c r="B10993" s="45"/>
      <c r="C10993" s="46"/>
    </row>
    <row r="10994" spans="1:3" ht="15.75" x14ac:dyDescent="0.25">
      <c r="A10994" s="22"/>
      <c r="B10994" s="45"/>
      <c r="C10994" s="46"/>
    </row>
    <row r="10995" spans="1:3" ht="15.75" x14ac:dyDescent="0.25">
      <c r="A10995" s="22"/>
      <c r="B10995" s="45"/>
      <c r="C10995" s="46"/>
    </row>
    <row r="10996" spans="1:3" ht="15.75" x14ac:dyDescent="0.25">
      <c r="A10996" s="22"/>
      <c r="B10996" s="45"/>
      <c r="C10996" s="46"/>
    </row>
    <row r="10997" spans="1:3" ht="15.75" x14ac:dyDescent="0.25">
      <c r="A10997" s="22"/>
      <c r="B10997" s="45"/>
      <c r="C10997" s="46"/>
    </row>
    <row r="10998" spans="1:3" ht="15.75" x14ac:dyDescent="0.25">
      <c r="A10998" s="22"/>
      <c r="B10998" s="45"/>
      <c r="C10998" s="46"/>
    </row>
    <row r="10999" spans="1:3" ht="15.75" x14ac:dyDescent="0.25">
      <c r="A10999" s="22"/>
      <c r="B10999" s="45"/>
      <c r="C10999" s="46"/>
    </row>
    <row r="11000" spans="1:3" ht="15.75" x14ac:dyDescent="0.25">
      <c r="A11000" s="22"/>
      <c r="B11000" s="45"/>
      <c r="C11000" s="46"/>
    </row>
    <row r="11001" spans="1:3" ht="15.75" x14ac:dyDescent="0.25">
      <c r="A11001" s="22"/>
      <c r="B11001" s="45"/>
      <c r="C11001" s="46"/>
    </row>
    <row r="11002" spans="1:3" ht="15.75" x14ac:dyDescent="0.25">
      <c r="A11002" s="22"/>
      <c r="B11002" s="45"/>
      <c r="C11002" s="46"/>
    </row>
    <row r="11003" spans="1:3" ht="15.75" x14ac:dyDescent="0.25">
      <c r="A11003" s="22"/>
      <c r="B11003" s="45"/>
      <c r="C11003" s="46"/>
    </row>
    <row r="11005" spans="1:3" ht="31.5" x14ac:dyDescent="0.25">
      <c r="B11005" s="57" t="s">
        <v>437</v>
      </c>
      <c r="C11005" s="70"/>
    </row>
    <row r="11006" spans="1:3" ht="15.75" thickBot="1" x14ac:dyDescent="0.3">
      <c r="C11006" s="71" t="s">
        <v>181</v>
      </c>
    </row>
    <row r="11007" spans="1:3" ht="32.25" thickBot="1" x14ac:dyDescent="0.3">
      <c r="A11007" s="7" t="s">
        <v>0</v>
      </c>
      <c r="B11007" s="8" t="s">
        <v>10</v>
      </c>
      <c r="C11007" s="65" t="s">
        <v>11</v>
      </c>
    </row>
    <row r="11008" spans="1:3" ht="15.75" x14ac:dyDescent="0.25">
      <c r="A11008" s="9"/>
      <c r="B11008" s="10" t="s">
        <v>12</v>
      </c>
      <c r="C11008" s="61">
        <v>1</v>
      </c>
    </row>
    <row r="11009" spans="1:3" ht="15.75" x14ac:dyDescent="0.25">
      <c r="A11009" s="9"/>
      <c r="B11009" s="10" t="s">
        <v>13</v>
      </c>
      <c r="C11009" s="16">
        <v>68.3</v>
      </c>
    </row>
    <row r="11010" spans="1:3" ht="31.5" x14ac:dyDescent="0.25">
      <c r="A11010" s="12"/>
      <c r="B11010" s="83" t="s">
        <v>360</v>
      </c>
      <c r="C11010" s="16">
        <f>$C$14</f>
        <v>2.83</v>
      </c>
    </row>
    <row r="11011" spans="1:3" ht="32.25" thickBot="1" x14ac:dyDescent="0.3">
      <c r="A11011" s="75"/>
      <c r="B11011" s="77" t="s">
        <v>361</v>
      </c>
      <c r="C11011" s="76">
        <v>0</v>
      </c>
    </row>
    <row r="11012" spans="1:3" ht="15.75" x14ac:dyDescent="0.25">
      <c r="A11012" s="29">
        <v>211</v>
      </c>
      <c r="B11012" s="30" t="s">
        <v>19</v>
      </c>
      <c r="C11012" s="39">
        <f>C11010*C11009</f>
        <v>193.28899999999999</v>
      </c>
    </row>
    <row r="11013" spans="1:3" ht="31.5" x14ac:dyDescent="0.25">
      <c r="A11013" s="33">
        <v>211</v>
      </c>
      <c r="B11013" s="28" t="s">
        <v>20</v>
      </c>
      <c r="C11013" s="40">
        <f>C11011*C11009</f>
        <v>0</v>
      </c>
    </row>
    <row r="11014" spans="1:3" ht="15.75" x14ac:dyDescent="0.25">
      <c r="A11014" s="33">
        <v>213</v>
      </c>
      <c r="B11014" s="28" t="s">
        <v>14</v>
      </c>
      <c r="C11014" s="40">
        <f>(C11012+C11013)*30.2%</f>
        <v>58.373277999999992</v>
      </c>
    </row>
    <row r="11015" spans="1:3" ht="15.75" x14ac:dyDescent="0.25">
      <c r="A11015" s="33">
        <v>212</v>
      </c>
      <c r="B11015" s="28" t="s">
        <v>3</v>
      </c>
      <c r="C11015" s="40">
        <f>(C11012+C11013)*$D$19</f>
        <v>0.30926239999999999</v>
      </c>
    </row>
    <row r="11016" spans="1:3" ht="15.75" x14ac:dyDescent="0.25">
      <c r="A11016" s="33">
        <v>221</v>
      </c>
      <c r="B11016" s="28" t="s">
        <v>4</v>
      </c>
      <c r="C11016" s="40">
        <f>(C11012+C11013)*$D$20</f>
        <v>1.6622853999999998</v>
      </c>
    </row>
    <row r="11017" spans="1:3" ht="15.75" x14ac:dyDescent="0.25">
      <c r="A11017" s="33">
        <v>222</v>
      </c>
      <c r="B11017" s="28" t="s">
        <v>15</v>
      </c>
      <c r="C11017" s="40">
        <f>(C11012+C11013)*$D$21</f>
        <v>0.30926239999999999</v>
      </c>
    </row>
    <row r="11018" spans="1:3" ht="15.75" x14ac:dyDescent="0.25">
      <c r="A11018" s="33">
        <v>223</v>
      </c>
      <c r="B11018" s="28" t="s">
        <v>5</v>
      </c>
      <c r="C11018" s="40">
        <f>(C11012+C11013)*$D$22</f>
        <v>8.2147825000000001</v>
      </c>
    </row>
    <row r="11019" spans="1:3" ht="15.75" x14ac:dyDescent="0.25">
      <c r="A11019" s="33">
        <v>224</v>
      </c>
      <c r="B11019" s="28" t="s">
        <v>21</v>
      </c>
      <c r="C11019" s="40">
        <f>(C11012+C11013)*$D$23</f>
        <v>2.7253748999999998</v>
      </c>
    </row>
    <row r="11020" spans="1:3" ht="15.75" x14ac:dyDescent="0.25">
      <c r="A11020" s="33">
        <v>225</v>
      </c>
      <c r="B11020" s="28" t="s">
        <v>16</v>
      </c>
      <c r="C11020" s="40">
        <f>(C11012+C11013)*$D$24</f>
        <v>10.282974799999998</v>
      </c>
    </row>
    <row r="11021" spans="1:3" ht="15.75" x14ac:dyDescent="0.25">
      <c r="A11021" s="33">
        <v>226</v>
      </c>
      <c r="B11021" s="28" t="s">
        <v>22</v>
      </c>
      <c r="C11021" s="40">
        <f>(C11012+C11013)*$D$25</f>
        <v>69.216790899999992</v>
      </c>
    </row>
    <row r="11022" spans="1:3" ht="15.75" x14ac:dyDescent="0.25">
      <c r="A11022" s="33">
        <v>271</v>
      </c>
      <c r="B11022" s="28" t="s">
        <v>23</v>
      </c>
      <c r="C11022" s="40">
        <f>(C11012+C11013)*$D$26</f>
        <v>4.3103446999999999</v>
      </c>
    </row>
    <row r="11023" spans="1:3" ht="15.75" x14ac:dyDescent="0.25">
      <c r="A11023" s="33">
        <v>272</v>
      </c>
      <c r="B11023" s="28" t="s">
        <v>24</v>
      </c>
      <c r="C11023" s="40">
        <f>(C11012+C11013)*$D$27</f>
        <v>4.0397400999999995</v>
      </c>
    </row>
    <row r="11024" spans="1:3" ht="31.5" x14ac:dyDescent="0.25">
      <c r="A11024" s="33">
        <v>211</v>
      </c>
      <c r="B11024" s="28" t="s">
        <v>25</v>
      </c>
      <c r="C11024" s="40">
        <f>(C11012+C11013)*$D$28</f>
        <v>44.263180999999996</v>
      </c>
    </row>
    <row r="11025" spans="1:3" ht="31.5" x14ac:dyDescent="0.25">
      <c r="A11025" s="33">
        <v>213</v>
      </c>
      <c r="B11025" s="28" t="s">
        <v>26</v>
      </c>
      <c r="C11025" s="40">
        <f>(C11012+C11013)*$D$29</f>
        <v>13.356269899999997</v>
      </c>
    </row>
    <row r="11026" spans="1:3" ht="15.75" x14ac:dyDescent="0.25">
      <c r="A11026" s="33">
        <v>290</v>
      </c>
      <c r="B11026" s="28" t="s">
        <v>6</v>
      </c>
      <c r="C11026" s="40">
        <f>(C11012+C11013)*$D$30</f>
        <v>0.75382709999999986</v>
      </c>
    </row>
    <row r="11027" spans="1:3" ht="15.75" x14ac:dyDescent="0.25">
      <c r="A11027" s="33">
        <v>290</v>
      </c>
      <c r="B11027" s="28" t="s">
        <v>27</v>
      </c>
      <c r="C11027" s="40">
        <f>(C11012+C11013)*$D$31</f>
        <v>2.2614812999999998</v>
      </c>
    </row>
    <row r="11028" spans="1:3" ht="15.75" x14ac:dyDescent="0.25">
      <c r="A11028" s="33">
        <v>225</v>
      </c>
      <c r="B11028" s="28" t="s">
        <v>28</v>
      </c>
      <c r="C11028" s="40">
        <f>(C11012+C11013)*$D$32</f>
        <v>0</v>
      </c>
    </row>
    <row r="11029" spans="1:3" ht="15.75" x14ac:dyDescent="0.25">
      <c r="A11029" s="37">
        <v>310</v>
      </c>
      <c r="B11029" s="28" t="s">
        <v>7</v>
      </c>
      <c r="C11029" s="40">
        <f>(C11012+C11013)*$D$33</f>
        <v>4.5036337</v>
      </c>
    </row>
    <row r="11030" spans="1:3" ht="16.5" thickBot="1" x14ac:dyDescent="0.3">
      <c r="A11030" s="38">
        <v>340</v>
      </c>
      <c r="B11030" s="36" t="s">
        <v>8</v>
      </c>
      <c r="C11030" s="41">
        <f>(C11012+C11013)*$D$34</f>
        <v>17.492654499999997</v>
      </c>
    </row>
    <row r="11031" spans="1:3" ht="16.5" thickBot="1" x14ac:dyDescent="0.3">
      <c r="A11031" s="15"/>
      <c r="B11031" s="42" t="s">
        <v>9</v>
      </c>
      <c r="C11031" s="88">
        <f>SUM(C11012:C11030)</f>
        <v>435.36414359999998</v>
      </c>
    </row>
    <row r="11032" spans="1:3" ht="16.5" thickBot="1" x14ac:dyDescent="0.3">
      <c r="A11032" s="15"/>
      <c r="B11032" s="43" t="s">
        <v>29</v>
      </c>
      <c r="C11032" s="90">
        <f>C11031*118%</f>
        <v>513.72968944799993</v>
      </c>
    </row>
    <row r="11033" spans="1:3" ht="15.75" x14ac:dyDescent="0.25">
      <c r="A11033" s="22"/>
      <c r="B11033" s="45"/>
      <c r="C11033" s="46"/>
    </row>
    <row r="11034" spans="1:3" ht="15.75" x14ac:dyDescent="0.25">
      <c r="A11034" s="22"/>
      <c r="B11034" s="45"/>
      <c r="C11034" s="46"/>
    </row>
    <row r="11035" spans="1:3" ht="15.75" x14ac:dyDescent="0.25">
      <c r="A11035" s="22"/>
      <c r="B11035" s="45"/>
      <c r="C11035" s="46"/>
    </row>
    <row r="11036" spans="1:3" ht="15.75" x14ac:dyDescent="0.25">
      <c r="A11036" s="22"/>
      <c r="B11036" s="45"/>
      <c r="C11036" s="46"/>
    </row>
    <row r="11037" spans="1:3" ht="15.75" x14ac:dyDescent="0.25">
      <c r="A11037" s="22"/>
      <c r="B11037" s="45"/>
      <c r="C11037" s="46"/>
    </row>
    <row r="11038" spans="1:3" ht="15.75" x14ac:dyDescent="0.25">
      <c r="A11038" s="22"/>
      <c r="B11038" s="45"/>
      <c r="C11038" s="46"/>
    </row>
    <row r="11039" spans="1:3" ht="15.75" x14ac:dyDescent="0.25">
      <c r="A11039" s="22"/>
      <c r="B11039" s="45"/>
      <c r="C11039" s="46"/>
    </row>
    <row r="11040" spans="1:3" ht="15.75" x14ac:dyDescent="0.25">
      <c r="A11040" s="22"/>
      <c r="B11040" s="45"/>
      <c r="C11040" s="46"/>
    </row>
    <row r="11041" spans="1:3" ht="15.75" x14ac:dyDescent="0.25">
      <c r="A11041" s="22"/>
      <c r="B11041" s="45"/>
      <c r="C11041" s="46"/>
    </row>
    <row r="11042" spans="1:3" ht="15.75" x14ac:dyDescent="0.25">
      <c r="A11042" s="22"/>
      <c r="B11042" s="45"/>
      <c r="C11042" s="46"/>
    </row>
    <row r="11043" spans="1:3" ht="15.75" x14ac:dyDescent="0.25">
      <c r="A11043" s="22"/>
      <c r="B11043" s="45"/>
      <c r="C11043" s="46"/>
    </row>
    <row r="11044" spans="1:3" ht="15.75" x14ac:dyDescent="0.25">
      <c r="A11044" s="22"/>
      <c r="B11044" s="45"/>
      <c r="C11044" s="46"/>
    </row>
    <row r="11045" spans="1:3" ht="15.75" x14ac:dyDescent="0.25">
      <c r="A11045" s="22"/>
      <c r="B11045" s="45"/>
      <c r="C11045" s="46"/>
    </row>
    <row r="11046" spans="1:3" ht="15.75" x14ac:dyDescent="0.25">
      <c r="A11046" s="22"/>
      <c r="B11046" s="45"/>
      <c r="C11046" s="46"/>
    </row>
    <row r="11047" spans="1:3" ht="15.75" x14ac:dyDescent="0.25">
      <c r="A11047" s="22"/>
      <c r="B11047" s="45"/>
      <c r="C11047" s="46"/>
    </row>
    <row r="11048" spans="1:3" ht="15.75" x14ac:dyDescent="0.25">
      <c r="A11048" s="22"/>
      <c r="B11048" s="45"/>
      <c r="C11048" s="46"/>
    </row>
    <row r="11049" spans="1:3" ht="15.75" x14ac:dyDescent="0.25">
      <c r="A11049" s="22"/>
      <c r="B11049" s="45"/>
      <c r="C11049" s="46"/>
    </row>
    <row r="11050" spans="1:3" ht="15.75" x14ac:dyDescent="0.25">
      <c r="A11050" s="22"/>
      <c r="B11050" s="45"/>
      <c r="C11050" s="46"/>
    </row>
    <row r="11051" spans="1:3" ht="15.75" x14ac:dyDescent="0.25">
      <c r="A11051" s="22"/>
      <c r="B11051" s="45"/>
      <c r="C11051" s="46"/>
    </row>
    <row r="11052" spans="1:3" ht="15.75" x14ac:dyDescent="0.25">
      <c r="A11052" s="22"/>
      <c r="B11052" s="45"/>
      <c r="C11052" s="46"/>
    </row>
    <row r="11053" spans="1:3" ht="15.75" x14ac:dyDescent="0.25">
      <c r="A11053" s="22"/>
      <c r="B11053" s="45"/>
      <c r="C11053" s="46"/>
    </row>
    <row r="11054" spans="1:3" ht="15.75" x14ac:dyDescent="0.25">
      <c r="A11054" s="22"/>
      <c r="B11054" s="45"/>
      <c r="C11054" s="46"/>
    </row>
    <row r="11055" spans="1:3" ht="15.75" x14ac:dyDescent="0.25">
      <c r="A11055" s="22"/>
      <c r="B11055" s="45"/>
      <c r="C11055" s="46"/>
    </row>
    <row r="11056" spans="1:3" ht="15.75" x14ac:dyDescent="0.25">
      <c r="A11056" s="22"/>
      <c r="B11056" s="45"/>
      <c r="C11056" s="46"/>
    </row>
    <row r="11057" spans="1:3" ht="15.75" x14ac:dyDescent="0.25">
      <c r="A11057" s="22"/>
      <c r="B11057" s="45"/>
      <c r="C11057" s="46"/>
    </row>
    <row r="11058" spans="1:3" ht="15.75" x14ac:dyDescent="0.25">
      <c r="A11058" s="22"/>
      <c r="B11058" s="45"/>
      <c r="C11058" s="46"/>
    </row>
    <row r="11059" spans="1:3" ht="15.75" x14ac:dyDescent="0.25">
      <c r="A11059" s="22"/>
      <c r="B11059" s="45"/>
      <c r="C11059" s="46"/>
    </row>
    <row r="11060" spans="1:3" ht="15.75" x14ac:dyDescent="0.25">
      <c r="A11060" s="22"/>
      <c r="B11060" s="45"/>
      <c r="C11060" s="46"/>
    </row>
    <row r="11062" spans="1:3" ht="31.5" x14ac:dyDescent="0.25">
      <c r="B11062" s="57" t="s">
        <v>438</v>
      </c>
      <c r="C11062" s="70"/>
    </row>
    <row r="11063" spans="1:3" ht="15.75" thickBot="1" x14ac:dyDescent="0.3">
      <c r="C11063" s="71" t="s">
        <v>181</v>
      </c>
    </row>
    <row r="11064" spans="1:3" ht="32.25" thickBot="1" x14ac:dyDescent="0.3">
      <c r="A11064" s="7" t="s">
        <v>0</v>
      </c>
      <c r="B11064" s="8" t="s">
        <v>10</v>
      </c>
      <c r="C11064" s="65" t="s">
        <v>11</v>
      </c>
    </row>
    <row r="11065" spans="1:3" ht="15.75" x14ac:dyDescent="0.25">
      <c r="A11065" s="9"/>
      <c r="B11065" s="10" t="s">
        <v>12</v>
      </c>
      <c r="C11065" s="61">
        <v>1</v>
      </c>
    </row>
    <row r="11066" spans="1:3" ht="15.75" x14ac:dyDescent="0.25">
      <c r="A11066" s="9"/>
      <c r="B11066" s="10" t="s">
        <v>13</v>
      </c>
      <c r="C11066" s="16">
        <v>48.5</v>
      </c>
    </row>
    <row r="11067" spans="1:3" ht="31.5" x14ac:dyDescent="0.25">
      <c r="A11067" s="12"/>
      <c r="B11067" s="83" t="s">
        <v>360</v>
      </c>
      <c r="C11067" s="16">
        <f>$C$14</f>
        <v>2.83</v>
      </c>
    </row>
    <row r="11068" spans="1:3" ht="32.25" thickBot="1" x14ac:dyDescent="0.3">
      <c r="A11068" s="75"/>
      <c r="B11068" s="77" t="s">
        <v>361</v>
      </c>
      <c r="C11068" s="76">
        <v>0</v>
      </c>
    </row>
    <row r="11069" spans="1:3" ht="15.75" x14ac:dyDescent="0.25">
      <c r="A11069" s="29">
        <v>211</v>
      </c>
      <c r="B11069" s="30" t="s">
        <v>19</v>
      </c>
      <c r="C11069" s="39">
        <f>C11067*C11066</f>
        <v>137.255</v>
      </c>
    </row>
    <row r="11070" spans="1:3" ht="31.5" x14ac:dyDescent="0.25">
      <c r="A11070" s="33">
        <v>211</v>
      </c>
      <c r="B11070" s="28" t="s">
        <v>20</v>
      </c>
      <c r="C11070" s="40">
        <f>C11068*C11066</f>
        <v>0</v>
      </c>
    </row>
    <row r="11071" spans="1:3" ht="15.75" x14ac:dyDescent="0.25">
      <c r="A11071" s="33">
        <v>213</v>
      </c>
      <c r="B11071" s="28" t="s">
        <v>14</v>
      </c>
      <c r="C11071" s="40">
        <f>(C11069+C11070)*30.2%</f>
        <v>41.451009999999997</v>
      </c>
    </row>
    <row r="11072" spans="1:3" ht="15.75" x14ac:dyDescent="0.25">
      <c r="A11072" s="33">
        <v>212</v>
      </c>
      <c r="B11072" s="28" t="s">
        <v>3</v>
      </c>
      <c r="C11072" s="40">
        <f>(C11069+C11070)*$D$19</f>
        <v>0.219608</v>
      </c>
    </row>
    <row r="11073" spans="1:3" ht="15.75" x14ac:dyDescent="0.25">
      <c r="A11073" s="33">
        <v>221</v>
      </c>
      <c r="B11073" s="28" t="s">
        <v>4</v>
      </c>
      <c r="C11073" s="40">
        <f>(C11069+C11070)*$D$20</f>
        <v>1.180393</v>
      </c>
    </row>
    <row r="11074" spans="1:3" ht="15.75" x14ac:dyDescent="0.25">
      <c r="A11074" s="33">
        <v>222</v>
      </c>
      <c r="B11074" s="28" t="s">
        <v>15</v>
      </c>
      <c r="C11074" s="40">
        <f>(C11069+C11070)*$D$21</f>
        <v>0.219608</v>
      </c>
    </row>
    <row r="11075" spans="1:3" ht="15.75" x14ac:dyDescent="0.25">
      <c r="A11075" s="33">
        <v>223</v>
      </c>
      <c r="B11075" s="28" t="s">
        <v>5</v>
      </c>
      <c r="C11075" s="40">
        <f>(C11069+C11070)*$D$22</f>
        <v>5.8333374999999998</v>
      </c>
    </row>
    <row r="11076" spans="1:3" ht="15.75" x14ac:dyDescent="0.25">
      <c r="A11076" s="33">
        <v>224</v>
      </c>
      <c r="B11076" s="28" t="s">
        <v>21</v>
      </c>
      <c r="C11076" s="40">
        <f>(C11069+C11070)*$D$23</f>
        <v>1.9352954999999998</v>
      </c>
    </row>
    <row r="11077" spans="1:3" ht="15.75" x14ac:dyDescent="0.25">
      <c r="A11077" s="33">
        <v>225</v>
      </c>
      <c r="B11077" s="28" t="s">
        <v>16</v>
      </c>
      <c r="C11077" s="40">
        <f>(C11069+C11070)*$D$24</f>
        <v>7.3019659999999993</v>
      </c>
    </row>
    <row r="11078" spans="1:3" ht="15.75" x14ac:dyDescent="0.25">
      <c r="A11078" s="33">
        <v>226</v>
      </c>
      <c r="B11078" s="28" t="s">
        <v>22</v>
      </c>
      <c r="C11078" s="40">
        <f>(C11069+C11070)*$D$25</f>
        <v>49.151015499999993</v>
      </c>
    </row>
    <row r="11079" spans="1:3" ht="15.75" x14ac:dyDescent="0.25">
      <c r="A11079" s="33">
        <v>271</v>
      </c>
      <c r="B11079" s="28" t="s">
        <v>23</v>
      </c>
      <c r="C11079" s="40">
        <f>(C11069+C11070)*$D$26</f>
        <v>3.0607864999999999</v>
      </c>
    </row>
    <row r="11080" spans="1:3" ht="15.75" x14ac:dyDescent="0.25">
      <c r="A11080" s="33">
        <v>272</v>
      </c>
      <c r="B11080" s="28" t="s">
        <v>24</v>
      </c>
      <c r="C11080" s="40">
        <f>(C11069+C11070)*$D$27</f>
        <v>2.8686294999999995</v>
      </c>
    </row>
    <row r="11081" spans="1:3" ht="31.5" x14ac:dyDescent="0.25">
      <c r="A11081" s="33">
        <v>211</v>
      </c>
      <c r="B11081" s="28" t="s">
        <v>25</v>
      </c>
      <c r="C11081" s="40">
        <f>(C11069+C11070)*$D$28</f>
        <v>31.431395000000002</v>
      </c>
    </row>
    <row r="11082" spans="1:3" ht="31.5" x14ac:dyDescent="0.25">
      <c r="A11082" s="33">
        <v>213</v>
      </c>
      <c r="B11082" s="28" t="s">
        <v>26</v>
      </c>
      <c r="C11082" s="40">
        <f>(C11069+C11070)*$D$29</f>
        <v>9.484320499999999</v>
      </c>
    </row>
    <row r="11083" spans="1:3" ht="15.75" x14ac:dyDescent="0.25">
      <c r="A11083" s="33">
        <v>290</v>
      </c>
      <c r="B11083" s="28" t="s">
        <v>6</v>
      </c>
      <c r="C11083" s="40">
        <f>(C11069+C11070)*$D$30</f>
        <v>0.53529450000000001</v>
      </c>
    </row>
    <row r="11084" spans="1:3" ht="15.75" x14ac:dyDescent="0.25">
      <c r="A11084" s="33">
        <v>290</v>
      </c>
      <c r="B11084" s="28" t="s">
        <v>27</v>
      </c>
      <c r="C11084" s="40">
        <f>(C11069+C11070)*$D$31</f>
        <v>1.6058835</v>
      </c>
    </row>
    <row r="11085" spans="1:3" ht="15.75" x14ac:dyDescent="0.25">
      <c r="A11085" s="33">
        <v>225</v>
      </c>
      <c r="B11085" s="28" t="s">
        <v>28</v>
      </c>
      <c r="C11085" s="40">
        <f>(C11069+C11070)*$D$32</f>
        <v>0</v>
      </c>
    </row>
    <row r="11086" spans="1:3" ht="15.75" x14ac:dyDescent="0.25">
      <c r="A11086" s="37">
        <v>310</v>
      </c>
      <c r="B11086" s="28" t="s">
        <v>7</v>
      </c>
      <c r="C11086" s="40">
        <f>(C11069+C11070)*$D$33</f>
        <v>3.1980415</v>
      </c>
    </row>
    <row r="11087" spans="1:3" ht="16.5" thickBot="1" x14ac:dyDescent="0.3">
      <c r="A11087" s="38">
        <v>340</v>
      </c>
      <c r="B11087" s="36" t="s">
        <v>8</v>
      </c>
      <c r="C11087" s="41">
        <f>(C11069+C11070)*$D$34</f>
        <v>12.4215775</v>
      </c>
    </row>
    <row r="11088" spans="1:3" ht="16.5" thickBot="1" x14ac:dyDescent="0.3">
      <c r="A11088" s="15"/>
      <c r="B11088" s="42" t="s">
        <v>9</v>
      </c>
      <c r="C11088" s="88">
        <f>SUM(C11069:C11087)</f>
        <v>309.15316200000001</v>
      </c>
    </row>
    <row r="11089" spans="1:3" ht="16.5" thickBot="1" x14ac:dyDescent="0.3">
      <c r="A11089" s="15"/>
      <c r="B11089" s="43" t="s">
        <v>29</v>
      </c>
      <c r="C11089" s="90">
        <f>C11088*118%</f>
        <v>364.80073116</v>
      </c>
    </row>
    <row r="11090" spans="1:3" ht="15.75" x14ac:dyDescent="0.25">
      <c r="A11090" s="22"/>
      <c r="B11090" s="45"/>
      <c r="C11090" s="46"/>
    </row>
    <row r="11091" spans="1:3" ht="15.75" x14ac:dyDescent="0.25">
      <c r="A11091" s="22"/>
      <c r="B11091" s="45"/>
      <c r="C11091" s="46"/>
    </row>
    <row r="11092" spans="1:3" ht="15.75" x14ac:dyDescent="0.25">
      <c r="A11092" s="22"/>
      <c r="B11092" s="45"/>
      <c r="C11092" s="46"/>
    </row>
    <row r="11093" spans="1:3" ht="15.75" x14ac:dyDescent="0.25">
      <c r="A11093" s="22"/>
      <c r="B11093" s="45"/>
      <c r="C11093" s="46"/>
    </row>
    <row r="11094" spans="1:3" ht="15.75" x14ac:dyDescent="0.25">
      <c r="A11094" s="22"/>
      <c r="B11094" s="45"/>
      <c r="C11094" s="46"/>
    </row>
    <row r="11095" spans="1:3" ht="15.75" x14ac:dyDescent="0.25">
      <c r="A11095" s="22"/>
      <c r="B11095" s="45"/>
      <c r="C11095" s="46"/>
    </row>
    <row r="11096" spans="1:3" ht="15.75" x14ac:dyDescent="0.25">
      <c r="A11096" s="22"/>
      <c r="B11096" s="45"/>
      <c r="C11096" s="46"/>
    </row>
    <row r="11097" spans="1:3" ht="15.75" x14ac:dyDescent="0.25">
      <c r="A11097" s="22"/>
      <c r="B11097" s="45"/>
      <c r="C11097" s="46"/>
    </row>
    <row r="11098" spans="1:3" ht="15.75" x14ac:dyDescent="0.25">
      <c r="A11098" s="22"/>
      <c r="B11098" s="45"/>
      <c r="C11098" s="46"/>
    </row>
    <row r="11099" spans="1:3" ht="15.75" x14ac:dyDescent="0.25">
      <c r="A11099" s="22"/>
      <c r="B11099" s="45"/>
      <c r="C11099" s="46"/>
    </row>
    <row r="11100" spans="1:3" ht="15.75" x14ac:dyDescent="0.25">
      <c r="A11100" s="22"/>
      <c r="B11100" s="45"/>
      <c r="C11100" s="46"/>
    </row>
    <row r="11101" spans="1:3" ht="15.75" x14ac:dyDescent="0.25">
      <c r="A11101" s="22"/>
      <c r="B11101" s="45"/>
      <c r="C11101" s="46"/>
    </row>
    <row r="11102" spans="1:3" ht="15.75" x14ac:dyDescent="0.25">
      <c r="A11102" s="22"/>
      <c r="B11102" s="45"/>
      <c r="C11102" s="46"/>
    </row>
    <row r="11103" spans="1:3" ht="15.75" x14ac:dyDescent="0.25">
      <c r="A11103" s="22"/>
      <c r="B11103" s="45"/>
      <c r="C11103" s="46"/>
    </row>
    <row r="11104" spans="1:3" ht="15.75" x14ac:dyDescent="0.25">
      <c r="A11104" s="22"/>
      <c r="B11104" s="45"/>
      <c r="C11104" s="46"/>
    </row>
    <row r="11105" spans="1:3" ht="15.75" x14ac:dyDescent="0.25">
      <c r="A11105" s="22"/>
      <c r="B11105" s="45"/>
      <c r="C11105" s="46"/>
    </row>
    <row r="11106" spans="1:3" ht="15.75" x14ac:dyDescent="0.25">
      <c r="A11106" s="22"/>
      <c r="B11106" s="45"/>
      <c r="C11106" s="46"/>
    </row>
    <row r="11107" spans="1:3" ht="15.75" x14ac:dyDescent="0.25">
      <c r="A11107" s="22"/>
      <c r="B11107" s="45"/>
      <c r="C11107" s="46"/>
    </row>
    <row r="11108" spans="1:3" ht="15.75" x14ac:dyDescent="0.25">
      <c r="A11108" s="22"/>
      <c r="B11108" s="45"/>
      <c r="C11108" s="46"/>
    </row>
    <row r="11109" spans="1:3" ht="15.75" x14ac:dyDescent="0.25">
      <c r="A11109" s="22"/>
      <c r="B11109" s="45"/>
      <c r="C11109" s="46"/>
    </row>
    <row r="11110" spans="1:3" ht="15.75" x14ac:dyDescent="0.25">
      <c r="A11110" s="22"/>
      <c r="B11110" s="45"/>
      <c r="C11110" s="46"/>
    </row>
    <row r="11111" spans="1:3" ht="15.75" x14ac:dyDescent="0.25">
      <c r="A11111" s="22"/>
      <c r="B11111" s="45"/>
      <c r="C11111" s="46"/>
    </row>
    <row r="11112" spans="1:3" ht="15.75" x14ac:dyDescent="0.25">
      <c r="A11112" s="22"/>
      <c r="B11112" s="45"/>
      <c r="C11112" s="46"/>
    </row>
    <row r="11113" spans="1:3" ht="15.75" x14ac:dyDescent="0.25">
      <c r="A11113" s="22"/>
      <c r="B11113" s="45"/>
      <c r="C11113" s="46"/>
    </row>
    <row r="11114" spans="1:3" ht="15.75" x14ac:dyDescent="0.25">
      <c r="A11114" s="22"/>
      <c r="B11114" s="45"/>
      <c r="C11114" s="46"/>
    </row>
    <row r="11115" spans="1:3" ht="15.75" x14ac:dyDescent="0.25">
      <c r="A11115" s="22"/>
      <c r="B11115" s="45"/>
      <c r="C11115" s="46"/>
    </row>
    <row r="11116" spans="1:3" ht="15.75" x14ac:dyDescent="0.25">
      <c r="A11116" s="22"/>
      <c r="B11116" s="45"/>
      <c r="C11116" s="46"/>
    </row>
    <row r="11117" spans="1:3" ht="15.75" x14ac:dyDescent="0.25">
      <c r="A11117" s="22"/>
      <c r="B11117" s="45"/>
      <c r="C11117" s="46"/>
    </row>
    <row r="11118" spans="1:3" ht="15.75" x14ac:dyDescent="0.25">
      <c r="A11118" s="22"/>
      <c r="B11118" s="45"/>
      <c r="C11118" s="46"/>
    </row>
    <row r="11119" spans="1:3" ht="15.75" x14ac:dyDescent="0.25">
      <c r="B11119" s="57" t="s">
        <v>439</v>
      </c>
      <c r="C11119" s="70"/>
    </row>
    <row r="11120" spans="1:3" ht="15.75" thickBot="1" x14ac:dyDescent="0.3">
      <c r="C11120" s="71" t="s">
        <v>181</v>
      </c>
    </row>
    <row r="11121" spans="1:3" ht="32.25" thickBot="1" x14ac:dyDescent="0.3">
      <c r="A11121" s="7" t="s">
        <v>0</v>
      </c>
      <c r="B11121" s="8" t="s">
        <v>10</v>
      </c>
      <c r="C11121" s="65" t="s">
        <v>11</v>
      </c>
    </row>
    <row r="11122" spans="1:3" ht="15.75" x14ac:dyDescent="0.25">
      <c r="A11122" s="9"/>
      <c r="B11122" s="10" t="s">
        <v>12</v>
      </c>
      <c r="C11122" s="61">
        <v>1</v>
      </c>
    </row>
    <row r="11123" spans="1:3" ht="15.75" x14ac:dyDescent="0.25">
      <c r="A11123" s="9"/>
      <c r="B11123" s="10" t="s">
        <v>13</v>
      </c>
      <c r="C11123" s="16">
        <v>32</v>
      </c>
    </row>
    <row r="11124" spans="1:3" ht="31.5" x14ac:dyDescent="0.25">
      <c r="A11124" s="12"/>
      <c r="B11124" s="83" t="s">
        <v>360</v>
      </c>
      <c r="C11124" s="16">
        <f>$C$14</f>
        <v>2.83</v>
      </c>
    </row>
    <row r="11125" spans="1:3" ht="32.25" thickBot="1" x14ac:dyDescent="0.3">
      <c r="A11125" s="75"/>
      <c r="B11125" s="77" t="s">
        <v>361</v>
      </c>
      <c r="C11125" s="76">
        <v>0</v>
      </c>
    </row>
    <row r="11126" spans="1:3" ht="15.75" x14ac:dyDescent="0.25">
      <c r="A11126" s="29">
        <v>211</v>
      </c>
      <c r="B11126" s="30" t="s">
        <v>19</v>
      </c>
      <c r="C11126" s="39">
        <f>C11124*C11123</f>
        <v>90.56</v>
      </c>
    </row>
    <row r="11127" spans="1:3" ht="31.5" x14ac:dyDescent="0.25">
      <c r="A11127" s="33">
        <v>211</v>
      </c>
      <c r="B11127" s="28" t="s">
        <v>20</v>
      </c>
      <c r="C11127" s="40">
        <f>C11125*C11123</f>
        <v>0</v>
      </c>
    </row>
    <row r="11128" spans="1:3" ht="15.75" x14ac:dyDescent="0.25">
      <c r="A11128" s="33">
        <v>213</v>
      </c>
      <c r="B11128" s="28" t="s">
        <v>14</v>
      </c>
      <c r="C11128" s="40">
        <f>(C11126+C11127)*30.2%</f>
        <v>27.349119999999999</v>
      </c>
    </row>
    <row r="11129" spans="1:3" ht="15.75" x14ac:dyDescent="0.25">
      <c r="A11129" s="33">
        <v>212</v>
      </c>
      <c r="B11129" s="28" t="s">
        <v>3</v>
      </c>
      <c r="C11129" s="40">
        <f>(C11126+C11127)*$D$19</f>
        <v>0.144896</v>
      </c>
    </row>
    <row r="11130" spans="1:3" ht="15.75" x14ac:dyDescent="0.25">
      <c r="A11130" s="33">
        <v>221</v>
      </c>
      <c r="B11130" s="28" t="s">
        <v>4</v>
      </c>
      <c r="C11130" s="40">
        <f>(C11126+C11127)*$D$20</f>
        <v>0.77881600000000006</v>
      </c>
    </row>
    <row r="11131" spans="1:3" ht="15.75" x14ac:dyDescent="0.25">
      <c r="A11131" s="33">
        <v>222</v>
      </c>
      <c r="B11131" s="28" t="s">
        <v>15</v>
      </c>
      <c r="C11131" s="40">
        <f>(C11126+C11127)*$D$21</f>
        <v>0.144896</v>
      </c>
    </row>
    <row r="11132" spans="1:3" ht="15.75" x14ac:dyDescent="0.25">
      <c r="A11132" s="33">
        <v>223</v>
      </c>
      <c r="B11132" s="28" t="s">
        <v>5</v>
      </c>
      <c r="C11132" s="40">
        <f>(C11126+C11127)*$D$22</f>
        <v>3.8488000000000002</v>
      </c>
    </row>
    <row r="11133" spans="1:3" ht="15.75" x14ac:dyDescent="0.25">
      <c r="A11133" s="33">
        <v>224</v>
      </c>
      <c r="B11133" s="28" t="s">
        <v>21</v>
      </c>
      <c r="C11133" s="40">
        <f>(C11126+C11127)*$D$23</f>
        <v>1.276896</v>
      </c>
    </row>
    <row r="11134" spans="1:3" ht="15.75" x14ac:dyDescent="0.25">
      <c r="A11134" s="33">
        <v>225</v>
      </c>
      <c r="B11134" s="28" t="s">
        <v>16</v>
      </c>
      <c r="C11134" s="40">
        <f>(C11126+C11127)*$D$24</f>
        <v>4.8177919999999999</v>
      </c>
    </row>
    <row r="11135" spans="1:3" ht="15.75" x14ac:dyDescent="0.25">
      <c r="A11135" s="33">
        <v>226</v>
      </c>
      <c r="B11135" s="28" t="s">
        <v>22</v>
      </c>
      <c r="C11135" s="40">
        <f>(C11126+C11127)*$D$25</f>
        <v>32.429535999999999</v>
      </c>
    </row>
    <row r="11136" spans="1:3" ht="15.75" x14ac:dyDescent="0.25">
      <c r="A11136" s="33">
        <v>271</v>
      </c>
      <c r="B11136" s="28" t="s">
        <v>23</v>
      </c>
      <c r="C11136" s="40">
        <f>(C11126+C11127)*$D$26</f>
        <v>2.0194879999999999</v>
      </c>
    </row>
    <row r="11137" spans="1:3" ht="15.75" x14ac:dyDescent="0.25">
      <c r="A11137" s="33">
        <v>272</v>
      </c>
      <c r="B11137" s="28" t="s">
        <v>24</v>
      </c>
      <c r="C11137" s="40">
        <f>(C11126+C11127)*$D$27</f>
        <v>1.8927039999999999</v>
      </c>
    </row>
    <row r="11138" spans="1:3" ht="31.5" x14ac:dyDescent="0.25">
      <c r="A11138" s="33">
        <v>211</v>
      </c>
      <c r="B11138" s="28" t="s">
        <v>25</v>
      </c>
      <c r="C11138" s="40">
        <f>(C11126+C11127)*$D$28</f>
        <v>20.738240000000001</v>
      </c>
    </row>
    <row r="11139" spans="1:3" ht="31.5" x14ac:dyDescent="0.25">
      <c r="A11139" s="33">
        <v>213</v>
      </c>
      <c r="B11139" s="28" t="s">
        <v>26</v>
      </c>
      <c r="C11139" s="40">
        <f>(C11126+C11127)*$D$29</f>
        <v>6.2576959999999993</v>
      </c>
    </row>
    <row r="11140" spans="1:3" ht="15.75" x14ac:dyDescent="0.25">
      <c r="A11140" s="33">
        <v>290</v>
      </c>
      <c r="B11140" s="28" t="s">
        <v>6</v>
      </c>
      <c r="C11140" s="40">
        <f>(C11126+C11127)*$D$30</f>
        <v>0.353184</v>
      </c>
    </row>
    <row r="11141" spans="1:3" ht="15.75" x14ac:dyDescent="0.25">
      <c r="A11141" s="33">
        <v>290</v>
      </c>
      <c r="B11141" s="28" t="s">
        <v>27</v>
      </c>
      <c r="C11141" s="40">
        <f>(C11126+C11127)*$D$31</f>
        <v>1.059552</v>
      </c>
    </row>
    <row r="11142" spans="1:3" ht="15.75" x14ac:dyDescent="0.25">
      <c r="A11142" s="33">
        <v>225</v>
      </c>
      <c r="B11142" s="28" t="s">
        <v>28</v>
      </c>
      <c r="C11142" s="40">
        <f>(C11126+C11127)*$D$32</f>
        <v>0</v>
      </c>
    </row>
    <row r="11143" spans="1:3" ht="15.75" x14ac:dyDescent="0.25">
      <c r="A11143" s="37">
        <v>310</v>
      </c>
      <c r="B11143" s="28" t="s">
        <v>7</v>
      </c>
      <c r="C11143" s="40">
        <f>(C11126+C11127)*$D$33</f>
        <v>2.1100480000000004</v>
      </c>
    </row>
    <row r="11144" spans="1:3" ht="16.5" thickBot="1" x14ac:dyDescent="0.3">
      <c r="A11144" s="38">
        <v>340</v>
      </c>
      <c r="B11144" s="36" t="s">
        <v>8</v>
      </c>
      <c r="C11144" s="41">
        <f>(C11126+C11127)*$D$34</f>
        <v>8.1956799999999994</v>
      </c>
    </row>
    <row r="11145" spans="1:3" ht="16.5" thickBot="1" x14ac:dyDescent="0.3">
      <c r="A11145" s="15"/>
      <c r="B11145" s="42" t="s">
        <v>9</v>
      </c>
      <c r="C11145" s="88">
        <f>SUM(C11126:C11144)</f>
        <v>203.97734400000002</v>
      </c>
    </row>
    <row r="11146" spans="1:3" ht="16.5" thickBot="1" x14ac:dyDescent="0.3">
      <c r="A11146" s="15"/>
      <c r="B11146" s="43" t="s">
        <v>29</v>
      </c>
      <c r="C11146" s="90">
        <f>C11145*118%</f>
        <v>240.69326592000002</v>
      </c>
    </row>
    <row r="11147" spans="1:3" ht="15.75" x14ac:dyDescent="0.25">
      <c r="A11147" s="22"/>
      <c r="B11147" s="45"/>
      <c r="C11147" s="46"/>
    </row>
    <row r="11148" spans="1:3" ht="15.75" x14ac:dyDescent="0.25">
      <c r="A11148" s="22"/>
      <c r="B11148" s="45"/>
      <c r="C11148" s="46"/>
    </row>
    <row r="11149" spans="1:3" ht="15.75" x14ac:dyDescent="0.25">
      <c r="A11149" s="22"/>
      <c r="B11149" s="45"/>
      <c r="C11149" s="46"/>
    </row>
    <row r="11150" spans="1:3" ht="15.75" x14ac:dyDescent="0.25">
      <c r="A11150" s="22"/>
      <c r="B11150" s="45"/>
      <c r="C11150" s="46"/>
    </row>
    <row r="11151" spans="1:3" ht="15.75" x14ac:dyDescent="0.25">
      <c r="A11151" s="22"/>
      <c r="B11151" s="45"/>
      <c r="C11151" s="46"/>
    </row>
    <row r="11152" spans="1:3" ht="15.75" x14ac:dyDescent="0.25">
      <c r="A11152" s="22"/>
      <c r="B11152" s="45"/>
      <c r="C11152" s="46"/>
    </row>
    <row r="11153" spans="1:3" ht="15.75" x14ac:dyDescent="0.25">
      <c r="A11153" s="22"/>
      <c r="B11153" s="45"/>
      <c r="C11153" s="46"/>
    </row>
    <row r="11154" spans="1:3" ht="15.75" x14ac:dyDescent="0.25">
      <c r="A11154" s="22"/>
      <c r="B11154" s="45"/>
      <c r="C11154" s="46"/>
    </row>
    <row r="11155" spans="1:3" ht="15.75" x14ac:dyDescent="0.25">
      <c r="A11155" s="22"/>
      <c r="B11155" s="45"/>
      <c r="C11155" s="46"/>
    </row>
    <row r="11156" spans="1:3" ht="15.75" x14ac:dyDescent="0.25">
      <c r="A11156" s="22"/>
      <c r="B11156" s="45"/>
      <c r="C11156" s="46"/>
    </row>
    <row r="11157" spans="1:3" ht="15.75" x14ac:dyDescent="0.25">
      <c r="A11157" s="22"/>
      <c r="B11157" s="45"/>
      <c r="C11157" s="46"/>
    </row>
    <row r="11158" spans="1:3" ht="15.75" x14ac:dyDescent="0.25">
      <c r="A11158" s="22"/>
      <c r="B11158" s="45"/>
      <c r="C11158" s="46"/>
    </row>
    <row r="11159" spans="1:3" ht="15.75" x14ac:dyDescent="0.25">
      <c r="A11159" s="22"/>
      <c r="B11159" s="45"/>
      <c r="C11159" s="46"/>
    </row>
    <row r="11160" spans="1:3" ht="15.75" x14ac:dyDescent="0.25">
      <c r="A11160" s="22"/>
      <c r="B11160" s="45"/>
      <c r="C11160" s="46"/>
    </row>
    <row r="11161" spans="1:3" ht="15.75" x14ac:dyDescent="0.25">
      <c r="A11161" s="22"/>
      <c r="B11161" s="45"/>
      <c r="C11161" s="46"/>
    </row>
    <row r="11162" spans="1:3" ht="15.75" x14ac:dyDescent="0.25">
      <c r="A11162" s="22"/>
      <c r="B11162" s="45"/>
      <c r="C11162" s="46"/>
    </row>
    <row r="11163" spans="1:3" ht="15.75" x14ac:dyDescent="0.25">
      <c r="A11163" s="22"/>
      <c r="B11163" s="45"/>
      <c r="C11163" s="46"/>
    </row>
    <row r="11164" spans="1:3" ht="15.75" x14ac:dyDescent="0.25">
      <c r="A11164" s="22"/>
      <c r="B11164" s="45"/>
      <c r="C11164" s="46"/>
    </row>
    <row r="11165" spans="1:3" ht="15.75" x14ac:dyDescent="0.25">
      <c r="A11165" s="22"/>
      <c r="B11165" s="45"/>
      <c r="C11165" s="46"/>
    </row>
    <row r="11166" spans="1:3" ht="15.75" x14ac:dyDescent="0.25">
      <c r="A11166" s="22"/>
      <c r="B11166" s="45"/>
      <c r="C11166" s="46"/>
    </row>
    <row r="11167" spans="1:3" ht="15.75" x14ac:dyDescent="0.25">
      <c r="A11167" s="22"/>
      <c r="B11167" s="45"/>
      <c r="C11167" s="46"/>
    </row>
    <row r="11168" spans="1:3" ht="15.75" x14ac:dyDescent="0.25">
      <c r="A11168" s="22"/>
      <c r="B11168" s="45"/>
      <c r="C11168" s="46"/>
    </row>
    <row r="11169" spans="1:3" ht="15.75" x14ac:dyDescent="0.25">
      <c r="A11169" s="22"/>
      <c r="B11169" s="45"/>
      <c r="C11169" s="46"/>
    </row>
    <row r="11170" spans="1:3" ht="15.75" x14ac:dyDescent="0.25">
      <c r="A11170" s="22"/>
      <c r="B11170" s="45"/>
      <c r="C11170" s="46"/>
    </row>
    <row r="11171" spans="1:3" ht="15.75" x14ac:dyDescent="0.25">
      <c r="A11171" s="22"/>
      <c r="B11171" s="45"/>
      <c r="C11171" s="46"/>
    </row>
    <row r="11172" spans="1:3" ht="15.75" x14ac:dyDescent="0.25">
      <c r="A11172" s="22"/>
      <c r="B11172" s="45"/>
      <c r="C11172" s="46"/>
    </row>
    <row r="11173" spans="1:3" ht="15.75" x14ac:dyDescent="0.25">
      <c r="A11173" s="22"/>
      <c r="B11173" s="45"/>
      <c r="C11173" s="46"/>
    </row>
    <row r="11175" spans="1:3" ht="15.75" x14ac:dyDescent="0.25">
      <c r="B11175" s="57" t="s">
        <v>440</v>
      </c>
      <c r="C11175" s="70"/>
    </row>
    <row r="11176" spans="1:3" ht="15.75" thickBot="1" x14ac:dyDescent="0.3">
      <c r="C11176" s="71" t="s">
        <v>181</v>
      </c>
    </row>
    <row r="11177" spans="1:3" ht="32.25" thickBot="1" x14ac:dyDescent="0.3">
      <c r="A11177" s="7" t="s">
        <v>0</v>
      </c>
      <c r="B11177" s="8" t="s">
        <v>10</v>
      </c>
      <c r="C11177" s="65" t="s">
        <v>11</v>
      </c>
    </row>
    <row r="11178" spans="1:3" ht="15.75" x14ac:dyDescent="0.25">
      <c r="A11178" s="9"/>
      <c r="B11178" s="10" t="s">
        <v>12</v>
      </c>
      <c r="C11178" s="61">
        <v>1</v>
      </c>
    </row>
    <row r="11179" spans="1:3" ht="15.75" x14ac:dyDescent="0.25">
      <c r="A11179" s="9"/>
      <c r="B11179" s="10" t="s">
        <v>13</v>
      </c>
      <c r="C11179" s="16">
        <v>20</v>
      </c>
    </row>
    <row r="11180" spans="1:3" ht="31.5" x14ac:dyDescent="0.25">
      <c r="A11180" s="12"/>
      <c r="B11180" s="83" t="s">
        <v>360</v>
      </c>
      <c r="C11180" s="16">
        <f>$C$14</f>
        <v>2.83</v>
      </c>
    </row>
    <row r="11181" spans="1:3" ht="32.25" thickBot="1" x14ac:dyDescent="0.3">
      <c r="A11181" s="75"/>
      <c r="B11181" s="77" t="s">
        <v>361</v>
      </c>
      <c r="C11181" s="76">
        <v>0</v>
      </c>
    </row>
    <row r="11182" spans="1:3" ht="15.75" x14ac:dyDescent="0.25">
      <c r="A11182" s="29">
        <v>211</v>
      </c>
      <c r="B11182" s="30" t="s">
        <v>19</v>
      </c>
      <c r="C11182" s="39">
        <f>C11180*C11179</f>
        <v>56.6</v>
      </c>
    </row>
    <row r="11183" spans="1:3" ht="31.5" x14ac:dyDescent="0.25">
      <c r="A11183" s="33">
        <v>211</v>
      </c>
      <c r="B11183" s="28" t="s">
        <v>20</v>
      </c>
      <c r="C11183" s="40">
        <f>C11181*C11179</f>
        <v>0</v>
      </c>
    </row>
    <row r="11184" spans="1:3" ht="15.75" x14ac:dyDescent="0.25">
      <c r="A11184" s="33">
        <v>213</v>
      </c>
      <c r="B11184" s="28" t="s">
        <v>14</v>
      </c>
      <c r="C11184" s="40">
        <f>(C11182+C11183)*30.2%</f>
        <v>17.0932</v>
      </c>
    </row>
    <row r="11185" spans="1:3" ht="15.75" x14ac:dyDescent="0.25">
      <c r="A11185" s="33">
        <v>212</v>
      </c>
      <c r="B11185" s="28" t="s">
        <v>3</v>
      </c>
      <c r="C11185" s="40">
        <f>(C11182+C11183)*$D$19</f>
        <v>9.0560000000000002E-2</v>
      </c>
    </row>
    <row r="11186" spans="1:3" ht="15.75" x14ac:dyDescent="0.25">
      <c r="A11186" s="33">
        <v>221</v>
      </c>
      <c r="B11186" s="28" t="s">
        <v>4</v>
      </c>
      <c r="C11186" s="40">
        <f>(C11182+C11183)*$D$20</f>
        <v>0.48676000000000003</v>
      </c>
    </row>
    <row r="11187" spans="1:3" ht="15.75" x14ac:dyDescent="0.25">
      <c r="A11187" s="33">
        <v>222</v>
      </c>
      <c r="B11187" s="28" t="s">
        <v>15</v>
      </c>
      <c r="C11187" s="40">
        <f>(C11182+C11183)*$D$21</f>
        <v>9.0560000000000002E-2</v>
      </c>
    </row>
    <row r="11188" spans="1:3" ht="15.75" x14ac:dyDescent="0.25">
      <c r="A11188" s="33">
        <v>223</v>
      </c>
      <c r="B11188" s="28" t="s">
        <v>5</v>
      </c>
      <c r="C11188" s="40">
        <f>(C11182+C11183)*$D$22</f>
        <v>2.4055000000000004</v>
      </c>
    </row>
    <row r="11189" spans="1:3" ht="15.75" x14ac:dyDescent="0.25">
      <c r="A11189" s="33">
        <v>224</v>
      </c>
      <c r="B11189" s="28" t="s">
        <v>21</v>
      </c>
      <c r="C11189" s="40">
        <f>(C11182+C11183)*$D$23</f>
        <v>0.79805999999999999</v>
      </c>
    </row>
    <row r="11190" spans="1:3" ht="15.75" x14ac:dyDescent="0.25">
      <c r="A11190" s="33">
        <v>225</v>
      </c>
      <c r="B11190" s="28" t="s">
        <v>16</v>
      </c>
      <c r="C11190" s="40">
        <f>(C11182+C11183)*$D$24</f>
        <v>3.01112</v>
      </c>
    </row>
    <row r="11191" spans="1:3" ht="15.75" x14ac:dyDescent="0.25">
      <c r="A11191" s="33">
        <v>226</v>
      </c>
      <c r="B11191" s="28" t="s">
        <v>22</v>
      </c>
      <c r="C11191" s="40">
        <f>(C11182+C11183)*$D$25</f>
        <v>20.268459999999997</v>
      </c>
    </row>
    <row r="11192" spans="1:3" ht="15.75" x14ac:dyDescent="0.25">
      <c r="A11192" s="33">
        <v>271</v>
      </c>
      <c r="B11192" s="28" t="s">
        <v>23</v>
      </c>
      <c r="C11192" s="40">
        <f>(C11182+C11183)*$D$26</f>
        <v>1.2621800000000001</v>
      </c>
    </row>
    <row r="11193" spans="1:3" ht="15.75" x14ac:dyDescent="0.25">
      <c r="A11193" s="33">
        <v>272</v>
      </c>
      <c r="B11193" s="28" t="s">
        <v>24</v>
      </c>
      <c r="C11193" s="40">
        <f>(C11182+C11183)*$D$27</f>
        <v>1.1829399999999999</v>
      </c>
    </row>
    <row r="11194" spans="1:3" ht="31.5" x14ac:dyDescent="0.25">
      <c r="A11194" s="33">
        <v>211</v>
      </c>
      <c r="B11194" s="28" t="s">
        <v>25</v>
      </c>
      <c r="C11194" s="40">
        <f>(C11182+C11183)*$D$28</f>
        <v>12.961400000000001</v>
      </c>
    </row>
    <row r="11195" spans="1:3" ht="31.5" x14ac:dyDescent="0.25">
      <c r="A11195" s="33">
        <v>213</v>
      </c>
      <c r="B11195" s="28" t="s">
        <v>26</v>
      </c>
      <c r="C11195" s="40">
        <f>(C11182+C11183)*$D$29</f>
        <v>3.91106</v>
      </c>
    </row>
    <row r="11196" spans="1:3" ht="15.75" x14ac:dyDescent="0.25">
      <c r="A11196" s="33">
        <v>290</v>
      </c>
      <c r="B11196" s="28" t="s">
        <v>6</v>
      </c>
      <c r="C11196" s="40">
        <f>(C11182+C11183)*$D$30</f>
        <v>0.22073999999999999</v>
      </c>
    </row>
    <row r="11197" spans="1:3" ht="15.75" x14ac:dyDescent="0.25">
      <c r="A11197" s="33">
        <v>290</v>
      </c>
      <c r="B11197" s="28" t="s">
        <v>27</v>
      </c>
      <c r="C11197" s="40">
        <f>(C11182+C11183)*$D$31</f>
        <v>0.66222000000000003</v>
      </c>
    </row>
    <row r="11198" spans="1:3" ht="15.75" x14ac:dyDescent="0.25">
      <c r="A11198" s="33">
        <v>225</v>
      </c>
      <c r="B11198" s="28" t="s">
        <v>28</v>
      </c>
      <c r="C11198" s="40">
        <f>(C11182+C11183)*$D$32</f>
        <v>0</v>
      </c>
    </row>
    <row r="11199" spans="1:3" ht="15.75" x14ac:dyDescent="0.25">
      <c r="A11199" s="37">
        <v>310</v>
      </c>
      <c r="B11199" s="28" t="s">
        <v>7</v>
      </c>
      <c r="C11199" s="40">
        <f>(C11182+C11183)*$D$33</f>
        <v>1.3187800000000001</v>
      </c>
    </row>
    <row r="11200" spans="1:3" ht="16.5" thickBot="1" x14ac:dyDescent="0.3">
      <c r="A11200" s="38">
        <v>340</v>
      </c>
      <c r="B11200" s="36" t="s">
        <v>8</v>
      </c>
      <c r="C11200" s="41">
        <f>(C11182+C11183)*$D$34</f>
        <v>5.1223000000000001</v>
      </c>
    </row>
    <row r="11201" spans="1:3" ht="16.5" thickBot="1" x14ac:dyDescent="0.3">
      <c r="A11201" s="15"/>
      <c r="B11201" s="42" t="s">
        <v>9</v>
      </c>
      <c r="C11201" s="88">
        <f>SUM(C11182:C11200)</f>
        <v>127.48584000000002</v>
      </c>
    </row>
    <row r="11202" spans="1:3" ht="16.5" thickBot="1" x14ac:dyDescent="0.3">
      <c r="A11202" s="15"/>
      <c r="B11202" s="43" t="s">
        <v>29</v>
      </c>
      <c r="C11202" s="90">
        <f>C11201*118%</f>
        <v>150.43329120000001</v>
      </c>
    </row>
    <row r="11203" spans="1:3" ht="15.75" x14ac:dyDescent="0.25">
      <c r="A11203" s="22"/>
      <c r="B11203" s="45"/>
      <c r="C11203" s="46"/>
    </row>
    <row r="11204" spans="1:3" ht="15.75" x14ac:dyDescent="0.25">
      <c r="A11204" s="22"/>
      <c r="B11204" s="45"/>
      <c r="C11204" s="46"/>
    </row>
    <row r="11205" spans="1:3" ht="15.75" x14ac:dyDescent="0.25">
      <c r="A11205" s="22"/>
      <c r="B11205" s="45"/>
      <c r="C11205" s="46"/>
    </row>
    <row r="11206" spans="1:3" ht="15.75" x14ac:dyDescent="0.25">
      <c r="A11206" s="22"/>
      <c r="B11206" s="45"/>
      <c r="C11206" s="46"/>
    </row>
    <row r="11207" spans="1:3" ht="15.75" x14ac:dyDescent="0.25">
      <c r="A11207" s="22"/>
      <c r="B11207" s="45"/>
      <c r="C11207" s="46"/>
    </row>
    <row r="11208" spans="1:3" ht="15.75" x14ac:dyDescent="0.25">
      <c r="A11208" s="22"/>
      <c r="B11208" s="45"/>
      <c r="C11208" s="46"/>
    </row>
    <row r="11209" spans="1:3" ht="15.75" x14ac:dyDescent="0.25">
      <c r="A11209" s="22"/>
      <c r="B11209" s="45"/>
      <c r="C11209" s="46"/>
    </row>
    <row r="11210" spans="1:3" ht="15.75" x14ac:dyDescent="0.25">
      <c r="A11210" s="22"/>
      <c r="B11210" s="45"/>
      <c r="C11210" s="46"/>
    </row>
    <row r="11211" spans="1:3" ht="15.75" x14ac:dyDescent="0.25">
      <c r="A11211" s="22"/>
      <c r="B11211" s="45"/>
      <c r="C11211" s="46"/>
    </row>
    <row r="11212" spans="1:3" ht="15.75" x14ac:dyDescent="0.25">
      <c r="A11212" s="22"/>
      <c r="B11212" s="45"/>
      <c r="C11212" s="46"/>
    </row>
    <row r="11213" spans="1:3" ht="15.75" x14ac:dyDescent="0.25">
      <c r="A11213" s="22"/>
      <c r="B11213" s="45"/>
      <c r="C11213" s="46"/>
    </row>
    <row r="11214" spans="1:3" ht="15.75" x14ac:dyDescent="0.25">
      <c r="A11214" s="22"/>
      <c r="B11214" s="45"/>
      <c r="C11214" s="46"/>
    </row>
    <row r="11215" spans="1:3" ht="15.75" x14ac:dyDescent="0.25">
      <c r="A11215" s="22"/>
      <c r="B11215" s="45"/>
      <c r="C11215" s="46"/>
    </row>
    <row r="11216" spans="1:3" ht="15.75" x14ac:dyDescent="0.25">
      <c r="A11216" s="22"/>
      <c r="B11216" s="45"/>
      <c r="C11216" s="46"/>
    </row>
    <row r="11217" spans="1:3" ht="15.75" x14ac:dyDescent="0.25">
      <c r="A11217" s="22"/>
      <c r="B11217" s="45"/>
      <c r="C11217" s="46"/>
    </row>
    <row r="11218" spans="1:3" ht="15.75" x14ac:dyDescent="0.25">
      <c r="A11218" s="22"/>
      <c r="B11218" s="45"/>
      <c r="C11218" s="46"/>
    </row>
    <row r="11219" spans="1:3" ht="15.75" x14ac:dyDescent="0.25">
      <c r="A11219" s="22"/>
      <c r="B11219" s="45"/>
      <c r="C11219" s="46"/>
    </row>
    <row r="11220" spans="1:3" ht="15.75" x14ac:dyDescent="0.25">
      <c r="A11220" s="22"/>
      <c r="B11220" s="45"/>
      <c r="C11220" s="46"/>
    </row>
    <row r="11221" spans="1:3" ht="15.75" x14ac:dyDescent="0.25">
      <c r="A11221" s="22"/>
      <c r="B11221" s="45"/>
      <c r="C11221" s="46"/>
    </row>
    <row r="11222" spans="1:3" ht="15.75" x14ac:dyDescent="0.25">
      <c r="A11222" s="22"/>
      <c r="B11222" s="45"/>
      <c r="C11222" s="46"/>
    </row>
    <row r="11223" spans="1:3" ht="15.75" x14ac:dyDescent="0.25">
      <c r="A11223" s="22"/>
      <c r="B11223" s="45"/>
      <c r="C11223" s="46"/>
    </row>
    <row r="11224" spans="1:3" ht="15.75" x14ac:dyDescent="0.25">
      <c r="A11224" s="22"/>
      <c r="B11224" s="45"/>
      <c r="C11224" s="46"/>
    </row>
    <row r="11225" spans="1:3" ht="15.75" x14ac:dyDescent="0.25">
      <c r="A11225" s="22"/>
      <c r="B11225" s="45"/>
      <c r="C11225" s="46"/>
    </row>
    <row r="11226" spans="1:3" ht="15.75" x14ac:dyDescent="0.25">
      <c r="A11226" s="22"/>
      <c r="B11226" s="45"/>
      <c r="C11226" s="46"/>
    </row>
    <row r="11227" spans="1:3" ht="15.75" x14ac:dyDescent="0.25">
      <c r="A11227" s="22"/>
      <c r="B11227" s="45"/>
      <c r="C11227" s="46"/>
    </row>
    <row r="11228" spans="1:3" ht="15.75" x14ac:dyDescent="0.25">
      <c r="A11228" s="22"/>
      <c r="B11228" s="45"/>
      <c r="C11228" s="46"/>
    </row>
    <row r="11229" spans="1:3" ht="15.75" x14ac:dyDescent="0.25">
      <c r="A11229" s="22"/>
      <c r="B11229" s="45"/>
      <c r="C11229" s="46"/>
    </row>
    <row r="11230" spans="1:3" ht="15.75" x14ac:dyDescent="0.25">
      <c r="A11230" s="22"/>
      <c r="B11230" s="45"/>
      <c r="C11230" s="46"/>
    </row>
    <row r="11231" spans="1:3" ht="15.75" x14ac:dyDescent="0.25">
      <c r="B11231" s="57" t="s">
        <v>441</v>
      </c>
      <c r="C11231" s="70"/>
    </row>
    <row r="11232" spans="1:3" ht="15.75" thickBot="1" x14ac:dyDescent="0.3">
      <c r="C11232" s="71" t="s">
        <v>181</v>
      </c>
    </row>
    <row r="11233" spans="1:3" ht="32.25" thickBot="1" x14ac:dyDescent="0.3">
      <c r="A11233" s="7" t="s">
        <v>0</v>
      </c>
      <c r="B11233" s="8" t="s">
        <v>10</v>
      </c>
      <c r="C11233" s="65" t="s">
        <v>11</v>
      </c>
    </row>
    <row r="11234" spans="1:3" ht="15.75" x14ac:dyDescent="0.25">
      <c r="A11234" s="9"/>
      <c r="B11234" s="10" t="s">
        <v>12</v>
      </c>
      <c r="C11234" s="61">
        <v>1</v>
      </c>
    </row>
    <row r="11235" spans="1:3" ht="15.75" x14ac:dyDescent="0.25">
      <c r="A11235" s="9"/>
      <c r="B11235" s="10" t="s">
        <v>13</v>
      </c>
      <c r="C11235" s="16">
        <v>19.5</v>
      </c>
    </row>
    <row r="11236" spans="1:3" ht="31.5" x14ac:dyDescent="0.25">
      <c r="A11236" s="12"/>
      <c r="B11236" s="83" t="s">
        <v>360</v>
      </c>
      <c r="C11236" s="16">
        <f>$C$14</f>
        <v>2.83</v>
      </c>
    </row>
    <row r="11237" spans="1:3" ht="32.25" thickBot="1" x14ac:dyDescent="0.3">
      <c r="A11237" s="75"/>
      <c r="B11237" s="77" t="s">
        <v>361</v>
      </c>
      <c r="C11237" s="76">
        <v>0</v>
      </c>
    </row>
    <row r="11238" spans="1:3" ht="15.75" x14ac:dyDescent="0.25">
      <c r="A11238" s="29">
        <v>211</v>
      </c>
      <c r="B11238" s="30" t="s">
        <v>19</v>
      </c>
      <c r="C11238" s="39">
        <f>C11236*C11235</f>
        <v>55.185000000000002</v>
      </c>
    </row>
    <row r="11239" spans="1:3" ht="31.5" x14ac:dyDescent="0.25">
      <c r="A11239" s="33">
        <v>211</v>
      </c>
      <c r="B11239" s="28" t="s">
        <v>20</v>
      </c>
      <c r="C11239" s="40">
        <f>C11237*C11235</f>
        <v>0</v>
      </c>
    </row>
    <row r="11240" spans="1:3" ht="15.75" x14ac:dyDescent="0.25">
      <c r="A11240" s="33">
        <v>213</v>
      </c>
      <c r="B11240" s="28" t="s">
        <v>14</v>
      </c>
      <c r="C11240" s="40">
        <f>(C11238+C11239)*30.2%</f>
        <v>16.665870000000002</v>
      </c>
    </row>
    <row r="11241" spans="1:3" ht="15.75" x14ac:dyDescent="0.25">
      <c r="A11241" s="33">
        <v>212</v>
      </c>
      <c r="B11241" s="28" t="s">
        <v>3</v>
      </c>
      <c r="C11241" s="40">
        <f>(C11238+C11239)*$D$19</f>
        <v>8.8296000000000013E-2</v>
      </c>
    </row>
    <row r="11242" spans="1:3" ht="15.75" x14ac:dyDescent="0.25">
      <c r="A11242" s="33">
        <v>221</v>
      </c>
      <c r="B11242" s="28" t="s">
        <v>4</v>
      </c>
      <c r="C11242" s="40">
        <f>(C11238+C11239)*$D$20</f>
        <v>0.47459100000000004</v>
      </c>
    </row>
    <row r="11243" spans="1:3" ht="15.75" x14ac:dyDescent="0.25">
      <c r="A11243" s="33">
        <v>222</v>
      </c>
      <c r="B11243" s="28" t="s">
        <v>15</v>
      </c>
      <c r="C11243" s="40">
        <f>(C11238+C11239)*$D$21</f>
        <v>8.8296000000000013E-2</v>
      </c>
    </row>
    <row r="11244" spans="1:3" ht="15.75" x14ac:dyDescent="0.25">
      <c r="A11244" s="33">
        <v>223</v>
      </c>
      <c r="B11244" s="28" t="s">
        <v>5</v>
      </c>
      <c r="C11244" s="40">
        <f>(C11238+C11239)*$D$22</f>
        <v>2.3453625000000002</v>
      </c>
    </row>
    <row r="11245" spans="1:3" ht="15.75" x14ac:dyDescent="0.25">
      <c r="A11245" s="33">
        <v>224</v>
      </c>
      <c r="B11245" s="28" t="s">
        <v>21</v>
      </c>
      <c r="C11245" s="40">
        <f>(C11238+C11239)*$D$23</f>
        <v>0.77810849999999998</v>
      </c>
    </row>
    <row r="11246" spans="1:3" ht="15.75" x14ac:dyDescent="0.25">
      <c r="A11246" s="33">
        <v>225</v>
      </c>
      <c r="B11246" s="28" t="s">
        <v>16</v>
      </c>
      <c r="C11246" s="40">
        <f>(C11238+C11239)*$D$24</f>
        <v>2.9358420000000001</v>
      </c>
    </row>
    <row r="11247" spans="1:3" ht="15.75" x14ac:dyDescent="0.25">
      <c r="A11247" s="33">
        <v>226</v>
      </c>
      <c r="B11247" s="28" t="s">
        <v>22</v>
      </c>
      <c r="C11247" s="40">
        <f>(C11238+C11239)*$D$25</f>
        <v>19.761748499999999</v>
      </c>
    </row>
    <row r="11248" spans="1:3" ht="15.75" x14ac:dyDescent="0.25">
      <c r="A11248" s="33">
        <v>271</v>
      </c>
      <c r="B11248" s="28" t="s">
        <v>23</v>
      </c>
      <c r="C11248" s="40">
        <f>(C11238+C11239)*$D$26</f>
        <v>1.2306255000000001</v>
      </c>
    </row>
    <row r="11249" spans="1:3" ht="15.75" x14ac:dyDescent="0.25">
      <c r="A11249" s="33">
        <v>272</v>
      </c>
      <c r="B11249" s="28" t="s">
        <v>24</v>
      </c>
      <c r="C11249" s="40">
        <f>(C11238+C11239)*$D$27</f>
        <v>1.1533665</v>
      </c>
    </row>
    <row r="11250" spans="1:3" ht="31.5" x14ac:dyDescent="0.25">
      <c r="A11250" s="33">
        <v>211</v>
      </c>
      <c r="B11250" s="28" t="s">
        <v>25</v>
      </c>
      <c r="C11250" s="40">
        <f>(C11238+C11239)*$D$28</f>
        <v>12.637365000000001</v>
      </c>
    </row>
    <row r="11251" spans="1:3" ht="31.5" x14ac:dyDescent="0.25">
      <c r="A11251" s="33">
        <v>213</v>
      </c>
      <c r="B11251" s="28" t="s">
        <v>26</v>
      </c>
      <c r="C11251" s="40">
        <f>(C11238+C11239)*$D$29</f>
        <v>3.8132834999999998</v>
      </c>
    </row>
    <row r="11252" spans="1:3" ht="15.75" x14ac:dyDescent="0.25">
      <c r="A11252" s="33">
        <v>290</v>
      </c>
      <c r="B11252" s="28" t="s">
        <v>6</v>
      </c>
      <c r="C11252" s="40">
        <f>(C11238+C11239)*$D$30</f>
        <v>0.21522150000000001</v>
      </c>
    </row>
    <row r="11253" spans="1:3" ht="15.75" x14ac:dyDescent="0.25">
      <c r="A11253" s="33">
        <v>290</v>
      </c>
      <c r="B11253" s="28" t="s">
        <v>27</v>
      </c>
      <c r="C11253" s="40">
        <f>(C11238+C11239)*$D$31</f>
        <v>0.64566450000000009</v>
      </c>
    </row>
    <row r="11254" spans="1:3" ht="15.75" x14ac:dyDescent="0.25">
      <c r="A11254" s="33">
        <v>225</v>
      </c>
      <c r="B11254" s="28" t="s">
        <v>28</v>
      </c>
      <c r="C11254" s="40">
        <f>(C11238+C11239)*$D$32</f>
        <v>0</v>
      </c>
    </row>
    <row r="11255" spans="1:3" ht="15.75" x14ac:dyDescent="0.25">
      <c r="A11255" s="37">
        <v>310</v>
      </c>
      <c r="B11255" s="28" t="s">
        <v>7</v>
      </c>
      <c r="C11255" s="40">
        <f>(C11238+C11239)*$D$33</f>
        <v>1.2858105000000002</v>
      </c>
    </row>
    <row r="11256" spans="1:3" ht="16.5" thickBot="1" x14ac:dyDescent="0.3">
      <c r="A11256" s="38">
        <v>340</v>
      </c>
      <c r="B11256" s="36" t="s">
        <v>8</v>
      </c>
      <c r="C11256" s="41">
        <f>(C11238+C11239)*$D$34</f>
        <v>4.9942425000000004</v>
      </c>
    </row>
    <row r="11257" spans="1:3" ht="16.5" thickBot="1" x14ac:dyDescent="0.3">
      <c r="A11257" s="15"/>
      <c r="B11257" s="42" t="s">
        <v>9</v>
      </c>
      <c r="C11257" s="88">
        <f>SUM(C11238:C11256)</f>
        <v>124.298694</v>
      </c>
    </row>
    <row r="11258" spans="1:3" ht="16.5" thickBot="1" x14ac:dyDescent="0.3">
      <c r="A11258" s="15"/>
      <c r="B11258" s="43" t="s">
        <v>29</v>
      </c>
      <c r="C11258" s="90">
        <f>C11257*118%</f>
        <v>146.67245892</v>
      </c>
    </row>
    <row r="11259" spans="1:3" ht="15.75" x14ac:dyDescent="0.25">
      <c r="A11259" s="22"/>
      <c r="B11259" s="45"/>
      <c r="C11259" s="46"/>
    </row>
    <row r="11260" spans="1:3" ht="15.75" x14ac:dyDescent="0.25">
      <c r="A11260" s="22"/>
      <c r="B11260" s="45"/>
      <c r="C11260" s="46"/>
    </row>
    <row r="11261" spans="1:3" ht="15.75" x14ac:dyDescent="0.25">
      <c r="A11261" s="22"/>
      <c r="B11261" s="45"/>
      <c r="C11261" s="46"/>
    </row>
    <row r="11262" spans="1:3" ht="15.75" x14ac:dyDescent="0.25">
      <c r="A11262" s="22"/>
      <c r="B11262" s="45"/>
      <c r="C11262" s="46"/>
    </row>
    <row r="11263" spans="1:3" ht="15.75" x14ac:dyDescent="0.25">
      <c r="A11263" s="22"/>
      <c r="B11263" s="45"/>
      <c r="C11263" s="46"/>
    </row>
    <row r="11264" spans="1:3" ht="15.75" x14ac:dyDescent="0.25">
      <c r="A11264" s="22"/>
      <c r="B11264" s="45"/>
      <c r="C11264" s="46"/>
    </row>
    <row r="11265" spans="1:3" ht="15.75" x14ac:dyDescent="0.25">
      <c r="A11265" s="22"/>
      <c r="B11265" s="45"/>
      <c r="C11265" s="46"/>
    </row>
    <row r="11266" spans="1:3" ht="15.75" x14ac:dyDescent="0.25">
      <c r="A11266" s="22"/>
      <c r="B11266" s="45"/>
      <c r="C11266" s="46"/>
    </row>
    <row r="11267" spans="1:3" ht="15.75" x14ac:dyDescent="0.25">
      <c r="A11267" s="22"/>
      <c r="B11267" s="45"/>
      <c r="C11267" s="46"/>
    </row>
    <row r="11268" spans="1:3" ht="15.75" x14ac:dyDescent="0.25">
      <c r="A11268" s="22"/>
      <c r="B11268" s="45"/>
      <c r="C11268" s="46"/>
    </row>
    <row r="11269" spans="1:3" ht="15.75" x14ac:dyDescent="0.25">
      <c r="A11269" s="22"/>
      <c r="B11269" s="45"/>
      <c r="C11269" s="46"/>
    </row>
    <row r="11270" spans="1:3" ht="15.75" x14ac:dyDescent="0.25">
      <c r="A11270" s="22"/>
      <c r="B11270" s="45"/>
      <c r="C11270" s="46"/>
    </row>
    <row r="11271" spans="1:3" ht="15.75" x14ac:dyDescent="0.25">
      <c r="A11271" s="22"/>
      <c r="B11271" s="45"/>
      <c r="C11271" s="46"/>
    </row>
    <row r="11272" spans="1:3" ht="15.75" x14ac:dyDescent="0.25">
      <c r="A11272" s="22"/>
      <c r="B11272" s="45"/>
      <c r="C11272" s="46"/>
    </row>
    <row r="11273" spans="1:3" ht="15.75" x14ac:dyDescent="0.25">
      <c r="A11273" s="22"/>
      <c r="B11273" s="45"/>
      <c r="C11273" s="46"/>
    </row>
    <row r="11274" spans="1:3" ht="15.75" x14ac:dyDescent="0.25">
      <c r="A11274" s="22"/>
      <c r="B11274" s="45"/>
      <c r="C11274" s="46"/>
    </row>
    <row r="11275" spans="1:3" ht="15.75" x14ac:dyDescent="0.25">
      <c r="A11275" s="22"/>
      <c r="B11275" s="45"/>
      <c r="C11275" s="46"/>
    </row>
    <row r="11276" spans="1:3" ht="15.75" x14ac:dyDescent="0.25">
      <c r="A11276" s="22"/>
      <c r="B11276" s="45"/>
      <c r="C11276" s="46"/>
    </row>
    <row r="11277" spans="1:3" ht="15.75" x14ac:dyDescent="0.25">
      <c r="A11277" s="22"/>
      <c r="B11277" s="45"/>
      <c r="C11277" s="46"/>
    </row>
    <row r="11278" spans="1:3" ht="15.75" x14ac:dyDescent="0.25">
      <c r="A11278" s="22"/>
      <c r="B11278" s="45"/>
      <c r="C11278" s="46"/>
    </row>
    <row r="11279" spans="1:3" ht="15.75" x14ac:dyDescent="0.25">
      <c r="A11279" s="22"/>
      <c r="B11279" s="45"/>
      <c r="C11279" s="46"/>
    </row>
    <row r="11280" spans="1:3" ht="15.75" x14ac:dyDescent="0.25">
      <c r="A11280" s="22"/>
      <c r="B11280" s="45"/>
      <c r="C11280" s="46"/>
    </row>
    <row r="11281" spans="1:3" ht="15.75" x14ac:dyDescent="0.25">
      <c r="A11281" s="22"/>
      <c r="B11281" s="45"/>
      <c r="C11281" s="46"/>
    </row>
    <row r="11282" spans="1:3" ht="15.75" x14ac:dyDescent="0.25">
      <c r="A11282" s="22"/>
      <c r="B11282" s="45"/>
      <c r="C11282" s="46"/>
    </row>
    <row r="11283" spans="1:3" ht="15.75" x14ac:dyDescent="0.25">
      <c r="A11283" s="22"/>
      <c r="B11283" s="45"/>
      <c r="C11283" s="46"/>
    </row>
    <row r="11284" spans="1:3" ht="15.75" x14ac:dyDescent="0.25">
      <c r="A11284" s="22"/>
      <c r="B11284" s="45"/>
      <c r="C11284" s="46"/>
    </row>
    <row r="11285" spans="1:3" ht="15.75" x14ac:dyDescent="0.25">
      <c r="A11285" s="22"/>
      <c r="B11285" s="45"/>
      <c r="C11285" s="46"/>
    </row>
    <row r="11286" spans="1:3" ht="15.75" x14ac:dyDescent="0.25">
      <c r="A11286" s="22"/>
      <c r="B11286" s="45"/>
      <c r="C11286" s="46"/>
    </row>
    <row r="11287" spans="1:3" ht="15.75" x14ac:dyDescent="0.25">
      <c r="A11287" s="22"/>
      <c r="B11287" s="45"/>
      <c r="C11287" s="46"/>
    </row>
    <row r="11289" spans="1:3" ht="31.5" x14ac:dyDescent="0.25">
      <c r="B11289" s="57" t="s">
        <v>442</v>
      </c>
      <c r="C11289" s="70"/>
    </row>
    <row r="11290" spans="1:3" ht="15.75" thickBot="1" x14ac:dyDescent="0.3">
      <c r="C11290" s="71" t="s">
        <v>181</v>
      </c>
    </row>
    <row r="11291" spans="1:3" ht="32.25" thickBot="1" x14ac:dyDescent="0.3">
      <c r="A11291" s="7" t="s">
        <v>0</v>
      </c>
      <c r="B11291" s="8" t="s">
        <v>10</v>
      </c>
      <c r="C11291" s="65" t="s">
        <v>11</v>
      </c>
    </row>
    <row r="11292" spans="1:3" ht="15.75" x14ac:dyDescent="0.25">
      <c r="A11292" s="9"/>
      <c r="B11292" s="10" t="s">
        <v>12</v>
      </c>
      <c r="C11292" s="61">
        <v>1</v>
      </c>
    </row>
    <row r="11293" spans="1:3" ht="15.75" x14ac:dyDescent="0.25">
      <c r="A11293" s="9"/>
      <c r="B11293" s="10" t="s">
        <v>13</v>
      </c>
      <c r="C11293" s="16">
        <v>18</v>
      </c>
    </row>
    <row r="11294" spans="1:3" ht="31.5" x14ac:dyDescent="0.25">
      <c r="A11294" s="12"/>
      <c r="B11294" s="83" t="s">
        <v>360</v>
      </c>
      <c r="C11294" s="16">
        <f>$C$14</f>
        <v>2.83</v>
      </c>
    </row>
    <row r="11295" spans="1:3" ht="32.25" thickBot="1" x14ac:dyDescent="0.3">
      <c r="A11295" s="75"/>
      <c r="B11295" s="77" t="s">
        <v>361</v>
      </c>
      <c r="C11295" s="76">
        <v>0</v>
      </c>
    </row>
    <row r="11296" spans="1:3" ht="15.75" x14ac:dyDescent="0.25">
      <c r="A11296" s="29">
        <v>211</v>
      </c>
      <c r="B11296" s="30" t="s">
        <v>19</v>
      </c>
      <c r="C11296" s="39">
        <f>C11294*C11293</f>
        <v>50.94</v>
      </c>
    </row>
    <row r="11297" spans="1:3" ht="31.5" x14ac:dyDescent="0.25">
      <c r="A11297" s="33">
        <v>211</v>
      </c>
      <c r="B11297" s="28" t="s">
        <v>20</v>
      </c>
      <c r="C11297" s="40">
        <f>C11295*C11293</f>
        <v>0</v>
      </c>
    </row>
    <row r="11298" spans="1:3" ht="15.75" x14ac:dyDescent="0.25">
      <c r="A11298" s="33">
        <v>213</v>
      </c>
      <c r="B11298" s="28" t="s">
        <v>14</v>
      </c>
      <c r="C11298" s="40">
        <f>(C11296+C11297)*30.2%</f>
        <v>15.38388</v>
      </c>
    </row>
    <row r="11299" spans="1:3" ht="15.75" x14ac:dyDescent="0.25">
      <c r="A11299" s="33">
        <v>212</v>
      </c>
      <c r="B11299" s="28" t="s">
        <v>3</v>
      </c>
      <c r="C11299" s="40">
        <f>(C11296+C11297)*$D$19</f>
        <v>8.1504000000000007E-2</v>
      </c>
    </row>
    <row r="11300" spans="1:3" ht="15.75" x14ac:dyDescent="0.25">
      <c r="A11300" s="33">
        <v>221</v>
      </c>
      <c r="B11300" s="28" t="s">
        <v>4</v>
      </c>
      <c r="C11300" s="40">
        <f>(C11296+C11297)*$D$20</f>
        <v>0.43808399999999997</v>
      </c>
    </row>
    <row r="11301" spans="1:3" ht="15.75" x14ac:dyDescent="0.25">
      <c r="A11301" s="33">
        <v>222</v>
      </c>
      <c r="B11301" s="28" t="s">
        <v>15</v>
      </c>
      <c r="C11301" s="40">
        <f>(C11296+C11297)*$D$21</f>
        <v>8.1504000000000007E-2</v>
      </c>
    </row>
    <row r="11302" spans="1:3" ht="15.75" x14ac:dyDescent="0.25">
      <c r="A11302" s="33">
        <v>223</v>
      </c>
      <c r="B11302" s="28" t="s">
        <v>5</v>
      </c>
      <c r="C11302" s="40">
        <f>(C11296+C11297)*$D$22</f>
        <v>2.1649500000000002</v>
      </c>
    </row>
    <row r="11303" spans="1:3" ht="15.75" x14ac:dyDescent="0.25">
      <c r="A11303" s="33">
        <v>224</v>
      </c>
      <c r="B11303" s="28" t="s">
        <v>21</v>
      </c>
      <c r="C11303" s="40">
        <f>(C11296+C11297)*$D$23</f>
        <v>0.71825399999999995</v>
      </c>
    </row>
    <row r="11304" spans="1:3" ht="15.75" x14ac:dyDescent="0.25">
      <c r="A11304" s="33">
        <v>225</v>
      </c>
      <c r="B11304" s="28" t="s">
        <v>16</v>
      </c>
      <c r="C11304" s="40">
        <f>(C11296+C11297)*$D$24</f>
        <v>2.7100079999999998</v>
      </c>
    </row>
    <row r="11305" spans="1:3" ht="15.75" x14ac:dyDescent="0.25">
      <c r="A11305" s="33">
        <v>226</v>
      </c>
      <c r="B11305" s="28" t="s">
        <v>22</v>
      </c>
      <c r="C11305" s="40">
        <f>(C11296+C11297)*$D$25</f>
        <v>18.241613999999998</v>
      </c>
    </row>
    <row r="11306" spans="1:3" ht="15.75" x14ac:dyDescent="0.25">
      <c r="A11306" s="33">
        <v>271</v>
      </c>
      <c r="B11306" s="28" t="s">
        <v>23</v>
      </c>
      <c r="C11306" s="40">
        <f>(C11296+C11297)*$D$26</f>
        <v>1.1359619999999999</v>
      </c>
    </row>
    <row r="11307" spans="1:3" ht="15.75" x14ac:dyDescent="0.25">
      <c r="A11307" s="33">
        <v>272</v>
      </c>
      <c r="B11307" s="28" t="s">
        <v>24</v>
      </c>
      <c r="C11307" s="40">
        <f>(C11296+C11297)*$D$27</f>
        <v>1.064646</v>
      </c>
    </row>
    <row r="11308" spans="1:3" ht="31.5" x14ac:dyDescent="0.25">
      <c r="A11308" s="33">
        <v>211</v>
      </c>
      <c r="B11308" s="28" t="s">
        <v>25</v>
      </c>
      <c r="C11308" s="40">
        <f>(C11296+C11297)*$D$28</f>
        <v>11.66526</v>
      </c>
    </row>
    <row r="11309" spans="1:3" ht="31.5" x14ac:dyDescent="0.25">
      <c r="A11309" s="33">
        <v>213</v>
      </c>
      <c r="B11309" s="28" t="s">
        <v>26</v>
      </c>
      <c r="C11309" s="40">
        <f>(C11296+C11297)*$D$29</f>
        <v>3.5199539999999994</v>
      </c>
    </row>
    <row r="11310" spans="1:3" ht="15.75" x14ac:dyDescent="0.25">
      <c r="A11310" s="33">
        <v>290</v>
      </c>
      <c r="B11310" s="28" t="s">
        <v>6</v>
      </c>
      <c r="C11310" s="40">
        <f>(C11296+C11297)*$D$30</f>
        <v>0.19866599999999998</v>
      </c>
    </row>
    <row r="11311" spans="1:3" ht="15.75" x14ac:dyDescent="0.25">
      <c r="A11311" s="33">
        <v>290</v>
      </c>
      <c r="B11311" s="28" t="s">
        <v>27</v>
      </c>
      <c r="C11311" s="40">
        <f>(C11296+C11297)*$D$31</f>
        <v>0.59599800000000003</v>
      </c>
    </row>
    <row r="11312" spans="1:3" ht="15.75" x14ac:dyDescent="0.25">
      <c r="A11312" s="33">
        <v>225</v>
      </c>
      <c r="B11312" s="28" t="s">
        <v>28</v>
      </c>
      <c r="C11312" s="40">
        <f>(C11296+C11297)*$D$32</f>
        <v>0</v>
      </c>
    </row>
    <row r="11313" spans="1:3" ht="15.75" x14ac:dyDescent="0.25">
      <c r="A11313" s="37">
        <v>310</v>
      </c>
      <c r="B11313" s="28" t="s">
        <v>7</v>
      </c>
      <c r="C11313" s="40">
        <f>(C11296+C11297)*$D$33</f>
        <v>1.1869019999999999</v>
      </c>
    </row>
    <row r="11314" spans="1:3" ht="16.5" thickBot="1" x14ac:dyDescent="0.3">
      <c r="A11314" s="38">
        <v>340</v>
      </c>
      <c r="B11314" s="36" t="s">
        <v>8</v>
      </c>
      <c r="C11314" s="41">
        <f>(C11296+C11297)*$D$34</f>
        <v>4.6100699999999994</v>
      </c>
    </row>
    <row r="11315" spans="1:3" ht="16.5" thickBot="1" x14ac:dyDescent="0.3">
      <c r="A11315" s="15"/>
      <c r="B11315" s="42" t="s">
        <v>9</v>
      </c>
      <c r="C11315" s="88">
        <f>SUM(C11296:C11314)</f>
        <v>114.737256</v>
      </c>
    </row>
    <row r="11316" spans="1:3" ht="16.5" thickBot="1" x14ac:dyDescent="0.3">
      <c r="A11316" s="15"/>
      <c r="B11316" s="43" t="s">
        <v>29</v>
      </c>
      <c r="C11316" s="90">
        <f>C11315*118%</f>
        <v>135.38996208</v>
      </c>
    </row>
    <row r="11317" spans="1:3" ht="15.75" x14ac:dyDescent="0.25">
      <c r="A11317" s="22"/>
      <c r="B11317" s="45"/>
      <c r="C11317" s="46"/>
    </row>
    <row r="11318" spans="1:3" ht="15.75" x14ac:dyDescent="0.25">
      <c r="A11318" s="22"/>
      <c r="B11318" s="45"/>
      <c r="C11318" s="46"/>
    </row>
    <row r="11319" spans="1:3" ht="15.75" x14ac:dyDescent="0.25">
      <c r="A11319" s="22"/>
      <c r="B11319" s="45"/>
      <c r="C11319" s="46"/>
    </row>
    <row r="11320" spans="1:3" ht="15.75" x14ac:dyDescent="0.25">
      <c r="A11320" s="22"/>
      <c r="B11320" s="45"/>
      <c r="C11320" s="46"/>
    </row>
    <row r="11321" spans="1:3" ht="15.75" x14ac:dyDescent="0.25">
      <c r="A11321" s="22"/>
      <c r="B11321" s="45"/>
      <c r="C11321" s="46"/>
    </row>
    <row r="11322" spans="1:3" ht="15.75" x14ac:dyDescent="0.25">
      <c r="A11322" s="22"/>
      <c r="B11322" s="45"/>
      <c r="C11322" s="46"/>
    </row>
    <row r="11323" spans="1:3" ht="15.75" x14ac:dyDescent="0.25">
      <c r="A11323" s="22"/>
      <c r="B11323" s="45"/>
      <c r="C11323" s="46"/>
    </row>
    <row r="11324" spans="1:3" ht="15.75" x14ac:dyDescent="0.25">
      <c r="A11324" s="22"/>
      <c r="B11324" s="45"/>
      <c r="C11324" s="46"/>
    </row>
    <row r="11325" spans="1:3" ht="15.75" x14ac:dyDescent="0.25">
      <c r="A11325" s="22"/>
      <c r="B11325" s="45"/>
      <c r="C11325" s="46"/>
    </row>
    <row r="11326" spans="1:3" ht="15.75" x14ac:dyDescent="0.25">
      <c r="A11326" s="22"/>
      <c r="B11326" s="45"/>
      <c r="C11326" s="46"/>
    </row>
    <row r="11327" spans="1:3" ht="15.75" x14ac:dyDescent="0.25">
      <c r="A11327" s="22"/>
      <c r="B11327" s="45"/>
      <c r="C11327" s="46"/>
    </row>
    <row r="11328" spans="1:3" ht="15.75" x14ac:dyDescent="0.25">
      <c r="A11328" s="22"/>
      <c r="B11328" s="45"/>
      <c r="C11328" s="46"/>
    </row>
    <row r="11329" spans="1:3" ht="15.75" x14ac:dyDescent="0.25">
      <c r="A11329" s="22"/>
      <c r="B11329" s="45"/>
      <c r="C11329" s="46"/>
    </row>
    <row r="11330" spans="1:3" ht="15.75" x14ac:dyDescent="0.25">
      <c r="A11330" s="22"/>
      <c r="B11330" s="45"/>
      <c r="C11330" s="46"/>
    </row>
    <row r="11331" spans="1:3" ht="15.75" x14ac:dyDescent="0.25">
      <c r="A11331" s="22"/>
      <c r="B11331" s="45"/>
      <c r="C11331" s="46"/>
    </row>
    <row r="11332" spans="1:3" ht="15.75" x14ac:dyDescent="0.25">
      <c r="A11332" s="22"/>
      <c r="B11332" s="45"/>
      <c r="C11332" s="46"/>
    </row>
    <row r="11333" spans="1:3" ht="15.75" x14ac:dyDescent="0.25">
      <c r="A11333" s="22"/>
      <c r="B11333" s="45"/>
      <c r="C11333" s="46"/>
    </row>
    <row r="11334" spans="1:3" ht="15.75" x14ac:dyDescent="0.25">
      <c r="A11334" s="22"/>
      <c r="B11334" s="45"/>
      <c r="C11334" s="46"/>
    </row>
    <row r="11335" spans="1:3" ht="15.75" x14ac:dyDescent="0.25">
      <c r="A11335" s="22"/>
      <c r="B11335" s="45"/>
      <c r="C11335" s="46"/>
    </row>
    <row r="11336" spans="1:3" ht="15.75" x14ac:dyDescent="0.25">
      <c r="A11336" s="22"/>
      <c r="B11336" s="45"/>
      <c r="C11336" s="46"/>
    </row>
    <row r="11337" spans="1:3" ht="15.75" x14ac:dyDescent="0.25">
      <c r="A11337" s="22"/>
      <c r="B11337" s="45"/>
      <c r="C11337" s="46"/>
    </row>
    <row r="11338" spans="1:3" ht="15.75" x14ac:dyDescent="0.25">
      <c r="A11338" s="22"/>
      <c r="B11338" s="45"/>
      <c r="C11338" s="46"/>
    </row>
    <row r="11339" spans="1:3" ht="15.75" x14ac:dyDescent="0.25">
      <c r="A11339" s="22"/>
      <c r="B11339" s="45"/>
      <c r="C11339" s="46"/>
    </row>
    <row r="11340" spans="1:3" ht="15.75" x14ac:dyDescent="0.25">
      <c r="A11340" s="22"/>
      <c r="B11340" s="45"/>
      <c r="C11340" s="46"/>
    </row>
    <row r="11341" spans="1:3" ht="15.75" x14ac:dyDescent="0.25">
      <c r="A11341" s="22"/>
      <c r="B11341" s="45"/>
      <c r="C11341" s="46"/>
    </row>
    <row r="11342" spans="1:3" ht="15.75" x14ac:dyDescent="0.25">
      <c r="A11342" s="22"/>
      <c r="B11342" s="45"/>
      <c r="C11342" s="46"/>
    </row>
    <row r="11343" spans="1:3" ht="15.75" x14ac:dyDescent="0.25">
      <c r="A11343" s="22"/>
      <c r="B11343" s="45"/>
      <c r="C11343" s="46"/>
    </row>
    <row r="11344" spans="1:3" ht="15.75" x14ac:dyDescent="0.25">
      <c r="A11344" s="22"/>
      <c r="B11344" s="45"/>
      <c r="C11344" s="46"/>
    </row>
    <row r="11345" spans="1:3" ht="15.75" x14ac:dyDescent="0.25">
      <c r="B11345" s="57" t="s">
        <v>443</v>
      </c>
      <c r="C11345" s="70"/>
    </row>
    <row r="11346" spans="1:3" ht="15.75" thickBot="1" x14ac:dyDescent="0.3">
      <c r="C11346" s="71" t="s">
        <v>181</v>
      </c>
    </row>
    <row r="11347" spans="1:3" ht="32.25" thickBot="1" x14ac:dyDescent="0.3">
      <c r="A11347" s="7" t="s">
        <v>0</v>
      </c>
      <c r="B11347" s="8" t="s">
        <v>10</v>
      </c>
      <c r="C11347" s="65" t="s">
        <v>11</v>
      </c>
    </row>
    <row r="11348" spans="1:3" ht="15.75" x14ac:dyDescent="0.25">
      <c r="A11348" s="9"/>
      <c r="B11348" s="10" t="s">
        <v>12</v>
      </c>
      <c r="C11348" s="61">
        <v>1</v>
      </c>
    </row>
    <row r="11349" spans="1:3" ht="15.75" x14ac:dyDescent="0.25">
      <c r="A11349" s="9"/>
      <c r="B11349" s="10" t="s">
        <v>13</v>
      </c>
      <c r="C11349" s="16">
        <v>95</v>
      </c>
    </row>
    <row r="11350" spans="1:3" ht="31.5" x14ac:dyDescent="0.25">
      <c r="A11350" s="12"/>
      <c r="B11350" s="83" t="s">
        <v>360</v>
      </c>
      <c r="C11350" s="16">
        <f>$C$14</f>
        <v>2.83</v>
      </c>
    </row>
    <row r="11351" spans="1:3" ht="32.25" thickBot="1" x14ac:dyDescent="0.3">
      <c r="A11351" s="75"/>
      <c r="B11351" s="77" t="s">
        <v>361</v>
      </c>
      <c r="C11351" s="76">
        <v>0</v>
      </c>
    </row>
    <row r="11352" spans="1:3" ht="15.75" x14ac:dyDescent="0.25">
      <c r="A11352" s="29">
        <v>211</v>
      </c>
      <c r="B11352" s="30" t="s">
        <v>19</v>
      </c>
      <c r="C11352" s="39">
        <f>C11350*C11349</f>
        <v>268.85000000000002</v>
      </c>
    </row>
    <row r="11353" spans="1:3" ht="31.5" x14ac:dyDescent="0.25">
      <c r="A11353" s="33">
        <v>211</v>
      </c>
      <c r="B11353" s="28" t="s">
        <v>20</v>
      </c>
      <c r="C11353" s="40">
        <f>C11351*C11349</f>
        <v>0</v>
      </c>
    </row>
    <row r="11354" spans="1:3" ht="15.75" x14ac:dyDescent="0.25">
      <c r="A11354" s="33">
        <v>213</v>
      </c>
      <c r="B11354" s="28" t="s">
        <v>14</v>
      </c>
      <c r="C11354" s="40">
        <f>(C11352+C11353)*30.2%</f>
        <v>81.192700000000002</v>
      </c>
    </row>
    <row r="11355" spans="1:3" ht="15.75" x14ac:dyDescent="0.25">
      <c r="A11355" s="33">
        <v>212</v>
      </c>
      <c r="B11355" s="28" t="s">
        <v>3</v>
      </c>
      <c r="C11355" s="40">
        <f>(C11352+C11353)*$D$19</f>
        <v>0.43016000000000004</v>
      </c>
    </row>
    <row r="11356" spans="1:3" ht="15.75" x14ac:dyDescent="0.25">
      <c r="A11356" s="33">
        <v>221</v>
      </c>
      <c r="B11356" s="28" t="s">
        <v>4</v>
      </c>
      <c r="C11356" s="40">
        <f>(C11352+C11353)*$D$20</f>
        <v>2.3121100000000001</v>
      </c>
    </row>
    <row r="11357" spans="1:3" ht="15.75" x14ac:dyDescent="0.25">
      <c r="A11357" s="33">
        <v>222</v>
      </c>
      <c r="B11357" s="28" t="s">
        <v>15</v>
      </c>
      <c r="C11357" s="40">
        <f>(C11352+C11353)*$D$21</f>
        <v>0.43016000000000004</v>
      </c>
    </row>
    <row r="11358" spans="1:3" ht="15.75" x14ac:dyDescent="0.25">
      <c r="A11358" s="33">
        <v>223</v>
      </c>
      <c r="B11358" s="28" t="s">
        <v>5</v>
      </c>
      <c r="C11358" s="40">
        <f>(C11352+C11353)*$D$22</f>
        <v>11.426125000000003</v>
      </c>
    </row>
    <row r="11359" spans="1:3" ht="15.75" x14ac:dyDescent="0.25">
      <c r="A11359" s="33">
        <v>224</v>
      </c>
      <c r="B11359" s="28" t="s">
        <v>21</v>
      </c>
      <c r="C11359" s="40">
        <f>(C11352+C11353)*$D$23</f>
        <v>3.7907850000000001</v>
      </c>
    </row>
    <row r="11360" spans="1:3" ht="15.75" x14ac:dyDescent="0.25">
      <c r="A11360" s="33">
        <v>225</v>
      </c>
      <c r="B11360" s="28" t="s">
        <v>16</v>
      </c>
      <c r="C11360" s="40">
        <f>(C11352+C11353)*$D$24</f>
        <v>14.302820000000001</v>
      </c>
    </row>
    <row r="11361" spans="1:3" ht="15.75" x14ac:dyDescent="0.25">
      <c r="A11361" s="33">
        <v>226</v>
      </c>
      <c r="B11361" s="28" t="s">
        <v>22</v>
      </c>
      <c r="C11361" s="40">
        <f>(C11352+C11353)*$D$25</f>
        <v>96.275185000000008</v>
      </c>
    </row>
    <row r="11362" spans="1:3" ht="15.75" x14ac:dyDescent="0.25">
      <c r="A11362" s="33">
        <v>271</v>
      </c>
      <c r="B11362" s="28" t="s">
        <v>23</v>
      </c>
      <c r="C11362" s="40">
        <f>(C11352+C11353)*$D$26</f>
        <v>5.9953550000000009</v>
      </c>
    </row>
    <row r="11363" spans="1:3" ht="15.75" x14ac:dyDescent="0.25">
      <c r="A11363" s="33">
        <v>272</v>
      </c>
      <c r="B11363" s="28" t="s">
        <v>24</v>
      </c>
      <c r="C11363" s="40">
        <f>(C11352+C11353)*$D$27</f>
        <v>5.6189650000000002</v>
      </c>
    </row>
    <row r="11364" spans="1:3" ht="31.5" x14ac:dyDescent="0.25">
      <c r="A11364" s="33">
        <v>211</v>
      </c>
      <c r="B11364" s="28" t="s">
        <v>25</v>
      </c>
      <c r="C11364" s="40">
        <f>(C11352+C11353)*$D$28</f>
        <v>61.56665000000001</v>
      </c>
    </row>
    <row r="11365" spans="1:3" ht="31.5" x14ac:dyDescent="0.25">
      <c r="A11365" s="33">
        <v>213</v>
      </c>
      <c r="B11365" s="28" t="s">
        <v>26</v>
      </c>
      <c r="C11365" s="40">
        <f>(C11352+C11353)*$D$29</f>
        <v>18.577535000000001</v>
      </c>
    </row>
    <row r="11366" spans="1:3" ht="15.75" x14ac:dyDescent="0.25">
      <c r="A11366" s="33">
        <v>290</v>
      </c>
      <c r="B11366" s="28" t="s">
        <v>6</v>
      </c>
      <c r="C11366" s="40">
        <f>(C11352+C11353)*$D$30</f>
        <v>1.0485150000000001</v>
      </c>
    </row>
    <row r="11367" spans="1:3" ht="15.75" x14ac:dyDescent="0.25">
      <c r="A11367" s="33">
        <v>290</v>
      </c>
      <c r="B11367" s="28" t="s">
        <v>27</v>
      </c>
      <c r="C11367" s="40">
        <f>(C11352+C11353)*$D$31</f>
        <v>3.1455450000000003</v>
      </c>
    </row>
    <row r="11368" spans="1:3" ht="15.75" x14ac:dyDescent="0.25">
      <c r="A11368" s="33">
        <v>225</v>
      </c>
      <c r="B11368" s="28" t="s">
        <v>28</v>
      </c>
      <c r="C11368" s="40">
        <f>(C11352+C11353)*$D$32</f>
        <v>0</v>
      </c>
    </row>
    <row r="11369" spans="1:3" ht="15.75" x14ac:dyDescent="0.25">
      <c r="A11369" s="37">
        <v>310</v>
      </c>
      <c r="B11369" s="28" t="s">
        <v>7</v>
      </c>
      <c r="C11369" s="40">
        <f>(C11352+C11353)*$D$33</f>
        <v>6.2642050000000005</v>
      </c>
    </row>
    <row r="11370" spans="1:3" ht="16.5" thickBot="1" x14ac:dyDescent="0.3">
      <c r="A11370" s="38">
        <v>340</v>
      </c>
      <c r="B11370" s="36" t="s">
        <v>8</v>
      </c>
      <c r="C11370" s="41">
        <f>(C11352+C11353)*$D$34</f>
        <v>24.330925000000001</v>
      </c>
    </row>
    <row r="11371" spans="1:3" ht="16.5" thickBot="1" x14ac:dyDescent="0.3">
      <c r="A11371" s="15"/>
      <c r="B11371" s="42" t="s">
        <v>9</v>
      </c>
      <c r="C11371" s="88">
        <f>SUM(C11352:C11370)</f>
        <v>605.55773999999997</v>
      </c>
    </row>
    <row r="11372" spans="1:3" ht="16.5" thickBot="1" x14ac:dyDescent="0.3">
      <c r="A11372" s="15"/>
      <c r="B11372" s="43" t="s">
        <v>29</v>
      </c>
      <c r="C11372" s="90">
        <f>C11371*118%</f>
        <v>714.55813319999993</v>
      </c>
    </row>
    <row r="11373" spans="1:3" ht="15.75" x14ac:dyDescent="0.25">
      <c r="A11373" s="22"/>
      <c r="B11373" s="45"/>
      <c r="C11373" s="46"/>
    </row>
    <row r="11374" spans="1:3" ht="15.75" x14ac:dyDescent="0.25">
      <c r="A11374" s="22"/>
      <c r="B11374" s="45"/>
      <c r="C11374" s="46"/>
    </row>
    <row r="11375" spans="1:3" ht="15.75" x14ac:dyDescent="0.25">
      <c r="A11375" s="22"/>
      <c r="B11375" s="45"/>
      <c r="C11375" s="46"/>
    </row>
    <row r="11376" spans="1:3" ht="15.75" x14ac:dyDescent="0.25">
      <c r="A11376" s="22"/>
      <c r="B11376" s="45"/>
      <c r="C11376" s="46"/>
    </row>
    <row r="11377" spans="1:3" ht="15.75" x14ac:dyDescent="0.25">
      <c r="A11377" s="22"/>
      <c r="B11377" s="45"/>
      <c r="C11377" s="46"/>
    </row>
    <row r="11378" spans="1:3" ht="15.75" x14ac:dyDescent="0.25">
      <c r="A11378" s="22"/>
      <c r="B11378" s="45"/>
      <c r="C11378" s="46"/>
    </row>
    <row r="11379" spans="1:3" ht="15.75" x14ac:dyDescent="0.25">
      <c r="A11379" s="22"/>
      <c r="B11379" s="45"/>
      <c r="C11379" s="46"/>
    </row>
    <row r="11380" spans="1:3" ht="15.75" x14ac:dyDescent="0.25">
      <c r="A11380" s="22"/>
      <c r="B11380" s="45"/>
      <c r="C11380" s="46"/>
    </row>
    <row r="11381" spans="1:3" ht="15.75" x14ac:dyDescent="0.25">
      <c r="A11381" s="22"/>
      <c r="B11381" s="45"/>
      <c r="C11381" s="46"/>
    </row>
    <row r="11382" spans="1:3" ht="15.75" x14ac:dyDescent="0.25">
      <c r="A11382" s="22"/>
      <c r="B11382" s="45"/>
      <c r="C11382" s="46"/>
    </row>
    <row r="11383" spans="1:3" ht="15.75" x14ac:dyDescent="0.25">
      <c r="A11383" s="22"/>
      <c r="B11383" s="45"/>
      <c r="C11383" s="46"/>
    </row>
    <row r="11384" spans="1:3" ht="15.75" x14ac:dyDescent="0.25">
      <c r="A11384" s="22"/>
      <c r="B11384" s="45"/>
      <c r="C11384" s="46"/>
    </row>
    <row r="11385" spans="1:3" ht="15.75" x14ac:dyDescent="0.25">
      <c r="A11385" s="22"/>
      <c r="B11385" s="45"/>
      <c r="C11385" s="46"/>
    </row>
    <row r="11386" spans="1:3" ht="15.75" x14ac:dyDescent="0.25">
      <c r="A11386" s="22"/>
      <c r="B11386" s="45"/>
      <c r="C11386" s="46"/>
    </row>
    <row r="11387" spans="1:3" ht="15.75" x14ac:dyDescent="0.25">
      <c r="A11387" s="22"/>
      <c r="B11387" s="45"/>
      <c r="C11387" s="46"/>
    </row>
    <row r="11388" spans="1:3" ht="15.75" x14ac:dyDescent="0.25">
      <c r="A11388" s="22"/>
      <c r="B11388" s="45"/>
      <c r="C11388" s="46"/>
    </row>
    <row r="11389" spans="1:3" ht="15.75" x14ac:dyDescent="0.25">
      <c r="A11389" s="22"/>
      <c r="B11389" s="45"/>
      <c r="C11389" s="46"/>
    </row>
    <row r="11390" spans="1:3" ht="15.75" x14ac:dyDescent="0.25">
      <c r="A11390" s="22"/>
      <c r="B11390" s="45"/>
      <c r="C11390" s="46"/>
    </row>
    <row r="11391" spans="1:3" ht="15.75" x14ac:dyDescent="0.25">
      <c r="A11391" s="22"/>
      <c r="B11391" s="45"/>
      <c r="C11391" s="46"/>
    </row>
    <row r="11392" spans="1:3" ht="15.75" x14ac:dyDescent="0.25">
      <c r="A11392" s="22"/>
      <c r="B11392" s="45"/>
      <c r="C11392" s="46"/>
    </row>
    <row r="11393" spans="1:3" ht="15.75" x14ac:dyDescent="0.25">
      <c r="A11393" s="22"/>
      <c r="B11393" s="45"/>
      <c r="C11393" s="46"/>
    </row>
    <row r="11394" spans="1:3" ht="15.75" x14ac:dyDescent="0.25">
      <c r="A11394" s="22"/>
      <c r="B11394" s="45"/>
      <c r="C11394" s="46"/>
    </row>
    <row r="11395" spans="1:3" ht="15.75" x14ac:dyDescent="0.25">
      <c r="A11395" s="22"/>
      <c r="B11395" s="45"/>
      <c r="C11395" s="46"/>
    </row>
    <row r="11396" spans="1:3" ht="15.75" x14ac:dyDescent="0.25">
      <c r="A11396" s="22"/>
      <c r="B11396" s="45"/>
      <c r="C11396" s="46"/>
    </row>
    <row r="11397" spans="1:3" ht="15.75" x14ac:dyDescent="0.25">
      <c r="A11397" s="22"/>
      <c r="B11397" s="45"/>
      <c r="C11397" s="46"/>
    </row>
    <row r="11398" spans="1:3" ht="15.75" x14ac:dyDescent="0.25">
      <c r="A11398" s="22"/>
      <c r="B11398" s="45"/>
      <c r="C11398" s="46"/>
    </row>
    <row r="11399" spans="1:3" ht="15.75" x14ac:dyDescent="0.25">
      <c r="A11399" s="22"/>
      <c r="B11399" s="45"/>
      <c r="C11399" s="46"/>
    </row>
    <row r="11400" spans="1:3" ht="15.75" x14ac:dyDescent="0.25">
      <c r="A11400" s="22"/>
      <c r="B11400" s="45"/>
      <c r="C11400" s="46"/>
    </row>
    <row r="11401" spans="1:3" ht="15.75" x14ac:dyDescent="0.25">
      <c r="A11401" s="22"/>
      <c r="B11401" s="45"/>
      <c r="C11401" s="46"/>
    </row>
    <row r="11403" spans="1:3" ht="15.75" x14ac:dyDescent="0.25">
      <c r="B11403" s="57" t="s">
        <v>444</v>
      </c>
      <c r="C11403" s="70"/>
    </row>
    <row r="11404" spans="1:3" ht="15.75" thickBot="1" x14ac:dyDescent="0.3">
      <c r="C11404" s="71" t="s">
        <v>181</v>
      </c>
    </row>
    <row r="11405" spans="1:3" ht="32.25" thickBot="1" x14ac:dyDescent="0.3">
      <c r="A11405" s="7" t="s">
        <v>0</v>
      </c>
      <c r="B11405" s="8" t="s">
        <v>10</v>
      </c>
      <c r="C11405" s="65" t="s">
        <v>11</v>
      </c>
    </row>
    <row r="11406" spans="1:3" ht="15.75" x14ac:dyDescent="0.25">
      <c r="A11406" s="9"/>
      <c r="B11406" s="10" t="s">
        <v>12</v>
      </c>
      <c r="C11406" s="61">
        <v>1</v>
      </c>
    </row>
    <row r="11407" spans="1:3" ht="15.75" x14ac:dyDescent="0.25">
      <c r="A11407" s="9"/>
      <c r="B11407" s="10" t="s">
        <v>13</v>
      </c>
      <c r="C11407" s="16">
        <v>48</v>
      </c>
    </row>
    <row r="11408" spans="1:3" ht="31.5" x14ac:dyDescent="0.25">
      <c r="A11408" s="12"/>
      <c r="B11408" s="83" t="s">
        <v>360</v>
      </c>
      <c r="C11408" s="16">
        <f>$C$14</f>
        <v>2.83</v>
      </c>
    </row>
    <row r="11409" spans="1:3" ht="32.25" thickBot="1" x14ac:dyDescent="0.3">
      <c r="A11409" s="75"/>
      <c r="B11409" s="77" t="s">
        <v>361</v>
      </c>
      <c r="C11409" s="76">
        <v>0</v>
      </c>
    </row>
    <row r="11410" spans="1:3" ht="15.75" x14ac:dyDescent="0.25">
      <c r="A11410" s="29">
        <v>211</v>
      </c>
      <c r="B11410" s="30" t="s">
        <v>19</v>
      </c>
      <c r="C11410" s="39">
        <f>C11408*C11407</f>
        <v>135.84</v>
      </c>
    </row>
    <row r="11411" spans="1:3" ht="31.5" x14ac:dyDescent="0.25">
      <c r="A11411" s="33">
        <v>211</v>
      </c>
      <c r="B11411" s="28" t="s">
        <v>20</v>
      </c>
      <c r="C11411" s="40">
        <f>C11409*C11407</f>
        <v>0</v>
      </c>
    </row>
    <row r="11412" spans="1:3" ht="15.75" x14ac:dyDescent="0.25">
      <c r="A11412" s="33">
        <v>213</v>
      </c>
      <c r="B11412" s="28" t="s">
        <v>14</v>
      </c>
      <c r="C11412" s="40">
        <f>(C11410+C11411)*30.2%</f>
        <v>41.023679999999999</v>
      </c>
    </row>
    <row r="11413" spans="1:3" ht="15.75" x14ac:dyDescent="0.25">
      <c r="A11413" s="33">
        <v>212</v>
      </c>
      <c r="B11413" s="28" t="s">
        <v>3</v>
      </c>
      <c r="C11413" s="40">
        <f>(C11410+C11411)*$D$19</f>
        <v>0.21734400000000001</v>
      </c>
    </row>
    <row r="11414" spans="1:3" ht="15.75" x14ac:dyDescent="0.25">
      <c r="A11414" s="33">
        <v>221</v>
      </c>
      <c r="B11414" s="28" t="s">
        <v>4</v>
      </c>
      <c r="C11414" s="40">
        <f>(C11410+C11411)*$D$20</f>
        <v>1.1682239999999999</v>
      </c>
    </row>
    <row r="11415" spans="1:3" ht="15.75" x14ac:dyDescent="0.25">
      <c r="A11415" s="33">
        <v>222</v>
      </c>
      <c r="B11415" s="28" t="s">
        <v>15</v>
      </c>
      <c r="C11415" s="40">
        <f>(C11410+C11411)*$D$21</f>
        <v>0.21734400000000001</v>
      </c>
    </row>
    <row r="11416" spans="1:3" ht="15.75" x14ac:dyDescent="0.25">
      <c r="A11416" s="33">
        <v>223</v>
      </c>
      <c r="B11416" s="28" t="s">
        <v>5</v>
      </c>
      <c r="C11416" s="40">
        <f>(C11410+C11411)*$D$22</f>
        <v>5.773200000000001</v>
      </c>
    </row>
    <row r="11417" spans="1:3" ht="15.75" x14ac:dyDescent="0.25">
      <c r="A11417" s="33">
        <v>224</v>
      </c>
      <c r="B11417" s="28" t="s">
        <v>21</v>
      </c>
      <c r="C11417" s="40">
        <f>(C11410+C11411)*$D$23</f>
        <v>1.9153439999999999</v>
      </c>
    </row>
    <row r="11418" spans="1:3" ht="15.75" x14ac:dyDescent="0.25">
      <c r="A11418" s="33">
        <v>225</v>
      </c>
      <c r="B11418" s="28" t="s">
        <v>16</v>
      </c>
      <c r="C11418" s="40">
        <f>(C11410+C11411)*$D$24</f>
        <v>7.2266880000000002</v>
      </c>
    </row>
    <row r="11419" spans="1:3" ht="15.75" x14ac:dyDescent="0.25">
      <c r="A11419" s="33">
        <v>226</v>
      </c>
      <c r="B11419" s="28" t="s">
        <v>22</v>
      </c>
      <c r="C11419" s="40">
        <f>(C11410+C11411)*$D$25</f>
        <v>48.644303999999998</v>
      </c>
    </row>
    <row r="11420" spans="1:3" ht="15.75" x14ac:dyDescent="0.25">
      <c r="A11420" s="33">
        <v>271</v>
      </c>
      <c r="B11420" s="28" t="s">
        <v>23</v>
      </c>
      <c r="C11420" s="40">
        <f>(C11410+C11411)*$D$26</f>
        <v>3.0292319999999999</v>
      </c>
    </row>
    <row r="11421" spans="1:3" ht="15.75" x14ac:dyDescent="0.25">
      <c r="A11421" s="33">
        <v>272</v>
      </c>
      <c r="B11421" s="28" t="s">
        <v>24</v>
      </c>
      <c r="C11421" s="40">
        <f>(C11410+C11411)*$D$27</f>
        <v>2.8390559999999998</v>
      </c>
    </row>
    <row r="11422" spans="1:3" ht="31.5" x14ac:dyDescent="0.25">
      <c r="A11422" s="33">
        <v>211</v>
      </c>
      <c r="B11422" s="28" t="s">
        <v>25</v>
      </c>
      <c r="C11422" s="40">
        <f>(C11410+C11411)*$D$28</f>
        <v>31.107360000000003</v>
      </c>
    </row>
    <row r="11423" spans="1:3" ht="31.5" x14ac:dyDescent="0.25">
      <c r="A11423" s="33">
        <v>213</v>
      </c>
      <c r="B11423" s="28" t="s">
        <v>26</v>
      </c>
      <c r="C11423" s="40">
        <f>(C11410+C11411)*$D$29</f>
        <v>9.3865439999999989</v>
      </c>
    </row>
    <row r="11424" spans="1:3" ht="15.75" x14ac:dyDescent="0.25">
      <c r="A11424" s="33">
        <v>290</v>
      </c>
      <c r="B11424" s="28" t="s">
        <v>6</v>
      </c>
      <c r="C11424" s="40">
        <f>(C11410+C11411)*$D$30</f>
        <v>0.52977600000000002</v>
      </c>
    </row>
    <row r="11425" spans="1:3" ht="15.75" x14ac:dyDescent="0.25">
      <c r="A11425" s="33">
        <v>290</v>
      </c>
      <c r="B11425" s="28" t="s">
        <v>27</v>
      </c>
      <c r="C11425" s="40">
        <f>(C11410+C11411)*$D$31</f>
        <v>1.5893280000000001</v>
      </c>
    </row>
    <row r="11426" spans="1:3" ht="15.75" x14ac:dyDescent="0.25">
      <c r="A11426" s="33">
        <v>225</v>
      </c>
      <c r="B11426" s="28" t="s">
        <v>28</v>
      </c>
      <c r="C11426" s="40">
        <f>(C11410+C11411)*$D$32</f>
        <v>0</v>
      </c>
    </row>
    <row r="11427" spans="1:3" ht="15.75" x14ac:dyDescent="0.25">
      <c r="A11427" s="37">
        <v>310</v>
      </c>
      <c r="B11427" s="28" t="s">
        <v>7</v>
      </c>
      <c r="C11427" s="40">
        <f>(C11410+C11411)*$D$33</f>
        <v>3.1650720000000003</v>
      </c>
    </row>
    <row r="11428" spans="1:3" ht="16.5" thickBot="1" x14ac:dyDescent="0.3">
      <c r="A11428" s="38">
        <v>340</v>
      </c>
      <c r="B11428" s="36" t="s">
        <v>8</v>
      </c>
      <c r="C11428" s="41">
        <f>(C11410+C11411)*$D$34</f>
        <v>12.293519999999999</v>
      </c>
    </row>
    <row r="11429" spans="1:3" ht="16.5" thickBot="1" x14ac:dyDescent="0.3">
      <c r="A11429" s="15"/>
      <c r="B11429" s="42" t="s">
        <v>9</v>
      </c>
      <c r="C11429" s="88">
        <f>SUM(C11410:C11428)</f>
        <v>305.96601600000008</v>
      </c>
    </row>
    <row r="11430" spans="1:3" ht="16.5" thickBot="1" x14ac:dyDescent="0.3">
      <c r="A11430" s="15"/>
      <c r="B11430" s="43" t="s">
        <v>29</v>
      </c>
      <c r="C11430" s="90">
        <f>C11429*118%</f>
        <v>361.03989888000007</v>
      </c>
    </row>
    <row r="11431" spans="1:3" ht="15.75" x14ac:dyDescent="0.25">
      <c r="A11431" s="22"/>
      <c r="B11431" s="45"/>
      <c r="C11431" s="46"/>
    </row>
    <row r="11432" spans="1:3" ht="15.75" x14ac:dyDescent="0.25">
      <c r="A11432" s="22"/>
      <c r="B11432" s="45"/>
      <c r="C11432" s="46"/>
    </row>
    <row r="11433" spans="1:3" ht="15.75" x14ac:dyDescent="0.25">
      <c r="A11433" s="22"/>
      <c r="B11433" s="45"/>
      <c r="C11433" s="46"/>
    </row>
    <row r="11434" spans="1:3" ht="15.75" x14ac:dyDescent="0.25">
      <c r="A11434" s="22"/>
      <c r="B11434" s="45"/>
      <c r="C11434" s="46"/>
    </row>
    <row r="11435" spans="1:3" ht="15.75" x14ac:dyDescent="0.25">
      <c r="A11435" s="22"/>
      <c r="B11435" s="45"/>
      <c r="C11435" s="46"/>
    </row>
    <row r="11436" spans="1:3" ht="15.75" x14ac:dyDescent="0.25">
      <c r="A11436" s="22"/>
      <c r="B11436" s="45"/>
      <c r="C11436" s="46"/>
    </row>
    <row r="11437" spans="1:3" ht="15.75" x14ac:dyDescent="0.25">
      <c r="A11437" s="22"/>
      <c r="B11437" s="45"/>
      <c r="C11437" s="46"/>
    </row>
    <row r="11438" spans="1:3" ht="15.75" x14ac:dyDescent="0.25">
      <c r="A11438" s="22"/>
      <c r="B11438" s="45"/>
      <c r="C11438" s="46"/>
    </row>
    <row r="11439" spans="1:3" ht="15.75" x14ac:dyDescent="0.25">
      <c r="A11439" s="22"/>
      <c r="B11439" s="45"/>
      <c r="C11439" s="46"/>
    </row>
    <row r="11440" spans="1:3" ht="15.75" x14ac:dyDescent="0.25">
      <c r="A11440" s="22"/>
      <c r="B11440" s="45"/>
      <c r="C11440" s="46"/>
    </row>
    <row r="11441" spans="1:3" ht="15.75" x14ac:dyDescent="0.25">
      <c r="A11441" s="22"/>
      <c r="B11441" s="45"/>
      <c r="C11441" s="46"/>
    </row>
    <row r="11442" spans="1:3" ht="15.75" x14ac:dyDescent="0.25">
      <c r="A11442" s="22"/>
      <c r="B11442" s="45"/>
      <c r="C11442" s="46"/>
    </row>
    <row r="11443" spans="1:3" ht="15.75" x14ac:dyDescent="0.25">
      <c r="A11443" s="22"/>
      <c r="B11443" s="45"/>
      <c r="C11443" s="46"/>
    </row>
    <row r="11444" spans="1:3" ht="15.75" x14ac:dyDescent="0.25">
      <c r="A11444" s="22"/>
      <c r="B11444" s="45"/>
      <c r="C11444" s="46"/>
    </row>
    <row r="11445" spans="1:3" ht="15.75" x14ac:dyDescent="0.25">
      <c r="A11445" s="22"/>
      <c r="B11445" s="45"/>
      <c r="C11445" s="46"/>
    </row>
    <row r="11446" spans="1:3" ht="15.75" x14ac:dyDescent="0.25">
      <c r="A11446" s="22"/>
      <c r="B11446" s="45"/>
      <c r="C11446" s="46"/>
    </row>
    <row r="11447" spans="1:3" ht="15.75" x14ac:dyDescent="0.25">
      <c r="A11447" s="22"/>
      <c r="B11447" s="45"/>
      <c r="C11447" s="46"/>
    </row>
    <row r="11448" spans="1:3" ht="15.75" x14ac:dyDescent="0.25">
      <c r="A11448" s="22"/>
      <c r="B11448" s="45"/>
      <c r="C11448" s="46"/>
    </row>
    <row r="11449" spans="1:3" ht="15.75" x14ac:dyDescent="0.25">
      <c r="A11449" s="22"/>
      <c r="B11449" s="45"/>
      <c r="C11449" s="46"/>
    </row>
    <row r="11450" spans="1:3" ht="15.75" x14ac:dyDescent="0.25">
      <c r="A11450" s="22"/>
      <c r="B11450" s="45"/>
      <c r="C11450" s="46"/>
    </row>
    <row r="11451" spans="1:3" ht="15.75" x14ac:dyDescent="0.25">
      <c r="A11451" s="22"/>
      <c r="B11451" s="45"/>
      <c r="C11451" s="46"/>
    </row>
    <row r="11452" spans="1:3" ht="15.75" x14ac:dyDescent="0.25">
      <c r="A11452" s="22"/>
      <c r="B11452" s="45"/>
      <c r="C11452" s="46"/>
    </row>
    <row r="11453" spans="1:3" ht="15.75" x14ac:dyDescent="0.25">
      <c r="A11453" s="22"/>
      <c r="B11453" s="45"/>
      <c r="C11453" s="46"/>
    </row>
    <row r="11454" spans="1:3" ht="15.75" x14ac:dyDescent="0.25">
      <c r="A11454" s="22"/>
      <c r="B11454" s="45"/>
      <c r="C11454" s="46"/>
    </row>
    <row r="11455" spans="1:3" ht="15.75" x14ac:dyDescent="0.25">
      <c r="A11455" s="22"/>
      <c r="B11455" s="45"/>
      <c r="C11455" s="46"/>
    </row>
    <row r="11456" spans="1:3" ht="15.75" x14ac:dyDescent="0.25">
      <c r="A11456" s="22"/>
      <c r="B11456" s="45"/>
      <c r="C11456" s="46"/>
    </row>
    <row r="11457" spans="1:3" ht="15.75" x14ac:dyDescent="0.25">
      <c r="A11457" s="22"/>
      <c r="B11457" s="45"/>
      <c r="C11457" s="46"/>
    </row>
    <row r="11459" spans="1:3" ht="15.75" x14ac:dyDescent="0.25">
      <c r="B11459" s="57" t="s">
        <v>445</v>
      </c>
      <c r="C11459" s="70"/>
    </row>
    <row r="11460" spans="1:3" ht="15.75" thickBot="1" x14ac:dyDescent="0.3">
      <c r="C11460" s="71" t="s">
        <v>181</v>
      </c>
    </row>
    <row r="11461" spans="1:3" ht="32.25" thickBot="1" x14ac:dyDescent="0.3">
      <c r="A11461" s="7" t="s">
        <v>0</v>
      </c>
      <c r="B11461" s="8" t="s">
        <v>10</v>
      </c>
      <c r="C11461" s="65" t="s">
        <v>11</v>
      </c>
    </row>
    <row r="11462" spans="1:3" ht="15.75" x14ac:dyDescent="0.25">
      <c r="A11462" s="9"/>
      <c r="B11462" s="10" t="s">
        <v>12</v>
      </c>
      <c r="C11462" s="61">
        <v>1</v>
      </c>
    </row>
    <row r="11463" spans="1:3" ht="15.75" x14ac:dyDescent="0.25">
      <c r="A11463" s="9"/>
      <c r="B11463" s="10" t="s">
        <v>13</v>
      </c>
      <c r="C11463" s="16">
        <v>44</v>
      </c>
    </row>
    <row r="11464" spans="1:3" ht="31.5" x14ac:dyDescent="0.25">
      <c r="A11464" s="12"/>
      <c r="B11464" s="83" t="s">
        <v>360</v>
      </c>
      <c r="C11464" s="16">
        <f>$C$14</f>
        <v>2.83</v>
      </c>
    </row>
    <row r="11465" spans="1:3" ht="32.25" thickBot="1" x14ac:dyDescent="0.3">
      <c r="A11465" s="75"/>
      <c r="B11465" s="77" t="s">
        <v>361</v>
      </c>
      <c r="C11465" s="76">
        <v>0</v>
      </c>
    </row>
    <row r="11466" spans="1:3" ht="15.75" x14ac:dyDescent="0.25">
      <c r="A11466" s="29">
        <v>211</v>
      </c>
      <c r="B11466" s="30" t="s">
        <v>19</v>
      </c>
      <c r="C11466" s="39">
        <f>C11464*C11463</f>
        <v>124.52000000000001</v>
      </c>
    </row>
    <row r="11467" spans="1:3" ht="31.5" x14ac:dyDescent="0.25">
      <c r="A11467" s="33">
        <v>211</v>
      </c>
      <c r="B11467" s="28" t="s">
        <v>20</v>
      </c>
      <c r="C11467" s="40">
        <f>C11465*C11463</f>
        <v>0</v>
      </c>
    </row>
    <row r="11468" spans="1:3" ht="15.75" x14ac:dyDescent="0.25">
      <c r="A11468" s="33">
        <v>213</v>
      </c>
      <c r="B11468" s="28" t="s">
        <v>14</v>
      </c>
      <c r="C11468" s="40">
        <f>(C11466+C11467)*30.2%</f>
        <v>37.605040000000002</v>
      </c>
    </row>
    <row r="11469" spans="1:3" ht="15.75" x14ac:dyDescent="0.25">
      <c r="A11469" s="33">
        <v>212</v>
      </c>
      <c r="B11469" s="28" t="s">
        <v>3</v>
      </c>
      <c r="C11469" s="40">
        <f>(C11466+C11467)*$D$19</f>
        <v>0.19923200000000002</v>
      </c>
    </row>
    <row r="11470" spans="1:3" ht="15.75" x14ac:dyDescent="0.25">
      <c r="A11470" s="33">
        <v>221</v>
      </c>
      <c r="B11470" s="28" t="s">
        <v>4</v>
      </c>
      <c r="C11470" s="40">
        <f>(C11466+C11467)*$D$20</f>
        <v>1.070872</v>
      </c>
    </row>
    <row r="11471" spans="1:3" ht="15.75" x14ac:dyDescent="0.25">
      <c r="A11471" s="33">
        <v>222</v>
      </c>
      <c r="B11471" s="28" t="s">
        <v>15</v>
      </c>
      <c r="C11471" s="40">
        <f>(C11466+C11467)*$D$21</f>
        <v>0.19923200000000002</v>
      </c>
    </row>
    <row r="11472" spans="1:3" ht="15.75" x14ac:dyDescent="0.25">
      <c r="A11472" s="33">
        <v>223</v>
      </c>
      <c r="B11472" s="28" t="s">
        <v>5</v>
      </c>
      <c r="C11472" s="40">
        <f>(C11466+C11467)*$D$22</f>
        <v>5.2921000000000005</v>
      </c>
    </row>
    <row r="11473" spans="1:3" ht="15.75" x14ac:dyDescent="0.25">
      <c r="A11473" s="33">
        <v>224</v>
      </c>
      <c r="B11473" s="28" t="s">
        <v>21</v>
      </c>
      <c r="C11473" s="40">
        <f>(C11466+C11467)*$D$23</f>
        <v>1.7557320000000001</v>
      </c>
    </row>
    <row r="11474" spans="1:3" ht="15.75" x14ac:dyDescent="0.25">
      <c r="A11474" s="33">
        <v>225</v>
      </c>
      <c r="B11474" s="28" t="s">
        <v>16</v>
      </c>
      <c r="C11474" s="40">
        <f>(C11466+C11467)*$D$24</f>
        <v>6.6244640000000006</v>
      </c>
    </row>
    <row r="11475" spans="1:3" ht="15.75" x14ac:dyDescent="0.25">
      <c r="A11475" s="33">
        <v>226</v>
      </c>
      <c r="B11475" s="28" t="s">
        <v>22</v>
      </c>
      <c r="C11475" s="40">
        <f>(C11466+C11467)*$D$25</f>
        <v>44.590612</v>
      </c>
    </row>
    <row r="11476" spans="1:3" ht="15.75" x14ac:dyDescent="0.25">
      <c r="A11476" s="33">
        <v>271</v>
      </c>
      <c r="B11476" s="28" t="s">
        <v>23</v>
      </c>
      <c r="C11476" s="40">
        <f>(C11466+C11467)*$D$26</f>
        <v>2.7767960000000005</v>
      </c>
    </row>
    <row r="11477" spans="1:3" ht="15.75" x14ac:dyDescent="0.25">
      <c r="A11477" s="33">
        <v>272</v>
      </c>
      <c r="B11477" s="28" t="s">
        <v>24</v>
      </c>
      <c r="C11477" s="40">
        <f>(C11466+C11467)*$D$27</f>
        <v>2.602468</v>
      </c>
    </row>
    <row r="11478" spans="1:3" ht="31.5" x14ac:dyDescent="0.25">
      <c r="A11478" s="33">
        <v>211</v>
      </c>
      <c r="B11478" s="28" t="s">
        <v>25</v>
      </c>
      <c r="C11478" s="40">
        <f>(C11466+C11467)*$D$28</f>
        <v>28.515080000000005</v>
      </c>
    </row>
    <row r="11479" spans="1:3" ht="31.5" x14ac:dyDescent="0.25">
      <c r="A11479" s="33">
        <v>213</v>
      </c>
      <c r="B11479" s="28" t="s">
        <v>26</v>
      </c>
      <c r="C11479" s="40">
        <f>(C11466+C11467)*$D$29</f>
        <v>8.6043319999999994</v>
      </c>
    </row>
    <row r="11480" spans="1:3" ht="15.75" x14ac:dyDescent="0.25">
      <c r="A11480" s="33">
        <v>290</v>
      </c>
      <c r="B11480" s="28" t="s">
        <v>6</v>
      </c>
      <c r="C11480" s="40">
        <f>(C11466+C11467)*$D$30</f>
        <v>0.485628</v>
      </c>
    </row>
    <row r="11481" spans="1:3" ht="15.75" x14ac:dyDescent="0.25">
      <c r="A11481" s="33">
        <v>290</v>
      </c>
      <c r="B11481" s="28" t="s">
        <v>27</v>
      </c>
      <c r="C11481" s="40">
        <f>(C11466+C11467)*$D$31</f>
        <v>1.4568840000000001</v>
      </c>
    </row>
    <row r="11482" spans="1:3" ht="15.75" x14ac:dyDescent="0.25">
      <c r="A11482" s="33">
        <v>225</v>
      </c>
      <c r="B11482" s="28" t="s">
        <v>28</v>
      </c>
      <c r="C11482" s="40">
        <f>(C11466+C11467)*$D$32</f>
        <v>0</v>
      </c>
    </row>
    <row r="11483" spans="1:3" ht="15.75" x14ac:dyDescent="0.25">
      <c r="A11483" s="37">
        <v>310</v>
      </c>
      <c r="B11483" s="28" t="s">
        <v>7</v>
      </c>
      <c r="C11483" s="40">
        <f>(C11466+C11467)*$D$33</f>
        <v>2.9013160000000005</v>
      </c>
    </row>
    <row r="11484" spans="1:3" ht="16.5" thickBot="1" x14ac:dyDescent="0.3">
      <c r="A11484" s="38">
        <v>340</v>
      </c>
      <c r="B11484" s="36" t="s">
        <v>8</v>
      </c>
      <c r="C11484" s="41">
        <f>(C11466+C11467)*$D$34</f>
        <v>11.269060000000001</v>
      </c>
    </row>
    <row r="11485" spans="1:3" ht="16.5" thickBot="1" x14ac:dyDescent="0.3">
      <c r="A11485" s="15"/>
      <c r="B11485" s="42" t="s">
        <v>9</v>
      </c>
      <c r="C11485" s="88">
        <f>SUM(C11466:C11484)</f>
        <v>280.46884800000004</v>
      </c>
    </row>
    <row r="11486" spans="1:3" ht="16.5" thickBot="1" x14ac:dyDescent="0.3">
      <c r="A11486" s="15"/>
      <c r="B11486" s="43" t="s">
        <v>29</v>
      </c>
      <c r="C11486" s="90">
        <f>C11485*118%</f>
        <v>330.95324064000005</v>
      </c>
    </row>
    <row r="11487" spans="1:3" ht="15.75" x14ac:dyDescent="0.25">
      <c r="A11487" s="22"/>
      <c r="B11487" s="45"/>
      <c r="C11487" s="46"/>
    </row>
    <row r="11488" spans="1:3" ht="15.75" x14ac:dyDescent="0.25">
      <c r="A11488" s="22"/>
      <c r="B11488" s="45"/>
      <c r="C11488" s="46"/>
    </row>
    <row r="11489" spans="1:3" ht="15.75" x14ac:dyDescent="0.25">
      <c r="A11489" s="22"/>
      <c r="B11489" s="45"/>
      <c r="C11489" s="46"/>
    </row>
    <row r="11490" spans="1:3" ht="15.75" x14ac:dyDescent="0.25">
      <c r="A11490" s="22"/>
      <c r="B11490" s="45"/>
      <c r="C11490" s="46"/>
    </row>
    <row r="11491" spans="1:3" ht="15.75" x14ac:dyDescent="0.25">
      <c r="A11491" s="22"/>
      <c r="B11491" s="45"/>
      <c r="C11491" s="46"/>
    </row>
    <row r="11492" spans="1:3" ht="15.75" x14ac:dyDescent="0.25">
      <c r="A11492" s="22"/>
      <c r="B11492" s="45"/>
      <c r="C11492" s="46"/>
    </row>
    <row r="11493" spans="1:3" ht="15.75" x14ac:dyDescent="0.25">
      <c r="A11493" s="22"/>
      <c r="B11493" s="45"/>
      <c r="C11493" s="46"/>
    </row>
    <row r="11494" spans="1:3" ht="15.75" x14ac:dyDescent="0.25">
      <c r="A11494" s="22"/>
      <c r="B11494" s="45"/>
      <c r="C11494" s="46"/>
    </row>
    <row r="11495" spans="1:3" ht="15.75" x14ac:dyDescent="0.25">
      <c r="A11495" s="22"/>
      <c r="B11495" s="45"/>
      <c r="C11495" s="46"/>
    </row>
    <row r="11496" spans="1:3" ht="15.75" x14ac:dyDescent="0.25">
      <c r="A11496" s="22"/>
      <c r="B11496" s="45"/>
      <c r="C11496" s="46"/>
    </row>
    <row r="11497" spans="1:3" ht="15.75" x14ac:dyDescent="0.25">
      <c r="A11497" s="22"/>
      <c r="B11497" s="45"/>
      <c r="C11497" s="46"/>
    </row>
    <row r="11498" spans="1:3" ht="15.75" x14ac:dyDescent="0.25">
      <c r="A11498" s="22"/>
      <c r="B11498" s="45"/>
      <c r="C11498" s="46"/>
    </row>
    <row r="11499" spans="1:3" ht="15.75" x14ac:dyDescent="0.25">
      <c r="A11499" s="22"/>
      <c r="B11499" s="45"/>
      <c r="C11499" s="46"/>
    </row>
    <row r="11500" spans="1:3" ht="15.75" x14ac:dyDescent="0.25">
      <c r="A11500" s="22"/>
      <c r="B11500" s="45"/>
      <c r="C11500" s="46"/>
    </row>
    <row r="11501" spans="1:3" ht="15.75" x14ac:dyDescent="0.25">
      <c r="A11501" s="22"/>
      <c r="B11501" s="45"/>
      <c r="C11501" s="46"/>
    </row>
    <row r="11502" spans="1:3" ht="15.75" x14ac:dyDescent="0.25">
      <c r="A11502" s="22"/>
      <c r="B11502" s="45"/>
      <c r="C11502" s="46"/>
    </row>
    <row r="11503" spans="1:3" ht="15.75" x14ac:dyDescent="0.25">
      <c r="A11503" s="22"/>
      <c r="B11503" s="45"/>
      <c r="C11503" s="46"/>
    </row>
    <row r="11504" spans="1:3" ht="15.75" x14ac:dyDescent="0.25">
      <c r="A11504" s="22"/>
      <c r="B11504" s="45"/>
      <c r="C11504" s="46"/>
    </row>
    <row r="11505" spans="1:3" ht="15.75" x14ac:dyDescent="0.25">
      <c r="A11505" s="22"/>
      <c r="B11505" s="45"/>
      <c r="C11505" s="46"/>
    </row>
    <row r="11506" spans="1:3" ht="15.75" x14ac:dyDescent="0.25">
      <c r="A11506" s="22"/>
      <c r="B11506" s="45"/>
      <c r="C11506" s="46"/>
    </row>
    <row r="11507" spans="1:3" ht="15.75" x14ac:dyDescent="0.25">
      <c r="A11507" s="22"/>
      <c r="B11507" s="45"/>
      <c r="C11507" s="46"/>
    </row>
    <row r="11508" spans="1:3" ht="15.75" x14ac:dyDescent="0.25">
      <c r="A11508" s="22"/>
      <c r="B11508" s="45"/>
      <c r="C11508" s="46"/>
    </row>
    <row r="11509" spans="1:3" ht="15.75" x14ac:dyDescent="0.25">
      <c r="A11509" s="22"/>
      <c r="B11509" s="45"/>
      <c r="C11509" s="46"/>
    </row>
    <row r="11510" spans="1:3" ht="15.75" x14ac:dyDescent="0.25">
      <c r="A11510" s="22"/>
      <c r="B11510" s="45"/>
      <c r="C11510" s="46"/>
    </row>
    <row r="11511" spans="1:3" ht="15.75" x14ac:dyDescent="0.25">
      <c r="A11511" s="22"/>
      <c r="B11511" s="45"/>
      <c r="C11511" s="46"/>
    </row>
    <row r="11512" spans="1:3" ht="15.75" x14ac:dyDescent="0.25">
      <c r="A11512" s="22"/>
      <c r="B11512" s="45"/>
      <c r="C11512" s="46"/>
    </row>
    <row r="11513" spans="1:3" ht="15.75" x14ac:dyDescent="0.25">
      <c r="A11513" s="22"/>
      <c r="B11513" s="45"/>
      <c r="C11513" s="46"/>
    </row>
    <row r="11514" spans="1:3" ht="15.75" x14ac:dyDescent="0.25">
      <c r="A11514" s="22"/>
      <c r="B11514" s="45"/>
      <c r="C11514" s="46"/>
    </row>
    <row r="11516" spans="1:3" ht="31.5" x14ac:dyDescent="0.25">
      <c r="B11516" s="57" t="s">
        <v>446</v>
      </c>
      <c r="C11516" s="70"/>
    </row>
    <row r="11517" spans="1:3" ht="15.75" thickBot="1" x14ac:dyDescent="0.3">
      <c r="C11517" s="71" t="s">
        <v>181</v>
      </c>
    </row>
    <row r="11518" spans="1:3" ht="32.25" thickBot="1" x14ac:dyDescent="0.3">
      <c r="A11518" s="7" t="s">
        <v>0</v>
      </c>
      <c r="B11518" s="8" t="s">
        <v>10</v>
      </c>
      <c r="C11518" s="65" t="s">
        <v>11</v>
      </c>
    </row>
    <row r="11519" spans="1:3" ht="15.75" x14ac:dyDescent="0.25">
      <c r="A11519" s="9"/>
      <c r="B11519" s="10" t="s">
        <v>12</v>
      </c>
      <c r="C11519" s="61">
        <v>1</v>
      </c>
    </row>
    <row r="11520" spans="1:3" ht="15.75" x14ac:dyDescent="0.25">
      <c r="A11520" s="9"/>
      <c r="B11520" s="10" t="s">
        <v>13</v>
      </c>
      <c r="C11520" s="16">
        <v>43</v>
      </c>
    </row>
    <row r="11521" spans="1:3" ht="31.5" x14ac:dyDescent="0.25">
      <c r="A11521" s="12"/>
      <c r="B11521" s="83" t="s">
        <v>360</v>
      </c>
      <c r="C11521" s="16">
        <f>$C$14</f>
        <v>2.83</v>
      </c>
    </row>
    <row r="11522" spans="1:3" ht="32.25" thickBot="1" x14ac:dyDescent="0.3">
      <c r="A11522" s="75"/>
      <c r="B11522" s="77" t="s">
        <v>361</v>
      </c>
      <c r="C11522" s="76">
        <v>0</v>
      </c>
    </row>
    <row r="11523" spans="1:3" ht="15.75" x14ac:dyDescent="0.25">
      <c r="A11523" s="29">
        <v>211</v>
      </c>
      <c r="B11523" s="30" t="s">
        <v>19</v>
      </c>
      <c r="C11523" s="39">
        <f>C11521*C11520</f>
        <v>121.69</v>
      </c>
    </row>
    <row r="11524" spans="1:3" ht="31.5" x14ac:dyDescent="0.25">
      <c r="A11524" s="33">
        <v>211</v>
      </c>
      <c r="B11524" s="28" t="s">
        <v>20</v>
      </c>
      <c r="C11524" s="40">
        <f>C11522*C11520</f>
        <v>0</v>
      </c>
    </row>
    <row r="11525" spans="1:3" ht="15.75" x14ac:dyDescent="0.25">
      <c r="A11525" s="33">
        <v>213</v>
      </c>
      <c r="B11525" s="28" t="s">
        <v>14</v>
      </c>
      <c r="C11525" s="40">
        <f>(C11523+C11524)*30.2%</f>
        <v>36.75038</v>
      </c>
    </row>
    <row r="11526" spans="1:3" ht="15.75" x14ac:dyDescent="0.25">
      <c r="A11526" s="33">
        <v>212</v>
      </c>
      <c r="B11526" s="28" t="s">
        <v>3</v>
      </c>
      <c r="C11526" s="40">
        <f>(C11523+C11524)*$D$19</f>
        <v>0.19470400000000002</v>
      </c>
    </row>
    <row r="11527" spans="1:3" ht="15.75" x14ac:dyDescent="0.25">
      <c r="A11527" s="33">
        <v>221</v>
      </c>
      <c r="B11527" s="28" t="s">
        <v>4</v>
      </c>
      <c r="C11527" s="40">
        <f>(C11523+C11524)*$D$20</f>
        <v>1.0465340000000001</v>
      </c>
    </row>
    <row r="11528" spans="1:3" ht="15.75" x14ac:dyDescent="0.25">
      <c r="A11528" s="33">
        <v>222</v>
      </c>
      <c r="B11528" s="28" t="s">
        <v>15</v>
      </c>
      <c r="C11528" s="40">
        <f>(C11523+C11524)*$D$21</f>
        <v>0.19470400000000002</v>
      </c>
    </row>
    <row r="11529" spans="1:3" ht="15.75" x14ac:dyDescent="0.25">
      <c r="A11529" s="33">
        <v>223</v>
      </c>
      <c r="B11529" s="28" t="s">
        <v>5</v>
      </c>
      <c r="C11529" s="40">
        <f>(C11523+C11524)*$D$22</f>
        <v>5.1718250000000001</v>
      </c>
    </row>
    <row r="11530" spans="1:3" ht="15.75" x14ac:dyDescent="0.25">
      <c r="A11530" s="33">
        <v>224</v>
      </c>
      <c r="B11530" s="28" t="s">
        <v>21</v>
      </c>
      <c r="C11530" s="40">
        <f>(C11523+C11524)*$D$23</f>
        <v>1.7158289999999998</v>
      </c>
    </row>
    <row r="11531" spans="1:3" ht="15.75" x14ac:dyDescent="0.25">
      <c r="A11531" s="33">
        <v>225</v>
      </c>
      <c r="B11531" s="28" t="s">
        <v>16</v>
      </c>
      <c r="C11531" s="40">
        <f>(C11523+C11524)*$D$24</f>
        <v>6.4739079999999998</v>
      </c>
    </row>
    <row r="11532" spans="1:3" ht="15.75" x14ac:dyDescent="0.25">
      <c r="A11532" s="33">
        <v>226</v>
      </c>
      <c r="B11532" s="28" t="s">
        <v>22</v>
      </c>
      <c r="C11532" s="40">
        <f>(C11523+C11524)*$D$25</f>
        <v>43.577188999999997</v>
      </c>
    </row>
    <row r="11533" spans="1:3" ht="15.75" x14ac:dyDescent="0.25">
      <c r="A11533" s="33">
        <v>271</v>
      </c>
      <c r="B11533" s="28" t="s">
        <v>23</v>
      </c>
      <c r="C11533" s="40">
        <f>(C11523+C11524)*$D$26</f>
        <v>2.7136870000000002</v>
      </c>
    </row>
    <row r="11534" spans="1:3" ht="15.75" x14ac:dyDescent="0.25">
      <c r="A11534" s="33">
        <v>272</v>
      </c>
      <c r="B11534" s="28" t="s">
        <v>24</v>
      </c>
      <c r="C11534" s="40">
        <f>(C11523+C11524)*$D$27</f>
        <v>2.5433209999999997</v>
      </c>
    </row>
    <row r="11535" spans="1:3" ht="31.5" x14ac:dyDescent="0.25">
      <c r="A11535" s="33">
        <v>211</v>
      </c>
      <c r="B11535" s="28" t="s">
        <v>25</v>
      </c>
      <c r="C11535" s="40">
        <f>(C11523+C11524)*$D$28</f>
        <v>27.867010000000001</v>
      </c>
    </row>
    <row r="11536" spans="1:3" ht="31.5" x14ac:dyDescent="0.25">
      <c r="A11536" s="33">
        <v>213</v>
      </c>
      <c r="B11536" s="28" t="s">
        <v>26</v>
      </c>
      <c r="C11536" s="40">
        <f>(C11523+C11524)*$D$29</f>
        <v>8.4087789999999991</v>
      </c>
    </row>
    <row r="11537" spans="1:3" ht="15.75" x14ac:dyDescent="0.25">
      <c r="A11537" s="33">
        <v>290</v>
      </c>
      <c r="B11537" s="28" t="s">
        <v>6</v>
      </c>
      <c r="C11537" s="40">
        <f>(C11523+C11524)*$D$30</f>
        <v>0.47459099999999999</v>
      </c>
    </row>
    <row r="11538" spans="1:3" ht="15.75" x14ac:dyDescent="0.25">
      <c r="A11538" s="33">
        <v>290</v>
      </c>
      <c r="B11538" s="28" t="s">
        <v>27</v>
      </c>
      <c r="C11538" s="40">
        <f>(C11523+C11524)*$D$31</f>
        <v>1.423773</v>
      </c>
    </row>
    <row r="11539" spans="1:3" ht="15.75" x14ac:dyDescent="0.25">
      <c r="A11539" s="33">
        <v>225</v>
      </c>
      <c r="B11539" s="28" t="s">
        <v>28</v>
      </c>
      <c r="C11539" s="40">
        <f>(C11523+C11524)*$D$32</f>
        <v>0</v>
      </c>
    </row>
    <row r="11540" spans="1:3" ht="15.75" x14ac:dyDescent="0.25">
      <c r="A11540" s="37">
        <v>310</v>
      </c>
      <c r="B11540" s="28" t="s">
        <v>7</v>
      </c>
      <c r="C11540" s="40">
        <f>(C11523+C11524)*$D$33</f>
        <v>2.8353770000000003</v>
      </c>
    </row>
    <row r="11541" spans="1:3" ht="16.5" thickBot="1" x14ac:dyDescent="0.3">
      <c r="A11541" s="38">
        <v>340</v>
      </c>
      <c r="B11541" s="36" t="s">
        <v>8</v>
      </c>
      <c r="C11541" s="41">
        <f>(C11523+C11524)*$D$34</f>
        <v>11.012945</v>
      </c>
    </row>
    <row r="11542" spans="1:3" ht="16.5" thickBot="1" x14ac:dyDescent="0.3">
      <c r="A11542" s="15"/>
      <c r="B11542" s="42" t="s">
        <v>9</v>
      </c>
      <c r="C11542" s="88">
        <f>SUM(C11523:C11541)</f>
        <v>274.09455599999995</v>
      </c>
    </row>
    <row r="11543" spans="1:3" ht="16.5" thickBot="1" x14ac:dyDescent="0.3">
      <c r="A11543" s="15"/>
      <c r="B11543" s="43" t="s">
        <v>29</v>
      </c>
      <c r="C11543" s="90">
        <f>C11542*118%</f>
        <v>323.43157607999996</v>
      </c>
    </row>
    <row r="11544" spans="1:3" ht="15.75" x14ac:dyDescent="0.25">
      <c r="A11544" s="22"/>
      <c r="B11544" s="45"/>
      <c r="C11544" s="46"/>
    </row>
    <row r="11545" spans="1:3" ht="15.75" x14ac:dyDescent="0.25">
      <c r="A11545" s="22"/>
      <c r="B11545" s="45"/>
      <c r="C11545" s="46"/>
    </row>
    <row r="11546" spans="1:3" ht="15.75" x14ac:dyDescent="0.25">
      <c r="A11546" s="22"/>
      <c r="B11546" s="45"/>
      <c r="C11546" s="46"/>
    </row>
    <row r="11547" spans="1:3" ht="15.75" x14ac:dyDescent="0.25">
      <c r="A11547" s="22"/>
      <c r="B11547" s="45"/>
      <c r="C11547" s="46"/>
    </row>
    <row r="11548" spans="1:3" ht="15.75" x14ac:dyDescent="0.25">
      <c r="A11548" s="22"/>
      <c r="B11548" s="45"/>
      <c r="C11548" s="46"/>
    </row>
    <row r="11549" spans="1:3" ht="15.75" x14ac:dyDescent="0.25">
      <c r="A11549" s="22"/>
      <c r="B11549" s="45"/>
      <c r="C11549" s="46"/>
    </row>
    <row r="11550" spans="1:3" ht="15.75" x14ac:dyDescent="0.25">
      <c r="A11550" s="22"/>
      <c r="B11550" s="45"/>
      <c r="C11550" s="46"/>
    </row>
    <row r="11551" spans="1:3" ht="15.75" x14ac:dyDescent="0.25">
      <c r="A11551" s="22"/>
      <c r="B11551" s="45"/>
      <c r="C11551" s="46"/>
    </row>
    <row r="11552" spans="1:3" ht="15.75" x14ac:dyDescent="0.25">
      <c r="A11552" s="22"/>
      <c r="B11552" s="45"/>
      <c r="C11552" s="46"/>
    </row>
    <row r="11553" spans="1:3" ht="15.75" x14ac:dyDescent="0.25">
      <c r="A11553" s="22"/>
      <c r="B11553" s="45"/>
      <c r="C11553" s="46"/>
    </row>
    <row r="11554" spans="1:3" ht="15.75" x14ac:dyDescent="0.25">
      <c r="A11554" s="22"/>
      <c r="B11554" s="45"/>
      <c r="C11554" s="46"/>
    </row>
    <row r="11555" spans="1:3" ht="15.75" x14ac:dyDescent="0.25">
      <c r="A11555" s="22"/>
      <c r="B11555" s="45"/>
      <c r="C11555" s="46"/>
    </row>
    <row r="11556" spans="1:3" ht="15.75" x14ac:dyDescent="0.25">
      <c r="A11556" s="22"/>
      <c r="B11556" s="45"/>
      <c r="C11556" s="46"/>
    </row>
    <row r="11557" spans="1:3" ht="15.75" x14ac:dyDescent="0.25">
      <c r="A11557" s="22"/>
      <c r="B11557" s="45"/>
      <c r="C11557" s="46"/>
    </row>
    <row r="11558" spans="1:3" ht="15.75" x14ac:dyDescent="0.25">
      <c r="A11558" s="22"/>
      <c r="B11558" s="45"/>
      <c r="C11558" s="46"/>
    </row>
    <row r="11559" spans="1:3" ht="15.75" x14ac:dyDescent="0.25">
      <c r="A11559" s="22"/>
      <c r="B11559" s="45"/>
      <c r="C11559" s="46"/>
    </row>
    <row r="11560" spans="1:3" ht="15.75" x14ac:dyDescent="0.25">
      <c r="A11560" s="22"/>
      <c r="B11560" s="45"/>
      <c r="C11560" s="46"/>
    </row>
    <row r="11561" spans="1:3" ht="15.75" x14ac:dyDescent="0.25">
      <c r="A11561" s="22"/>
      <c r="B11561" s="45"/>
      <c r="C11561" s="46"/>
    </row>
    <row r="11562" spans="1:3" ht="15.75" x14ac:dyDescent="0.25">
      <c r="A11562" s="22"/>
      <c r="B11562" s="45"/>
      <c r="C11562" s="46"/>
    </row>
    <row r="11563" spans="1:3" ht="15.75" x14ac:dyDescent="0.25">
      <c r="A11563" s="22"/>
      <c r="B11563" s="45"/>
      <c r="C11563" s="46"/>
    </row>
    <row r="11564" spans="1:3" ht="15.75" x14ac:dyDescent="0.25">
      <c r="A11564" s="22"/>
      <c r="B11564" s="45"/>
      <c r="C11564" s="46"/>
    </row>
    <row r="11565" spans="1:3" ht="15.75" x14ac:dyDescent="0.25">
      <c r="A11565" s="22"/>
      <c r="B11565" s="45"/>
      <c r="C11565" s="46"/>
    </row>
    <row r="11566" spans="1:3" ht="15.75" x14ac:dyDescent="0.25">
      <c r="A11566" s="22"/>
      <c r="B11566" s="45"/>
      <c r="C11566" s="46"/>
    </row>
    <row r="11567" spans="1:3" ht="15.75" x14ac:dyDescent="0.25">
      <c r="A11567" s="22"/>
      <c r="B11567" s="45"/>
      <c r="C11567" s="46"/>
    </row>
    <row r="11568" spans="1:3" ht="15.75" x14ac:dyDescent="0.25">
      <c r="A11568" s="22"/>
      <c r="B11568" s="45"/>
      <c r="C11568" s="46"/>
    </row>
    <row r="11569" spans="1:3" ht="15.75" x14ac:dyDescent="0.25">
      <c r="A11569" s="22"/>
      <c r="B11569" s="45"/>
      <c r="C11569" s="46"/>
    </row>
    <row r="11570" spans="1:3" ht="15.75" x14ac:dyDescent="0.25">
      <c r="A11570" s="22"/>
      <c r="B11570" s="45"/>
      <c r="C11570" s="46"/>
    </row>
    <row r="11572" spans="1:3" ht="15.75" x14ac:dyDescent="0.25">
      <c r="B11572" s="57" t="s">
        <v>447</v>
      </c>
      <c r="C11572" s="70"/>
    </row>
    <row r="11573" spans="1:3" ht="15.75" thickBot="1" x14ac:dyDescent="0.3">
      <c r="C11573" s="71" t="s">
        <v>181</v>
      </c>
    </row>
    <row r="11574" spans="1:3" ht="32.25" thickBot="1" x14ac:dyDescent="0.3">
      <c r="A11574" s="7" t="s">
        <v>0</v>
      </c>
      <c r="B11574" s="8" t="s">
        <v>10</v>
      </c>
      <c r="C11574" s="65" t="s">
        <v>11</v>
      </c>
    </row>
    <row r="11575" spans="1:3" ht="15.75" x14ac:dyDescent="0.25">
      <c r="A11575" s="9"/>
      <c r="B11575" s="10" t="s">
        <v>12</v>
      </c>
      <c r="C11575" s="61">
        <v>1</v>
      </c>
    </row>
    <row r="11576" spans="1:3" ht="15.75" x14ac:dyDescent="0.25">
      <c r="A11576" s="9"/>
      <c r="B11576" s="10" t="s">
        <v>13</v>
      </c>
      <c r="C11576" s="16">
        <v>152</v>
      </c>
    </row>
    <row r="11577" spans="1:3" ht="31.5" x14ac:dyDescent="0.25">
      <c r="A11577" s="12"/>
      <c r="B11577" s="83" t="s">
        <v>360</v>
      </c>
      <c r="C11577" s="16">
        <f>$C$14</f>
        <v>2.83</v>
      </c>
    </row>
    <row r="11578" spans="1:3" ht="32.25" thickBot="1" x14ac:dyDescent="0.3">
      <c r="A11578" s="75"/>
      <c r="B11578" s="77" t="s">
        <v>361</v>
      </c>
      <c r="C11578" s="76">
        <v>0</v>
      </c>
    </row>
    <row r="11579" spans="1:3" ht="15.75" x14ac:dyDescent="0.25">
      <c r="A11579" s="29">
        <v>211</v>
      </c>
      <c r="B11579" s="30" t="s">
        <v>19</v>
      </c>
      <c r="C11579" s="39">
        <f>C11577*C11576</f>
        <v>430.16</v>
      </c>
    </row>
    <row r="11580" spans="1:3" ht="31.5" x14ac:dyDescent="0.25">
      <c r="A11580" s="33">
        <v>211</v>
      </c>
      <c r="B11580" s="28" t="s">
        <v>20</v>
      </c>
      <c r="C11580" s="40">
        <f>C11578*C11576</f>
        <v>0</v>
      </c>
    </row>
    <row r="11581" spans="1:3" ht="15.75" x14ac:dyDescent="0.25">
      <c r="A11581" s="33">
        <v>213</v>
      </c>
      <c r="B11581" s="28" t="s">
        <v>14</v>
      </c>
      <c r="C11581" s="40">
        <f>(C11579+C11580)*30.2%</f>
        <v>129.90832</v>
      </c>
    </row>
    <row r="11582" spans="1:3" ht="15.75" x14ac:dyDescent="0.25">
      <c r="A11582" s="33">
        <v>212</v>
      </c>
      <c r="B11582" s="28" t="s">
        <v>3</v>
      </c>
      <c r="C11582" s="40">
        <f>(C11579+C11580)*$D$19</f>
        <v>0.68825600000000009</v>
      </c>
    </row>
    <row r="11583" spans="1:3" ht="15.75" x14ac:dyDescent="0.25">
      <c r="A11583" s="33">
        <v>221</v>
      </c>
      <c r="B11583" s="28" t="s">
        <v>4</v>
      </c>
      <c r="C11583" s="40">
        <f>(C11579+C11580)*$D$20</f>
        <v>3.699376</v>
      </c>
    </row>
    <row r="11584" spans="1:3" ht="15.75" x14ac:dyDescent="0.25">
      <c r="A11584" s="33">
        <v>222</v>
      </c>
      <c r="B11584" s="28" t="s">
        <v>15</v>
      </c>
      <c r="C11584" s="40">
        <f>(C11579+C11580)*$D$21</f>
        <v>0.68825600000000009</v>
      </c>
    </row>
    <row r="11585" spans="1:3" ht="15.75" x14ac:dyDescent="0.25">
      <c r="A11585" s="33">
        <v>223</v>
      </c>
      <c r="B11585" s="28" t="s">
        <v>5</v>
      </c>
      <c r="C11585" s="40">
        <f>(C11579+C11580)*$D$22</f>
        <v>18.281800000000004</v>
      </c>
    </row>
    <row r="11586" spans="1:3" ht="15.75" x14ac:dyDescent="0.25">
      <c r="A11586" s="33">
        <v>224</v>
      </c>
      <c r="B11586" s="28" t="s">
        <v>21</v>
      </c>
      <c r="C11586" s="40">
        <f>(C11579+C11580)*$D$23</f>
        <v>6.0652560000000006</v>
      </c>
    </row>
    <row r="11587" spans="1:3" ht="15.75" x14ac:dyDescent="0.25">
      <c r="A11587" s="33">
        <v>225</v>
      </c>
      <c r="B11587" s="28" t="s">
        <v>16</v>
      </c>
      <c r="C11587" s="40">
        <f>(C11579+C11580)*$D$24</f>
        <v>22.884512000000001</v>
      </c>
    </row>
    <row r="11588" spans="1:3" ht="15.75" x14ac:dyDescent="0.25">
      <c r="A11588" s="33">
        <v>226</v>
      </c>
      <c r="B11588" s="28" t="s">
        <v>22</v>
      </c>
      <c r="C11588" s="40">
        <f>(C11579+C11580)*$D$25</f>
        <v>154.04029599999998</v>
      </c>
    </row>
    <row r="11589" spans="1:3" ht="15.75" x14ac:dyDescent="0.25">
      <c r="A11589" s="33">
        <v>271</v>
      </c>
      <c r="B11589" s="28" t="s">
        <v>23</v>
      </c>
      <c r="C11589" s="40">
        <f>(C11579+C11580)*$D$26</f>
        <v>9.592568</v>
      </c>
    </row>
    <row r="11590" spans="1:3" ht="15.75" x14ac:dyDescent="0.25">
      <c r="A11590" s="33">
        <v>272</v>
      </c>
      <c r="B11590" s="28" t="s">
        <v>24</v>
      </c>
      <c r="C11590" s="40">
        <f>(C11579+C11580)*$D$27</f>
        <v>8.9903440000000003</v>
      </c>
    </row>
    <row r="11591" spans="1:3" ht="31.5" x14ac:dyDescent="0.25">
      <c r="A11591" s="33">
        <v>211</v>
      </c>
      <c r="B11591" s="28" t="s">
        <v>25</v>
      </c>
      <c r="C11591" s="40">
        <f>(C11579+C11580)*$D$28</f>
        <v>98.506640000000004</v>
      </c>
    </row>
    <row r="11592" spans="1:3" ht="31.5" x14ac:dyDescent="0.25">
      <c r="A11592" s="33">
        <v>213</v>
      </c>
      <c r="B11592" s="28" t="s">
        <v>26</v>
      </c>
      <c r="C11592" s="40">
        <f>(C11579+C11580)*$D$29</f>
        <v>29.724056000000001</v>
      </c>
    </row>
    <row r="11593" spans="1:3" ht="15.75" x14ac:dyDescent="0.25">
      <c r="A11593" s="33">
        <v>290</v>
      </c>
      <c r="B11593" s="28" t="s">
        <v>6</v>
      </c>
      <c r="C11593" s="40">
        <f>(C11579+C11580)*$D$30</f>
        <v>1.677624</v>
      </c>
    </row>
    <row r="11594" spans="1:3" ht="15.75" x14ac:dyDescent="0.25">
      <c r="A11594" s="33">
        <v>290</v>
      </c>
      <c r="B11594" s="28" t="s">
        <v>27</v>
      </c>
      <c r="C11594" s="40">
        <f>(C11579+C11580)*$D$31</f>
        <v>5.0328720000000002</v>
      </c>
    </row>
    <row r="11595" spans="1:3" ht="15.75" x14ac:dyDescent="0.25">
      <c r="A11595" s="33">
        <v>225</v>
      </c>
      <c r="B11595" s="28" t="s">
        <v>28</v>
      </c>
      <c r="C11595" s="40">
        <f>(C11579+C11580)*$D$32</f>
        <v>0</v>
      </c>
    </row>
    <row r="11596" spans="1:3" ht="15.75" x14ac:dyDescent="0.25">
      <c r="A11596" s="37">
        <v>310</v>
      </c>
      <c r="B11596" s="28" t="s">
        <v>7</v>
      </c>
      <c r="C11596" s="40">
        <f>(C11579+C11580)*$D$33</f>
        <v>10.022728000000001</v>
      </c>
    </row>
    <row r="11597" spans="1:3" ht="16.5" thickBot="1" x14ac:dyDescent="0.3">
      <c r="A11597" s="38">
        <v>340</v>
      </c>
      <c r="B11597" s="36" t="s">
        <v>8</v>
      </c>
      <c r="C11597" s="41">
        <f>(C11579+C11580)*$D$34</f>
        <v>38.929479999999998</v>
      </c>
    </row>
    <row r="11598" spans="1:3" ht="16.5" thickBot="1" x14ac:dyDescent="0.3">
      <c r="A11598" s="15"/>
      <c r="B11598" s="42" t="s">
        <v>9</v>
      </c>
      <c r="C11598" s="88">
        <f>SUM(C11579:C11597)</f>
        <v>968.89238400000022</v>
      </c>
    </row>
    <row r="11599" spans="1:3" ht="16.5" thickBot="1" x14ac:dyDescent="0.3">
      <c r="A11599" s="15"/>
      <c r="B11599" s="43" t="s">
        <v>29</v>
      </c>
      <c r="C11599" s="90">
        <f>C11598*118%</f>
        <v>1143.2930131200003</v>
      </c>
    </row>
    <row r="11600" spans="1:3" ht="15.75" x14ac:dyDescent="0.25">
      <c r="A11600" s="22"/>
      <c r="B11600" s="45"/>
      <c r="C11600" s="46"/>
    </row>
    <row r="11601" spans="1:3" ht="15.75" x14ac:dyDescent="0.25">
      <c r="A11601" s="22"/>
      <c r="B11601" s="45"/>
      <c r="C11601" s="46"/>
    </row>
    <row r="11602" spans="1:3" ht="15.75" x14ac:dyDescent="0.25">
      <c r="A11602" s="22"/>
      <c r="B11602" s="45"/>
      <c r="C11602" s="46"/>
    </row>
    <row r="11603" spans="1:3" ht="15.75" x14ac:dyDescent="0.25">
      <c r="A11603" s="22"/>
      <c r="B11603" s="45"/>
      <c r="C11603" s="46"/>
    </row>
    <row r="11604" spans="1:3" ht="15.75" x14ac:dyDescent="0.25">
      <c r="A11604" s="22"/>
      <c r="B11604" s="45"/>
      <c r="C11604" s="46"/>
    </row>
    <row r="11605" spans="1:3" ht="15.75" x14ac:dyDescent="0.25">
      <c r="A11605" s="22"/>
      <c r="B11605" s="45"/>
      <c r="C11605" s="46"/>
    </row>
    <row r="11606" spans="1:3" ht="15.75" x14ac:dyDescent="0.25">
      <c r="A11606" s="22"/>
      <c r="B11606" s="45"/>
      <c r="C11606" s="46"/>
    </row>
    <row r="11607" spans="1:3" ht="15.75" x14ac:dyDescent="0.25">
      <c r="A11607" s="22"/>
      <c r="B11607" s="45"/>
      <c r="C11607" s="46"/>
    </row>
    <row r="11608" spans="1:3" ht="15.75" x14ac:dyDescent="0.25">
      <c r="A11608" s="22"/>
      <c r="B11608" s="45"/>
      <c r="C11608" s="46"/>
    </row>
    <row r="11609" spans="1:3" ht="15.75" x14ac:dyDescent="0.25">
      <c r="A11609" s="22"/>
      <c r="B11609" s="45"/>
      <c r="C11609" s="46"/>
    </row>
    <row r="11610" spans="1:3" ht="15.75" x14ac:dyDescent="0.25">
      <c r="A11610" s="22"/>
      <c r="B11610" s="45"/>
      <c r="C11610" s="46"/>
    </row>
    <row r="11611" spans="1:3" ht="15.75" x14ac:dyDescent="0.25">
      <c r="A11611" s="22"/>
      <c r="B11611" s="45"/>
      <c r="C11611" s="46"/>
    </row>
    <row r="11612" spans="1:3" ht="15.75" x14ac:dyDescent="0.25">
      <c r="A11612" s="22"/>
      <c r="B11612" s="45"/>
      <c r="C11612" s="46"/>
    </row>
    <row r="11613" spans="1:3" ht="15.75" x14ac:dyDescent="0.25">
      <c r="A11613" s="22"/>
      <c r="B11613" s="45"/>
      <c r="C11613" s="46"/>
    </row>
    <row r="11614" spans="1:3" ht="15.75" x14ac:dyDescent="0.25">
      <c r="A11614" s="22"/>
      <c r="B11614" s="45"/>
      <c r="C11614" s="46"/>
    </row>
    <row r="11615" spans="1:3" ht="15.75" x14ac:dyDescent="0.25">
      <c r="A11615" s="22"/>
      <c r="B11615" s="45"/>
      <c r="C11615" s="46"/>
    </row>
    <row r="11616" spans="1:3" ht="15.75" x14ac:dyDescent="0.25">
      <c r="A11616" s="22"/>
      <c r="B11616" s="45"/>
      <c r="C11616" s="46"/>
    </row>
    <row r="11617" spans="1:3" ht="15.75" x14ac:dyDescent="0.25">
      <c r="A11617" s="22"/>
      <c r="B11617" s="45"/>
      <c r="C11617" s="46"/>
    </row>
    <row r="11618" spans="1:3" ht="15.75" x14ac:dyDescent="0.25">
      <c r="A11618" s="22"/>
      <c r="B11618" s="45"/>
      <c r="C11618" s="46"/>
    </row>
    <row r="11619" spans="1:3" ht="15.75" x14ac:dyDescent="0.25">
      <c r="A11619" s="22"/>
      <c r="B11619" s="45"/>
      <c r="C11619" s="46"/>
    </row>
    <row r="11620" spans="1:3" ht="15.75" x14ac:dyDescent="0.25">
      <c r="A11620" s="22"/>
      <c r="B11620" s="45"/>
      <c r="C11620" s="46"/>
    </row>
    <row r="11621" spans="1:3" ht="15.75" x14ac:dyDescent="0.25">
      <c r="A11621" s="22"/>
      <c r="B11621" s="45"/>
      <c r="C11621" s="46"/>
    </row>
    <row r="11622" spans="1:3" ht="15.75" x14ac:dyDescent="0.25">
      <c r="A11622" s="22"/>
      <c r="B11622" s="45"/>
      <c r="C11622" s="46"/>
    </row>
    <row r="11623" spans="1:3" ht="15.75" x14ac:dyDescent="0.25">
      <c r="A11623" s="22"/>
      <c r="B11623" s="45"/>
      <c r="C11623" s="46"/>
    </row>
    <row r="11624" spans="1:3" ht="15.75" x14ac:dyDescent="0.25">
      <c r="A11624" s="22"/>
      <c r="B11624" s="45"/>
      <c r="C11624" s="46"/>
    </row>
    <row r="11625" spans="1:3" ht="15.75" x14ac:dyDescent="0.25">
      <c r="A11625" s="22"/>
      <c r="B11625" s="45"/>
      <c r="C11625" s="46"/>
    </row>
    <row r="11626" spans="1:3" ht="15.75" x14ac:dyDescent="0.25">
      <c r="A11626" s="22"/>
      <c r="B11626" s="45"/>
      <c r="C11626" s="46"/>
    </row>
    <row r="11627" spans="1:3" ht="15.75" x14ac:dyDescent="0.25">
      <c r="A11627" s="22"/>
      <c r="B11627" s="45"/>
      <c r="C11627" s="46"/>
    </row>
    <row r="11628" spans="1:3" ht="15.75" x14ac:dyDescent="0.25">
      <c r="A11628" s="22"/>
      <c r="B11628" s="45"/>
      <c r="C11628" s="46"/>
    </row>
    <row r="11630" spans="1:3" ht="15.75" x14ac:dyDescent="0.25">
      <c r="B11630" s="57" t="s">
        <v>448</v>
      </c>
      <c r="C11630" s="70"/>
    </row>
    <row r="11631" spans="1:3" ht="15.75" thickBot="1" x14ac:dyDescent="0.3">
      <c r="C11631" s="71" t="s">
        <v>181</v>
      </c>
    </row>
    <row r="11632" spans="1:3" ht="32.25" thickBot="1" x14ac:dyDescent="0.3">
      <c r="A11632" s="7" t="s">
        <v>0</v>
      </c>
      <c r="B11632" s="8" t="s">
        <v>10</v>
      </c>
      <c r="C11632" s="65" t="s">
        <v>11</v>
      </c>
    </row>
    <row r="11633" spans="1:3" ht="15.75" x14ac:dyDescent="0.25">
      <c r="A11633" s="9"/>
      <c r="B11633" s="10" t="s">
        <v>12</v>
      </c>
      <c r="C11633" s="61">
        <v>1</v>
      </c>
    </row>
    <row r="11634" spans="1:3" ht="15.75" x14ac:dyDescent="0.25">
      <c r="A11634" s="9"/>
      <c r="B11634" s="10" t="s">
        <v>13</v>
      </c>
      <c r="C11634" s="16">
        <v>122</v>
      </c>
    </row>
    <row r="11635" spans="1:3" ht="31.5" x14ac:dyDescent="0.25">
      <c r="A11635" s="12"/>
      <c r="B11635" s="83" t="s">
        <v>360</v>
      </c>
      <c r="C11635" s="16">
        <f>$C$14</f>
        <v>2.83</v>
      </c>
    </row>
    <row r="11636" spans="1:3" ht="32.25" thickBot="1" x14ac:dyDescent="0.3">
      <c r="A11636" s="75"/>
      <c r="B11636" s="77" t="s">
        <v>361</v>
      </c>
      <c r="C11636" s="76">
        <v>0</v>
      </c>
    </row>
    <row r="11637" spans="1:3" ht="15.75" x14ac:dyDescent="0.25">
      <c r="A11637" s="29">
        <v>211</v>
      </c>
      <c r="B11637" s="30" t="s">
        <v>19</v>
      </c>
      <c r="C11637" s="39">
        <f>C11635*C11634</f>
        <v>345.26</v>
      </c>
    </row>
    <row r="11638" spans="1:3" ht="31.5" x14ac:dyDescent="0.25">
      <c r="A11638" s="33">
        <v>211</v>
      </c>
      <c r="B11638" s="28" t="s">
        <v>20</v>
      </c>
      <c r="C11638" s="40">
        <f>C11636*C11634</f>
        <v>0</v>
      </c>
    </row>
    <row r="11639" spans="1:3" ht="15.75" x14ac:dyDescent="0.25">
      <c r="A11639" s="33">
        <v>213</v>
      </c>
      <c r="B11639" s="28" t="s">
        <v>14</v>
      </c>
      <c r="C11639" s="40">
        <f>(C11637+C11638)*30.2%</f>
        <v>104.26852</v>
      </c>
    </row>
    <row r="11640" spans="1:3" ht="15.75" x14ac:dyDescent="0.25">
      <c r="A11640" s="33">
        <v>212</v>
      </c>
      <c r="B11640" s="28" t="s">
        <v>3</v>
      </c>
      <c r="C11640" s="40">
        <f>(C11637+C11638)*$D$19</f>
        <v>0.55241600000000002</v>
      </c>
    </row>
    <row r="11641" spans="1:3" ht="15.75" x14ac:dyDescent="0.25">
      <c r="A11641" s="33">
        <v>221</v>
      </c>
      <c r="B11641" s="28" t="s">
        <v>4</v>
      </c>
      <c r="C11641" s="40">
        <f>(C11637+C11638)*$D$20</f>
        <v>2.969236</v>
      </c>
    </row>
    <row r="11642" spans="1:3" ht="15.75" x14ac:dyDescent="0.25">
      <c r="A11642" s="33">
        <v>222</v>
      </c>
      <c r="B11642" s="28" t="s">
        <v>15</v>
      </c>
      <c r="C11642" s="40">
        <f>(C11637+C11638)*$D$21</f>
        <v>0.55241600000000002</v>
      </c>
    </row>
    <row r="11643" spans="1:3" ht="15.75" x14ac:dyDescent="0.25">
      <c r="A11643" s="33">
        <v>223</v>
      </c>
      <c r="B11643" s="28" t="s">
        <v>5</v>
      </c>
      <c r="C11643" s="40">
        <f>(C11637+C11638)*$D$22</f>
        <v>14.673550000000001</v>
      </c>
    </row>
    <row r="11644" spans="1:3" ht="15.75" x14ac:dyDescent="0.25">
      <c r="A11644" s="33">
        <v>224</v>
      </c>
      <c r="B11644" s="28" t="s">
        <v>21</v>
      </c>
      <c r="C11644" s="40">
        <f>(C11637+C11638)*$D$23</f>
        <v>4.8681659999999995</v>
      </c>
    </row>
    <row r="11645" spans="1:3" ht="15.75" x14ac:dyDescent="0.25">
      <c r="A11645" s="33">
        <v>225</v>
      </c>
      <c r="B11645" s="28" t="s">
        <v>16</v>
      </c>
      <c r="C11645" s="40">
        <f>(C11637+C11638)*$D$24</f>
        <v>18.367832</v>
      </c>
    </row>
    <row r="11646" spans="1:3" ht="15.75" x14ac:dyDescent="0.25">
      <c r="A11646" s="33">
        <v>226</v>
      </c>
      <c r="B11646" s="28" t="s">
        <v>22</v>
      </c>
      <c r="C11646" s="40">
        <f>(C11637+C11638)*$D$25</f>
        <v>123.63760599999999</v>
      </c>
    </row>
    <row r="11647" spans="1:3" ht="15.75" x14ac:dyDescent="0.25">
      <c r="A11647" s="33">
        <v>271</v>
      </c>
      <c r="B11647" s="28" t="s">
        <v>23</v>
      </c>
      <c r="C11647" s="40">
        <f>(C11637+C11638)*$D$26</f>
        <v>7.6992979999999998</v>
      </c>
    </row>
    <row r="11648" spans="1:3" ht="15.75" x14ac:dyDescent="0.25">
      <c r="A11648" s="33">
        <v>272</v>
      </c>
      <c r="B11648" s="28" t="s">
        <v>24</v>
      </c>
      <c r="C11648" s="40">
        <f>(C11637+C11638)*$D$27</f>
        <v>7.215933999999999</v>
      </c>
    </row>
    <row r="11649" spans="1:3" ht="31.5" x14ac:dyDescent="0.25">
      <c r="A11649" s="33">
        <v>211</v>
      </c>
      <c r="B11649" s="28" t="s">
        <v>25</v>
      </c>
      <c r="C11649" s="40">
        <f>(C11637+C11638)*$D$28</f>
        <v>79.064540000000008</v>
      </c>
    </row>
    <row r="11650" spans="1:3" ht="31.5" x14ac:dyDescent="0.25">
      <c r="A11650" s="33">
        <v>213</v>
      </c>
      <c r="B11650" s="28" t="s">
        <v>26</v>
      </c>
      <c r="C11650" s="40">
        <f>(C11637+C11638)*$D$29</f>
        <v>23.857465999999999</v>
      </c>
    </row>
    <row r="11651" spans="1:3" ht="15.75" x14ac:dyDescent="0.25">
      <c r="A11651" s="33">
        <v>290</v>
      </c>
      <c r="B11651" s="28" t="s">
        <v>6</v>
      </c>
      <c r="C11651" s="40">
        <f>(C11637+C11638)*$D$30</f>
        <v>1.346514</v>
      </c>
    </row>
    <row r="11652" spans="1:3" ht="15.75" x14ac:dyDescent="0.25">
      <c r="A11652" s="33">
        <v>290</v>
      </c>
      <c r="B11652" s="28" t="s">
        <v>27</v>
      </c>
      <c r="C11652" s="40">
        <f>(C11637+C11638)*$D$31</f>
        <v>4.039542</v>
      </c>
    </row>
    <row r="11653" spans="1:3" ht="15.75" x14ac:dyDescent="0.25">
      <c r="A11653" s="33">
        <v>225</v>
      </c>
      <c r="B11653" s="28" t="s">
        <v>28</v>
      </c>
      <c r="C11653" s="40">
        <f>(C11637+C11638)*$D$32</f>
        <v>0</v>
      </c>
    </row>
    <row r="11654" spans="1:3" ht="15.75" x14ac:dyDescent="0.25">
      <c r="A11654" s="37">
        <v>310</v>
      </c>
      <c r="B11654" s="28" t="s">
        <v>7</v>
      </c>
      <c r="C11654" s="40">
        <f>(C11637+C11638)*$D$33</f>
        <v>8.0445580000000003</v>
      </c>
    </row>
    <row r="11655" spans="1:3" ht="16.5" thickBot="1" x14ac:dyDescent="0.3">
      <c r="A11655" s="38">
        <v>340</v>
      </c>
      <c r="B11655" s="36" t="s">
        <v>8</v>
      </c>
      <c r="C11655" s="41">
        <f>(C11637+C11638)*$D$34</f>
        <v>31.246029999999998</v>
      </c>
    </row>
    <row r="11656" spans="1:3" ht="16.5" thickBot="1" x14ac:dyDescent="0.3">
      <c r="A11656" s="15"/>
      <c r="B11656" s="42" t="s">
        <v>9</v>
      </c>
      <c r="C11656" s="88">
        <f>SUM(C11637:C11655)</f>
        <v>777.66362399999991</v>
      </c>
    </row>
    <row r="11657" spans="1:3" ht="16.5" thickBot="1" x14ac:dyDescent="0.3">
      <c r="A11657" s="15"/>
      <c r="B11657" s="43" t="s">
        <v>29</v>
      </c>
      <c r="C11657" s="90">
        <f>C11656*118%</f>
        <v>917.64307631999986</v>
      </c>
    </row>
    <row r="11658" spans="1:3" ht="15.75" x14ac:dyDescent="0.25">
      <c r="A11658" s="22"/>
      <c r="B11658" s="45"/>
      <c r="C11658" s="46"/>
    </row>
    <row r="11659" spans="1:3" ht="15.75" x14ac:dyDescent="0.25">
      <c r="A11659" s="22"/>
      <c r="B11659" s="45"/>
      <c r="C11659" s="46"/>
    </row>
    <row r="11660" spans="1:3" ht="15.75" x14ac:dyDescent="0.25">
      <c r="A11660" s="22"/>
      <c r="B11660" s="45"/>
      <c r="C11660" s="46"/>
    </row>
    <row r="11661" spans="1:3" ht="15.75" x14ac:dyDescent="0.25">
      <c r="A11661" s="22"/>
      <c r="B11661" s="45"/>
      <c r="C11661" s="46"/>
    </row>
    <row r="11662" spans="1:3" ht="15.75" x14ac:dyDescent="0.25">
      <c r="A11662" s="22"/>
      <c r="B11662" s="45"/>
      <c r="C11662" s="46"/>
    </row>
    <row r="11663" spans="1:3" ht="15.75" x14ac:dyDescent="0.25">
      <c r="A11663" s="22"/>
      <c r="B11663" s="45"/>
      <c r="C11663" s="46"/>
    </row>
    <row r="11664" spans="1:3" ht="15.75" x14ac:dyDescent="0.25">
      <c r="A11664" s="22"/>
      <c r="B11664" s="45"/>
      <c r="C11664" s="46"/>
    </row>
    <row r="11665" spans="1:3" ht="15.75" x14ac:dyDescent="0.25">
      <c r="A11665" s="22"/>
      <c r="B11665" s="45"/>
      <c r="C11665" s="46"/>
    </row>
    <row r="11666" spans="1:3" ht="15.75" x14ac:dyDescent="0.25">
      <c r="A11666" s="22"/>
      <c r="B11666" s="45"/>
      <c r="C11666" s="46"/>
    </row>
    <row r="11667" spans="1:3" ht="15.75" x14ac:dyDescent="0.25">
      <c r="A11667" s="22"/>
      <c r="B11667" s="45"/>
      <c r="C11667" s="46"/>
    </row>
    <row r="11668" spans="1:3" ht="15.75" x14ac:dyDescent="0.25">
      <c r="A11668" s="22"/>
      <c r="B11668" s="45"/>
      <c r="C11668" s="46"/>
    </row>
    <row r="11669" spans="1:3" ht="15.75" x14ac:dyDescent="0.25">
      <c r="A11669" s="22"/>
      <c r="B11669" s="45"/>
      <c r="C11669" s="46"/>
    </row>
    <row r="11670" spans="1:3" ht="15.75" x14ac:dyDescent="0.25">
      <c r="A11670" s="22"/>
      <c r="B11670" s="45"/>
      <c r="C11670" s="46"/>
    </row>
    <row r="11671" spans="1:3" ht="15.75" x14ac:dyDescent="0.25">
      <c r="A11671" s="22"/>
      <c r="B11671" s="45"/>
      <c r="C11671" s="46"/>
    </row>
    <row r="11672" spans="1:3" ht="15.75" x14ac:dyDescent="0.25">
      <c r="A11672" s="22"/>
      <c r="B11672" s="45"/>
      <c r="C11672" s="46"/>
    </row>
    <row r="11673" spans="1:3" ht="15.75" x14ac:dyDescent="0.25">
      <c r="A11673" s="22"/>
      <c r="B11673" s="45"/>
      <c r="C11673" s="46"/>
    </row>
    <row r="11674" spans="1:3" ht="15.75" x14ac:dyDescent="0.25">
      <c r="A11674" s="22"/>
      <c r="B11674" s="45"/>
      <c r="C11674" s="46"/>
    </row>
    <row r="11675" spans="1:3" ht="15.75" x14ac:dyDescent="0.25">
      <c r="A11675" s="22"/>
      <c r="B11675" s="45"/>
      <c r="C11675" s="46"/>
    </row>
    <row r="11676" spans="1:3" ht="15.75" x14ac:dyDescent="0.25">
      <c r="A11676" s="22"/>
      <c r="B11676" s="45"/>
      <c r="C11676" s="46"/>
    </row>
    <row r="11677" spans="1:3" ht="15.75" x14ac:dyDescent="0.25">
      <c r="A11677" s="22"/>
      <c r="B11677" s="45"/>
      <c r="C11677" s="46"/>
    </row>
    <row r="11678" spans="1:3" ht="15.75" x14ac:dyDescent="0.25">
      <c r="A11678" s="22"/>
      <c r="B11678" s="45"/>
      <c r="C11678" s="46"/>
    </row>
    <row r="11679" spans="1:3" ht="15.75" x14ac:dyDescent="0.25">
      <c r="A11679" s="22"/>
      <c r="B11679" s="45"/>
      <c r="C11679" s="46"/>
    </row>
    <row r="11680" spans="1:3" ht="15.75" x14ac:dyDescent="0.25">
      <c r="A11680" s="22"/>
      <c r="B11680" s="45"/>
      <c r="C11680" s="46"/>
    </row>
    <row r="11681" spans="1:3" ht="15.75" x14ac:dyDescent="0.25">
      <c r="A11681" s="22"/>
      <c r="B11681" s="45"/>
      <c r="C11681" s="46"/>
    </row>
    <row r="11682" spans="1:3" ht="15.75" x14ac:dyDescent="0.25">
      <c r="A11682" s="22"/>
      <c r="B11682" s="45"/>
      <c r="C11682" s="46"/>
    </row>
    <row r="11683" spans="1:3" ht="15.75" x14ac:dyDescent="0.25">
      <c r="A11683" s="22"/>
      <c r="B11683" s="45"/>
      <c r="C11683" s="46"/>
    </row>
    <row r="11684" spans="1:3" ht="15.75" x14ac:dyDescent="0.25">
      <c r="B11684" s="57" t="s">
        <v>449</v>
      </c>
      <c r="C11684" s="70"/>
    </row>
    <row r="11685" spans="1:3" ht="15.75" thickBot="1" x14ac:dyDescent="0.3">
      <c r="C11685" s="71" t="s">
        <v>181</v>
      </c>
    </row>
    <row r="11686" spans="1:3" ht="32.25" thickBot="1" x14ac:dyDescent="0.3">
      <c r="A11686" s="7" t="s">
        <v>0</v>
      </c>
      <c r="B11686" s="8" t="s">
        <v>10</v>
      </c>
      <c r="C11686" s="65" t="s">
        <v>11</v>
      </c>
    </row>
    <row r="11687" spans="1:3" ht="15.75" x14ac:dyDescent="0.25">
      <c r="A11687" s="9"/>
      <c r="B11687" s="10" t="s">
        <v>12</v>
      </c>
      <c r="C11687" s="61">
        <v>1</v>
      </c>
    </row>
    <row r="11688" spans="1:3" ht="15.75" x14ac:dyDescent="0.25">
      <c r="A11688" s="9"/>
      <c r="B11688" s="10" t="s">
        <v>13</v>
      </c>
      <c r="C11688" s="16">
        <v>88</v>
      </c>
    </row>
    <row r="11689" spans="1:3" ht="31.5" x14ac:dyDescent="0.25">
      <c r="A11689" s="12"/>
      <c r="B11689" s="83" t="s">
        <v>360</v>
      </c>
      <c r="C11689" s="16">
        <f>$C$14</f>
        <v>2.83</v>
      </c>
    </row>
    <row r="11690" spans="1:3" ht="32.25" thickBot="1" x14ac:dyDescent="0.3">
      <c r="A11690" s="75"/>
      <c r="B11690" s="77" t="s">
        <v>361</v>
      </c>
      <c r="C11690" s="76">
        <v>0</v>
      </c>
    </row>
    <row r="11691" spans="1:3" ht="15.75" x14ac:dyDescent="0.25">
      <c r="A11691" s="29">
        <v>211</v>
      </c>
      <c r="B11691" s="30" t="s">
        <v>19</v>
      </c>
      <c r="C11691" s="39">
        <f>C11689*C11688</f>
        <v>249.04000000000002</v>
      </c>
    </row>
    <row r="11692" spans="1:3" ht="31.5" x14ac:dyDescent="0.25">
      <c r="A11692" s="33">
        <v>211</v>
      </c>
      <c r="B11692" s="28" t="s">
        <v>20</v>
      </c>
      <c r="C11692" s="40">
        <f>C11690*C11688</f>
        <v>0</v>
      </c>
    </row>
    <row r="11693" spans="1:3" ht="15.75" x14ac:dyDescent="0.25">
      <c r="A11693" s="33">
        <v>213</v>
      </c>
      <c r="B11693" s="28" t="s">
        <v>14</v>
      </c>
      <c r="C11693" s="40">
        <f>(C11691+C11692)*30.2%</f>
        <v>75.210080000000005</v>
      </c>
    </row>
    <row r="11694" spans="1:3" ht="15.75" x14ac:dyDescent="0.25">
      <c r="A11694" s="33">
        <v>212</v>
      </c>
      <c r="B11694" s="28" t="s">
        <v>3</v>
      </c>
      <c r="C11694" s="40">
        <f>(C11691+C11692)*$D$19</f>
        <v>0.39846400000000004</v>
      </c>
    </row>
    <row r="11695" spans="1:3" ht="15.75" x14ac:dyDescent="0.25">
      <c r="A11695" s="33">
        <v>221</v>
      </c>
      <c r="B11695" s="28" t="s">
        <v>4</v>
      </c>
      <c r="C11695" s="40">
        <f>(C11691+C11692)*$D$20</f>
        <v>2.1417440000000001</v>
      </c>
    </row>
    <row r="11696" spans="1:3" ht="15.75" x14ac:dyDescent="0.25">
      <c r="A11696" s="33">
        <v>222</v>
      </c>
      <c r="B11696" s="28" t="s">
        <v>15</v>
      </c>
      <c r="C11696" s="40">
        <f>(C11691+C11692)*$D$21</f>
        <v>0.39846400000000004</v>
      </c>
    </row>
    <row r="11697" spans="1:3" ht="15.75" x14ac:dyDescent="0.25">
      <c r="A11697" s="33">
        <v>223</v>
      </c>
      <c r="B11697" s="28" t="s">
        <v>5</v>
      </c>
      <c r="C11697" s="40">
        <f>(C11691+C11692)*$D$22</f>
        <v>10.584200000000001</v>
      </c>
    </row>
    <row r="11698" spans="1:3" ht="15.75" x14ac:dyDescent="0.25">
      <c r="A11698" s="33">
        <v>224</v>
      </c>
      <c r="B11698" s="28" t="s">
        <v>21</v>
      </c>
      <c r="C11698" s="40">
        <f>(C11691+C11692)*$D$23</f>
        <v>3.5114640000000001</v>
      </c>
    </row>
    <row r="11699" spans="1:3" ht="15.75" x14ac:dyDescent="0.25">
      <c r="A11699" s="33">
        <v>225</v>
      </c>
      <c r="B11699" s="28" t="s">
        <v>16</v>
      </c>
      <c r="C11699" s="40">
        <f>(C11691+C11692)*$D$24</f>
        <v>13.248928000000001</v>
      </c>
    </row>
    <row r="11700" spans="1:3" ht="15.75" x14ac:dyDescent="0.25">
      <c r="A11700" s="33">
        <v>226</v>
      </c>
      <c r="B11700" s="28" t="s">
        <v>22</v>
      </c>
      <c r="C11700" s="40">
        <f>(C11691+C11692)*$D$25</f>
        <v>89.181224</v>
      </c>
    </row>
    <row r="11701" spans="1:3" ht="15.75" x14ac:dyDescent="0.25">
      <c r="A11701" s="33">
        <v>271</v>
      </c>
      <c r="B11701" s="28" t="s">
        <v>23</v>
      </c>
      <c r="C11701" s="40">
        <f>(C11691+C11692)*$D$26</f>
        <v>5.553592000000001</v>
      </c>
    </row>
    <row r="11702" spans="1:3" ht="15.75" x14ac:dyDescent="0.25">
      <c r="A11702" s="33">
        <v>272</v>
      </c>
      <c r="B11702" s="28" t="s">
        <v>24</v>
      </c>
      <c r="C11702" s="40">
        <f>(C11691+C11692)*$D$27</f>
        <v>5.204936</v>
      </c>
    </row>
    <row r="11703" spans="1:3" ht="31.5" x14ac:dyDescent="0.25">
      <c r="A11703" s="33">
        <v>211</v>
      </c>
      <c r="B11703" s="28" t="s">
        <v>25</v>
      </c>
      <c r="C11703" s="40">
        <f>(C11691+C11692)*$D$28</f>
        <v>57.030160000000009</v>
      </c>
    </row>
    <row r="11704" spans="1:3" ht="31.5" x14ac:dyDescent="0.25">
      <c r="A11704" s="33">
        <v>213</v>
      </c>
      <c r="B11704" s="28" t="s">
        <v>26</v>
      </c>
      <c r="C11704" s="40">
        <f>(C11691+C11692)*$D$29</f>
        <v>17.208663999999999</v>
      </c>
    </row>
    <row r="11705" spans="1:3" ht="15.75" x14ac:dyDescent="0.25">
      <c r="A11705" s="33">
        <v>290</v>
      </c>
      <c r="B11705" s="28" t="s">
        <v>6</v>
      </c>
      <c r="C11705" s="40">
        <f>(C11691+C11692)*$D$30</f>
        <v>0.97125600000000001</v>
      </c>
    </row>
    <row r="11706" spans="1:3" ht="15.75" x14ac:dyDescent="0.25">
      <c r="A11706" s="33">
        <v>290</v>
      </c>
      <c r="B11706" s="28" t="s">
        <v>27</v>
      </c>
      <c r="C11706" s="40">
        <f>(C11691+C11692)*$D$31</f>
        <v>2.9137680000000001</v>
      </c>
    </row>
    <row r="11707" spans="1:3" ht="15.75" x14ac:dyDescent="0.25">
      <c r="A11707" s="33">
        <v>225</v>
      </c>
      <c r="B11707" s="28" t="s">
        <v>28</v>
      </c>
      <c r="C11707" s="40">
        <f>(C11691+C11692)*$D$32</f>
        <v>0</v>
      </c>
    </row>
    <row r="11708" spans="1:3" ht="15.75" x14ac:dyDescent="0.25">
      <c r="A11708" s="37">
        <v>310</v>
      </c>
      <c r="B11708" s="28" t="s">
        <v>7</v>
      </c>
      <c r="C11708" s="40">
        <f>(C11691+C11692)*$D$33</f>
        <v>5.8026320000000009</v>
      </c>
    </row>
    <row r="11709" spans="1:3" ht="16.5" thickBot="1" x14ac:dyDescent="0.3">
      <c r="A11709" s="38">
        <v>340</v>
      </c>
      <c r="B11709" s="36" t="s">
        <v>8</v>
      </c>
      <c r="C11709" s="41">
        <f>(C11691+C11692)*$D$34</f>
        <v>22.538120000000003</v>
      </c>
    </row>
    <row r="11710" spans="1:3" ht="16.5" thickBot="1" x14ac:dyDescent="0.3">
      <c r="A11710" s="15"/>
      <c r="B11710" s="42" t="s">
        <v>9</v>
      </c>
      <c r="C11710" s="88">
        <f>SUM(C11691:C11709)</f>
        <v>560.93769600000007</v>
      </c>
    </row>
    <row r="11711" spans="1:3" ht="16.5" thickBot="1" x14ac:dyDescent="0.3">
      <c r="A11711" s="15"/>
      <c r="B11711" s="43" t="s">
        <v>29</v>
      </c>
      <c r="C11711" s="90">
        <f>C11710*118%</f>
        <v>661.90648128000009</v>
      </c>
    </row>
    <row r="11712" spans="1:3" ht="15.75" x14ac:dyDescent="0.25">
      <c r="A11712" s="22"/>
      <c r="B11712" s="45"/>
      <c r="C11712" s="46"/>
    </row>
    <row r="11713" spans="1:3" ht="15.75" x14ac:dyDescent="0.25">
      <c r="A11713" s="22"/>
      <c r="B11713" s="45"/>
      <c r="C11713" s="46"/>
    </row>
    <row r="11714" spans="1:3" ht="15.75" x14ac:dyDescent="0.25">
      <c r="A11714" s="22"/>
      <c r="B11714" s="45"/>
      <c r="C11714" s="46"/>
    </row>
    <row r="11715" spans="1:3" ht="15.75" x14ac:dyDescent="0.25">
      <c r="A11715" s="22"/>
      <c r="B11715" s="45"/>
      <c r="C11715" s="46"/>
    </row>
    <row r="11716" spans="1:3" ht="15.75" x14ac:dyDescent="0.25">
      <c r="A11716" s="22"/>
      <c r="B11716" s="45"/>
      <c r="C11716" s="46"/>
    </row>
    <row r="11717" spans="1:3" ht="15.75" x14ac:dyDescent="0.25">
      <c r="A11717" s="22"/>
      <c r="B11717" s="45"/>
      <c r="C11717" s="46"/>
    </row>
    <row r="11718" spans="1:3" ht="15.75" x14ac:dyDescent="0.25">
      <c r="A11718" s="22"/>
      <c r="B11718" s="45"/>
      <c r="C11718" s="46"/>
    </row>
    <row r="11719" spans="1:3" ht="15.75" x14ac:dyDescent="0.25">
      <c r="A11719" s="22"/>
      <c r="B11719" s="45"/>
      <c r="C11719" s="46"/>
    </row>
    <row r="11720" spans="1:3" ht="15.75" x14ac:dyDescent="0.25">
      <c r="A11720" s="22"/>
      <c r="B11720" s="45"/>
      <c r="C11720" s="46"/>
    </row>
    <row r="11721" spans="1:3" ht="15.75" x14ac:dyDescent="0.25">
      <c r="A11721" s="22"/>
      <c r="B11721" s="45"/>
      <c r="C11721" s="46"/>
    </row>
    <row r="11722" spans="1:3" ht="15.75" x14ac:dyDescent="0.25">
      <c r="A11722" s="22"/>
      <c r="B11722" s="45"/>
      <c r="C11722" s="46"/>
    </row>
    <row r="11723" spans="1:3" ht="15.75" x14ac:dyDescent="0.25">
      <c r="A11723" s="22"/>
      <c r="B11723" s="45"/>
      <c r="C11723" s="46"/>
    </row>
    <row r="11724" spans="1:3" ht="15.75" x14ac:dyDescent="0.25">
      <c r="A11724" s="22"/>
      <c r="B11724" s="45"/>
      <c r="C11724" s="46"/>
    </row>
    <row r="11725" spans="1:3" ht="15.75" x14ac:dyDescent="0.25">
      <c r="A11725" s="22"/>
      <c r="B11725" s="45"/>
      <c r="C11725" s="46"/>
    </row>
    <row r="11726" spans="1:3" ht="15.75" x14ac:dyDescent="0.25">
      <c r="A11726" s="22"/>
      <c r="B11726" s="45"/>
      <c r="C11726" s="46"/>
    </row>
    <row r="11727" spans="1:3" ht="15.75" x14ac:dyDescent="0.25">
      <c r="A11727" s="22"/>
      <c r="B11727" s="45"/>
      <c r="C11727" s="46"/>
    </row>
    <row r="11728" spans="1:3" ht="15.75" x14ac:dyDescent="0.25">
      <c r="A11728" s="22"/>
      <c r="B11728" s="45"/>
      <c r="C11728" s="46"/>
    </row>
    <row r="11729" spans="1:3" ht="15.75" x14ac:dyDescent="0.25">
      <c r="A11729" s="22"/>
      <c r="B11729" s="45"/>
      <c r="C11729" s="46"/>
    </row>
    <row r="11730" spans="1:3" ht="15.75" x14ac:dyDescent="0.25">
      <c r="A11730" s="22"/>
      <c r="B11730" s="45"/>
      <c r="C11730" s="46"/>
    </row>
    <row r="11731" spans="1:3" ht="15.75" x14ac:dyDescent="0.25">
      <c r="A11731" s="22"/>
      <c r="B11731" s="45"/>
      <c r="C11731" s="46"/>
    </row>
    <row r="11732" spans="1:3" ht="15.75" x14ac:dyDescent="0.25">
      <c r="A11732" s="22"/>
      <c r="B11732" s="45"/>
      <c r="C11732" s="46"/>
    </row>
    <row r="11733" spans="1:3" ht="15.75" x14ac:dyDescent="0.25">
      <c r="A11733" s="22"/>
      <c r="B11733" s="45"/>
      <c r="C11733" s="46"/>
    </row>
    <row r="11734" spans="1:3" ht="15.75" x14ac:dyDescent="0.25">
      <c r="A11734" s="22"/>
      <c r="B11734" s="45"/>
      <c r="C11734" s="46"/>
    </row>
    <row r="11735" spans="1:3" ht="15.75" x14ac:dyDescent="0.25">
      <c r="A11735" s="22"/>
      <c r="B11735" s="45"/>
      <c r="C11735" s="46"/>
    </row>
    <row r="11736" spans="1:3" ht="15.75" x14ac:dyDescent="0.25">
      <c r="A11736" s="22"/>
      <c r="B11736" s="45"/>
      <c r="C11736" s="46"/>
    </row>
    <row r="11737" spans="1:3" ht="15.75" x14ac:dyDescent="0.25">
      <c r="A11737" s="22"/>
      <c r="B11737" s="45"/>
      <c r="C11737" s="46"/>
    </row>
    <row r="11738" spans="1:3" ht="15.75" x14ac:dyDescent="0.25">
      <c r="A11738" s="22"/>
      <c r="B11738" s="45"/>
      <c r="C11738" s="46"/>
    </row>
    <row r="11739" spans="1:3" ht="15.75" x14ac:dyDescent="0.25">
      <c r="A11739" s="22"/>
      <c r="B11739" s="45"/>
      <c r="C11739" s="46"/>
    </row>
    <row r="11740" spans="1:3" ht="15.75" x14ac:dyDescent="0.25">
      <c r="A11740" s="22"/>
      <c r="B11740" s="45"/>
      <c r="C11740" s="46"/>
    </row>
    <row r="11742" spans="1:3" ht="15.75" x14ac:dyDescent="0.25">
      <c r="B11742" s="57" t="s">
        <v>450</v>
      </c>
      <c r="C11742" s="70"/>
    </row>
    <row r="11743" spans="1:3" ht="15.75" thickBot="1" x14ac:dyDescent="0.3">
      <c r="C11743" s="71" t="s">
        <v>181</v>
      </c>
    </row>
    <row r="11744" spans="1:3" ht="32.25" thickBot="1" x14ac:dyDescent="0.3">
      <c r="A11744" s="7" t="s">
        <v>0</v>
      </c>
      <c r="B11744" s="8" t="s">
        <v>10</v>
      </c>
      <c r="C11744" s="65" t="s">
        <v>11</v>
      </c>
    </row>
    <row r="11745" spans="1:3" ht="15.75" x14ac:dyDescent="0.25">
      <c r="A11745" s="9"/>
      <c r="B11745" s="10" t="s">
        <v>12</v>
      </c>
      <c r="C11745" s="61">
        <v>1</v>
      </c>
    </row>
    <row r="11746" spans="1:3" ht="15.75" x14ac:dyDescent="0.25">
      <c r="A11746" s="9"/>
      <c r="B11746" s="10" t="s">
        <v>13</v>
      </c>
      <c r="C11746" s="16">
        <v>78</v>
      </c>
    </row>
    <row r="11747" spans="1:3" ht="31.5" x14ac:dyDescent="0.25">
      <c r="A11747" s="12"/>
      <c r="B11747" s="83" t="s">
        <v>360</v>
      </c>
      <c r="C11747" s="16">
        <f>$C$14</f>
        <v>2.83</v>
      </c>
    </row>
    <row r="11748" spans="1:3" ht="32.25" thickBot="1" x14ac:dyDescent="0.3">
      <c r="A11748" s="75"/>
      <c r="B11748" s="77" t="s">
        <v>361</v>
      </c>
      <c r="C11748" s="76">
        <v>0</v>
      </c>
    </row>
    <row r="11749" spans="1:3" ht="15.75" x14ac:dyDescent="0.25">
      <c r="A11749" s="29">
        <v>211</v>
      </c>
      <c r="B11749" s="30" t="s">
        <v>19</v>
      </c>
      <c r="C11749" s="39">
        <f>C11747*C11746</f>
        <v>220.74</v>
      </c>
    </row>
    <row r="11750" spans="1:3" ht="31.5" x14ac:dyDescent="0.25">
      <c r="A11750" s="33">
        <v>211</v>
      </c>
      <c r="B11750" s="28" t="s">
        <v>20</v>
      </c>
      <c r="C11750" s="40">
        <f>C11748*C11746</f>
        <v>0</v>
      </c>
    </row>
    <row r="11751" spans="1:3" ht="15.75" x14ac:dyDescent="0.25">
      <c r="A11751" s="33">
        <v>213</v>
      </c>
      <c r="B11751" s="28" t="s">
        <v>14</v>
      </c>
      <c r="C11751" s="40">
        <f>(C11749+C11750)*30.2%</f>
        <v>66.663480000000007</v>
      </c>
    </row>
    <row r="11752" spans="1:3" ht="15.75" x14ac:dyDescent="0.25">
      <c r="A11752" s="33">
        <v>212</v>
      </c>
      <c r="B11752" s="28" t="s">
        <v>3</v>
      </c>
      <c r="C11752" s="40">
        <f>(C11749+C11750)*$D$19</f>
        <v>0.35318400000000005</v>
      </c>
    </row>
    <row r="11753" spans="1:3" ht="15.75" x14ac:dyDescent="0.25">
      <c r="A11753" s="33">
        <v>221</v>
      </c>
      <c r="B11753" s="28" t="s">
        <v>4</v>
      </c>
      <c r="C11753" s="40">
        <f>(C11749+C11750)*$D$20</f>
        <v>1.8983640000000002</v>
      </c>
    </row>
    <row r="11754" spans="1:3" ht="15.75" x14ac:dyDescent="0.25">
      <c r="A11754" s="33">
        <v>222</v>
      </c>
      <c r="B11754" s="28" t="s">
        <v>15</v>
      </c>
      <c r="C11754" s="40">
        <f>(C11749+C11750)*$D$21</f>
        <v>0.35318400000000005</v>
      </c>
    </row>
    <row r="11755" spans="1:3" ht="15.75" x14ac:dyDescent="0.25">
      <c r="A11755" s="33">
        <v>223</v>
      </c>
      <c r="B11755" s="28" t="s">
        <v>5</v>
      </c>
      <c r="C11755" s="40">
        <f>(C11749+C11750)*$D$22</f>
        <v>9.381450000000001</v>
      </c>
    </row>
    <row r="11756" spans="1:3" ht="15.75" x14ac:dyDescent="0.25">
      <c r="A11756" s="33">
        <v>224</v>
      </c>
      <c r="B11756" s="28" t="s">
        <v>21</v>
      </c>
      <c r="C11756" s="40">
        <f>(C11749+C11750)*$D$23</f>
        <v>3.1124339999999999</v>
      </c>
    </row>
    <row r="11757" spans="1:3" ht="15.75" x14ac:dyDescent="0.25">
      <c r="A11757" s="33">
        <v>225</v>
      </c>
      <c r="B11757" s="28" t="s">
        <v>16</v>
      </c>
      <c r="C11757" s="40">
        <f>(C11749+C11750)*$D$24</f>
        <v>11.743368</v>
      </c>
    </row>
    <row r="11758" spans="1:3" ht="15.75" x14ac:dyDescent="0.25">
      <c r="A11758" s="33">
        <v>226</v>
      </c>
      <c r="B11758" s="28" t="s">
        <v>22</v>
      </c>
      <c r="C11758" s="40">
        <f>(C11749+C11750)*$D$25</f>
        <v>79.046993999999998</v>
      </c>
    </row>
    <row r="11759" spans="1:3" ht="15.75" x14ac:dyDescent="0.25">
      <c r="A11759" s="33">
        <v>271</v>
      </c>
      <c r="B11759" s="28" t="s">
        <v>23</v>
      </c>
      <c r="C11759" s="40">
        <f>(C11749+C11750)*$D$26</f>
        <v>4.9225020000000006</v>
      </c>
    </row>
    <row r="11760" spans="1:3" ht="15.75" x14ac:dyDescent="0.25">
      <c r="A11760" s="33">
        <v>272</v>
      </c>
      <c r="B11760" s="28" t="s">
        <v>24</v>
      </c>
      <c r="C11760" s="40">
        <f>(C11749+C11750)*$D$27</f>
        <v>4.6134659999999998</v>
      </c>
    </row>
    <row r="11761" spans="1:3" ht="31.5" x14ac:dyDescent="0.25">
      <c r="A11761" s="33">
        <v>211</v>
      </c>
      <c r="B11761" s="28" t="s">
        <v>25</v>
      </c>
      <c r="C11761" s="40">
        <f>(C11749+C11750)*$D$28</f>
        <v>50.549460000000003</v>
      </c>
    </row>
    <row r="11762" spans="1:3" ht="31.5" x14ac:dyDescent="0.25">
      <c r="A11762" s="33">
        <v>213</v>
      </c>
      <c r="B11762" s="28" t="s">
        <v>26</v>
      </c>
      <c r="C11762" s="40">
        <f>(C11749+C11750)*$D$29</f>
        <v>15.253133999999999</v>
      </c>
    </row>
    <row r="11763" spans="1:3" ht="15.75" x14ac:dyDescent="0.25">
      <c r="A11763" s="33">
        <v>290</v>
      </c>
      <c r="B11763" s="28" t="s">
        <v>6</v>
      </c>
      <c r="C11763" s="40">
        <f>(C11749+C11750)*$D$30</f>
        <v>0.86088600000000004</v>
      </c>
    </row>
    <row r="11764" spans="1:3" ht="15.75" x14ac:dyDescent="0.25">
      <c r="A11764" s="33">
        <v>290</v>
      </c>
      <c r="B11764" s="28" t="s">
        <v>27</v>
      </c>
      <c r="C11764" s="40">
        <f>(C11749+C11750)*$D$31</f>
        <v>2.5826580000000003</v>
      </c>
    </row>
    <row r="11765" spans="1:3" ht="15.75" x14ac:dyDescent="0.25">
      <c r="A11765" s="33">
        <v>225</v>
      </c>
      <c r="B11765" s="28" t="s">
        <v>28</v>
      </c>
      <c r="C11765" s="40">
        <f>(C11749+C11750)*$D$32</f>
        <v>0</v>
      </c>
    </row>
    <row r="11766" spans="1:3" ht="15.75" x14ac:dyDescent="0.25">
      <c r="A11766" s="37">
        <v>310</v>
      </c>
      <c r="B11766" s="28" t="s">
        <v>7</v>
      </c>
      <c r="C11766" s="40">
        <f>(C11749+C11750)*$D$33</f>
        <v>5.1432420000000008</v>
      </c>
    </row>
    <row r="11767" spans="1:3" ht="16.5" thickBot="1" x14ac:dyDescent="0.3">
      <c r="A11767" s="38">
        <v>340</v>
      </c>
      <c r="B11767" s="36" t="s">
        <v>8</v>
      </c>
      <c r="C11767" s="41">
        <f>(C11749+C11750)*$D$34</f>
        <v>19.976970000000001</v>
      </c>
    </row>
    <row r="11768" spans="1:3" ht="16.5" thickBot="1" x14ac:dyDescent="0.3">
      <c r="A11768" s="15"/>
      <c r="B11768" s="42" t="s">
        <v>9</v>
      </c>
      <c r="C11768" s="88">
        <f>SUM(C11749:C11767)</f>
        <v>497.19477599999999</v>
      </c>
    </row>
    <row r="11769" spans="1:3" ht="16.5" thickBot="1" x14ac:dyDescent="0.3">
      <c r="A11769" s="15"/>
      <c r="B11769" s="43" t="s">
        <v>29</v>
      </c>
      <c r="C11769" s="90">
        <f>C11768*118%</f>
        <v>586.68983567999999</v>
      </c>
    </row>
    <row r="11770" spans="1:3" ht="15.75" x14ac:dyDescent="0.25">
      <c r="A11770" s="22"/>
      <c r="B11770" s="45"/>
      <c r="C11770" s="46"/>
    </row>
    <row r="11771" spans="1:3" ht="15.75" x14ac:dyDescent="0.25">
      <c r="A11771" s="22"/>
      <c r="B11771" s="45"/>
      <c r="C11771" s="46"/>
    </row>
    <row r="11772" spans="1:3" ht="15.75" x14ac:dyDescent="0.25">
      <c r="A11772" s="22"/>
      <c r="B11772" s="45"/>
      <c r="C11772" s="46"/>
    </row>
    <row r="11773" spans="1:3" ht="15.75" x14ac:dyDescent="0.25">
      <c r="A11773" s="22"/>
      <c r="B11773" s="45"/>
      <c r="C11773" s="46"/>
    </row>
    <row r="11774" spans="1:3" ht="15.75" x14ac:dyDescent="0.25">
      <c r="A11774" s="22"/>
      <c r="B11774" s="45"/>
      <c r="C11774" s="46"/>
    </row>
    <row r="11775" spans="1:3" ht="15.75" x14ac:dyDescent="0.25">
      <c r="A11775" s="22"/>
      <c r="B11775" s="45"/>
      <c r="C11775" s="46"/>
    </row>
    <row r="11776" spans="1:3" ht="15.75" x14ac:dyDescent="0.25">
      <c r="A11776" s="22"/>
      <c r="B11776" s="45"/>
      <c r="C11776" s="46"/>
    </row>
    <row r="11777" spans="1:3" ht="15.75" x14ac:dyDescent="0.25">
      <c r="A11777" s="22"/>
      <c r="B11777" s="45"/>
      <c r="C11777" s="46"/>
    </row>
    <row r="11778" spans="1:3" ht="15.75" x14ac:dyDescent="0.25">
      <c r="A11778" s="22"/>
      <c r="B11778" s="45"/>
      <c r="C11778" s="46"/>
    </row>
    <row r="11779" spans="1:3" ht="15.75" x14ac:dyDescent="0.25">
      <c r="A11779" s="22"/>
      <c r="B11779" s="45"/>
      <c r="C11779" s="46"/>
    </row>
    <row r="11780" spans="1:3" ht="15.75" x14ac:dyDescent="0.25">
      <c r="A11780" s="22"/>
      <c r="B11780" s="45"/>
      <c r="C11780" s="46"/>
    </row>
    <row r="11781" spans="1:3" ht="15.75" x14ac:dyDescent="0.25">
      <c r="A11781" s="22"/>
      <c r="B11781" s="45"/>
      <c r="C11781" s="46"/>
    </row>
    <row r="11782" spans="1:3" ht="15.75" x14ac:dyDescent="0.25">
      <c r="A11782" s="22"/>
      <c r="B11782" s="45"/>
      <c r="C11782" s="46"/>
    </row>
    <row r="11783" spans="1:3" ht="15.75" x14ac:dyDescent="0.25">
      <c r="A11783" s="22"/>
      <c r="B11783" s="45"/>
      <c r="C11783" s="46"/>
    </row>
    <row r="11784" spans="1:3" ht="15.75" x14ac:dyDescent="0.25">
      <c r="A11784" s="22"/>
      <c r="B11784" s="45"/>
      <c r="C11784" s="46"/>
    </row>
    <row r="11785" spans="1:3" ht="15.75" x14ac:dyDescent="0.25">
      <c r="A11785" s="22"/>
      <c r="B11785" s="45"/>
      <c r="C11785" s="46"/>
    </row>
    <row r="11786" spans="1:3" ht="15.75" x14ac:dyDescent="0.25">
      <c r="A11786" s="22"/>
      <c r="B11786" s="45"/>
      <c r="C11786" s="46"/>
    </row>
    <row r="11787" spans="1:3" ht="15.75" x14ac:dyDescent="0.25">
      <c r="A11787" s="22"/>
      <c r="B11787" s="45"/>
      <c r="C11787" s="46"/>
    </row>
    <row r="11788" spans="1:3" ht="15.75" x14ac:dyDescent="0.25">
      <c r="A11788" s="22"/>
      <c r="B11788" s="45"/>
      <c r="C11788" s="46"/>
    </row>
    <row r="11789" spans="1:3" ht="15.75" x14ac:dyDescent="0.25">
      <c r="A11789" s="22"/>
      <c r="B11789" s="45"/>
      <c r="C11789" s="46"/>
    </row>
    <row r="11790" spans="1:3" ht="15.75" x14ac:dyDescent="0.25">
      <c r="A11790" s="22"/>
      <c r="B11790" s="45"/>
      <c r="C11790" s="46"/>
    </row>
    <row r="11791" spans="1:3" ht="15.75" x14ac:dyDescent="0.25">
      <c r="A11791" s="22"/>
      <c r="B11791" s="45"/>
      <c r="C11791" s="46"/>
    </row>
    <row r="11792" spans="1:3" ht="15.75" x14ac:dyDescent="0.25">
      <c r="A11792" s="22"/>
      <c r="B11792" s="45"/>
      <c r="C11792" s="46"/>
    </row>
    <row r="11793" spans="1:3" ht="15.75" x14ac:dyDescent="0.25">
      <c r="A11793" s="22"/>
      <c r="B11793" s="45"/>
      <c r="C11793" s="46"/>
    </row>
    <row r="11794" spans="1:3" ht="15.75" x14ac:dyDescent="0.25">
      <c r="A11794" s="22"/>
      <c r="B11794" s="45"/>
      <c r="C11794" s="46"/>
    </row>
    <row r="11795" spans="1:3" ht="15.75" x14ac:dyDescent="0.25">
      <c r="A11795" s="22"/>
      <c r="B11795" s="45"/>
      <c r="C11795" s="46"/>
    </row>
    <row r="11796" spans="1:3" ht="15.75" x14ac:dyDescent="0.25">
      <c r="A11796" s="22"/>
      <c r="B11796" s="45"/>
      <c r="C11796" s="46"/>
    </row>
    <row r="11797" spans="1:3" ht="15.75" x14ac:dyDescent="0.25">
      <c r="A11797" s="22"/>
      <c r="B11797" s="45"/>
      <c r="C11797" s="46"/>
    </row>
    <row r="11798" spans="1:3" ht="15.75" x14ac:dyDescent="0.25">
      <c r="A11798" s="22"/>
      <c r="B11798" s="45"/>
      <c r="C11798" s="46"/>
    </row>
    <row r="11799" spans="1:3" ht="15.75" x14ac:dyDescent="0.25">
      <c r="A11799" s="22"/>
      <c r="B11799" s="45"/>
      <c r="C11799" s="46"/>
    </row>
    <row r="11800" spans="1:3" ht="15.75" x14ac:dyDescent="0.25">
      <c r="B11800" s="57" t="s">
        <v>451</v>
      </c>
      <c r="C11800" s="70"/>
    </row>
    <row r="11801" spans="1:3" ht="15.75" thickBot="1" x14ac:dyDescent="0.3">
      <c r="C11801" s="71" t="s">
        <v>181</v>
      </c>
    </row>
    <row r="11802" spans="1:3" ht="32.25" thickBot="1" x14ac:dyDescent="0.3">
      <c r="A11802" s="7" t="s">
        <v>0</v>
      </c>
      <c r="B11802" s="8" t="s">
        <v>10</v>
      </c>
      <c r="C11802" s="65" t="s">
        <v>11</v>
      </c>
    </row>
    <row r="11803" spans="1:3" ht="15.75" x14ac:dyDescent="0.25">
      <c r="A11803" s="9"/>
      <c r="B11803" s="10" t="s">
        <v>12</v>
      </c>
      <c r="C11803" s="61">
        <v>1</v>
      </c>
    </row>
    <row r="11804" spans="1:3" ht="15.75" x14ac:dyDescent="0.25">
      <c r="A11804" s="9"/>
      <c r="B11804" s="10" t="s">
        <v>13</v>
      </c>
      <c r="C11804" s="16">
        <v>114</v>
      </c>
    </row>
    <row r="11805" spans="1:3" ht="31.5" x14ac:dyDescent="0.25">
      <c r="A11805" s="12"/>
      <c r="B11805" s="83" t="s">
        <v>360</v>
      </c>
      <c r="C11805" s="16">
        <f>$C$14</f>
        <v>2.83</v>
      </c>
    </row>
    <row r="11806" spans="1:3" ht="32.25" thickBot="1" x14ac:dyDescent="0.3">
      <c r="A11806" s="75"/>
      <c r="B11806" s="77" t="s">
        <v>361</v>
      </c>
      <c r="C11806" s="76">
        <v>0</v>
      </c>
    </row>
    <row r="11807" spans="1:3" ht="15.75" x14ac:dyDescent="0.25">
      <c r="A11807" s="29">
        <v>211</v>
      </c>
      <c r="B11807" s="30" t="s">
        <v>19</v>
      </c>
      <c r="C11807" s="39">
        <f>C11805*C11804</f>
        <v>322.62</v>
      </c>
    </row>
    <row r="11808" spans="1:3" ht="31.5" x14ac:dyDescent="0.25">
      <c r="A11808" s="33">
        <v>211</v>
      </c>
      <c r="B11808" s="28" t="s">
        <v>20</v>
      </c>
      <c r="C11808" s="40">
        <f>C11806*C11804</f>
        <v>0</v>
      </c>
    </row>
    <row r="11809" spans="1:3" ht="15.75" x14ac:dyDescent="0.25">
      <c r="A11809" s="33">
        <v>213</v>
      </c>
      <c r="B11809" s="28" t="s">
        <v>14</v>
      </c>
      <c r="C11809" s="40">
        <f>(C11807+C11808)*30.2%</f>
        <v>97.431240000000003</v>
      </c>
    </row>
    <row r="11810" spans="1:3" ht="15.75" x14ac:dyDescent="0.25">
      <c r="A11810" s="33">
        <v>212</v>
      </c>
      <c r="B11810" s="28" t="s">
        <v>3</v>
      </c>
      <c r="C11810" s="40">
        <f>(C11807+C11808)*$D$19</f>
        <v>0.51619199999999998</v>
      </c>
    </row>
    <row r="11811" spans="1:3" ht="15.75" x14ac:dyDescent="0.25">
      <c r="A11811" s="33">
        <v>221</v>
      </c>
      <c r="B11811" s="28" t="s">
        <v>4</v>
      </c>
      <c r="C11811" s="40">
        <f>(C11807+C11808)*$D$20</f>
        <v>2.7745320000000002</v>
      </c>
    </row>
    <row r="11812" spans="1:3" ht="15.75" x14ac:dyDescent="0.25">
      <c r="A11812" s="33">
        <v>222</v>
      </c>
      <c r="B11812" s="28" t="s">
        <v>15</v>
      </c>
      <c r="C11812" s="40">
        <f>(C11807+C11808)*$D$21</f>
        <v>0.51619199999999998</v>
      </c>
    </row>
    <row r="11813" spans="1:3" ht="15.75" x14ac:dyDescent="0.25">
      <c r="A11813" s="33">
        <v>223</v>
      </c>
      <c r="B11813" s="28" t="s">
        <v>5</v>
      </c>
      <c r="C11813" s="40">
        <f>(C11807+C11808)*$D$22</f>
        <v>13.711350000000001</v>
      </c>
    </row>
    <row r="11814" spans="1:3" ht="15.75" x14ac:dyDescent="0.25">
      <c r="A11814" s="33">
        <v>224</v>
      </c>
      <c r="B11814" s="28" t="s">
        <v>21</v>
      </c>
      <c r="C11814" s="40">
        <f>(C11807+C11808)*$D$23</f>
        <v>4.5489420000000003</v>
      </c>
    </row>
    <row r="11815" spans="1:3" ht="15.75" x14ac:dyDescent="0.25">
      <c r="A11815" s="33">
        <v>225</v>
      </c>
      <c r="B11815" s="28" t="s">
        <v>16</v>
      </c>
      <c r="C11815" s="40">
        <f>(C11807+C11808)*$D$24</f>
        <v>17.163384000000001</v>
      </c>
    </row>
    <row r="11816" spans="1:3" ht="15.75" x14ac:dyDescent="0.25">
      <c r="A11816" s="33">
        <v>226</v>
      </c>
      <c r="B11816" s="28" t="s">
        <v>22</v>
      </c>
      <c r="C11816" s="40">
        <f>(C11807+C11808)*$D$25</f>
        <v>115.53022199999999</v>
      </c>
    </row>
    <row r="11817" spans="1:3" ht="15.75" x14ac:dyDescent="0.25">
      <c r="A11817" s="33">
        <v>271</v>
      </c>
      <c r="B11817" s="28" t="s">
        <v>23</v>
      </c>
      <c r="C11817" s="40">
        <f>(C11807+C11808)*$D$26</f>
        <v>7.194426</v>
      </c>
    </row>
    <row r="11818" spans="1:3" ht="15.75" x14ac:dyDescent="0.25">
      <c r="A11818" s="33">
        <v>272</v>
      </c>
      <c r="B11818" s="28" t="s">
        <v>24</v>
      </c>
      <c r="C11818" s="40">
        <f>(C11807+C11808)*$D$27</f>
        <v>6.7427579999999994</v>
      </c>
    </row>
    <row r="11819" spans="1:3" ht="31.5" x14ac:dyDescent="0.25">
      <c r="A11819" s="33">
        <v>211</v>
      </c>
      <c r="B11819" s="28" t="s">
        <v>25</v>
      </c>
      <c r="C11819" s="40">
        <f>(C11807+C11808)*$D$28</f>
        <v>73.879980000000003</v>
      </c>
    </row>
    <row r="11820" spans="1:3" ht="31.5" x14ac:dyDescent="0.25">
      <c r="A11820" s="33">
        <v>213</v>
      </c>
      <c r="B11820" s="28" t="s">
        <v>26</v>
      </c>
      <c r="C11820" s="40">
        <f>(C11807+C11808)*$D$29</f>
        <v>22.293042</v>
      </c>
    </row>
    <row r="11821" spans="1:3" ht="15.75" x14ac:dyDescent="0.25">
      <c r="A11821" s="33">
        <v>290</v>
      </c>
      <c r="B11821" s="28" t="s">
        <v>6</v>
      </c>
      <c r="C11821" s="40">
        <f>(C11807+C11808)*$D$30</f>
        <v>1.2582180000000001</v>
      </c>
    </row>
    <row r="11822" spans="1:3" ht="15.75" x14ac:dyDescent="0.25">
      <c r="A11822" s="33">
        <v>290</v>
      </c>
      <c r="B11822" s="28" t="s">
        <v>27</v>
      </c>
      <c r="C11822" s="40">
        <f>(C11807+C11808)*$D$31</f>
        <v>3.774654</v>
      </c>
    </row>
    <row r="11823" spans="1:3" ht="15.75" x14ac:dyDescent="0.25">
      <c r="A11823" s="33">
        <v>225</v>
      </c>
      <c r="B11823" s="28" t="s">
        <v>28</v>
      </c>
      <c r="C11823" s="40">
        <f>(C11807+C11808)*$D$32</f>
        <v>0</v>
      </c>
    </row>
    <row r="11824" spans="1:3" ht="15.75" x14ac:dyDescent="0.25">
      <c r="A11824" s="37">
        <v>310</v>
      </c>
      <c r="B11824" s="28" t="s">
        <v>7</v>
      </c>
      <c r="C11824" s="40">
        <f>(C11807+C11808)*$D$33</f>
        <v>7.5170460000000006</v>
      </c>
    </row>
    <row r="11825" spans="1:3" ht="16.5" thickBot="1" x14ac:dyDescent="0.3">
      <c r="A11825" s="38">
        <v>340</v>
      </c>
      <c r="B11825" s="36" t="s">
        <v>8</v>
      </c>
      <c r="C11825" s="41">
        <f>(C11807+C11808)*$D$34</f>
        <v>29.197109999999999</v>
      </c>
    </row>
    <row r="11826" spans="1:3" ht="16.5" thickBot="1" x14ac:dyDescent="0.3">
      <c r="A11826" s="15"/>
      <c r="B11826" s="42" t="s">
        <v>9</v>
      </c>
      <c r="C11826" s="88">
        <f>SUM(C11807:C11825)</f>
        <v>726.66928800000017</v>
      </c>
    </row>
    <row r="11827" spans="1:3" ht="16.5" thickBot="1" x14ac:dyDescent="0.3">
      <c r="A11827" s="15"/>
      <c r="B11827" s="43" t="s">
        <v>29</v>
      </c>
      <c r="C11827" s="90">
        <f>C11826*118%</f>
        <v>857.46975984000017</v>
      </c>
    </row>
    <row r="11828" spans="1:3" ht="15.75" x14ac:dyDescent="0.25">
      <c r="A11828" s="22"/>
      <c r="B11828" s="45"/>
      <c r="C11828" s="46"/>
    </row>
    <row r="11829" spans="1:3" ht="15.75" x14ac:dyDescent="0.25">
      <c r="A11829" s="22"/>
      <c r="B11829" s="45"/>
      <c r="C11829" s="46"/>
    </row>
    <row r="11830" spans="1:3" ht="15.75" x14ac:dyDescent="0.25">
      <c r="A11830" s="22"/>
      <c r="B11830" s="45"/>
      <c r="C11830" s="46"/>
    </row>
    <row r="11831" spans="1:3" ht="15.75" x14ac:dyDescent="0.25">
      <c r="A11831" s="22"/>
      <c r="B11831" s="45"/>
      <c r="C11831" s="46"/>
    </row>
    <row r="11832" spans="1:3" ht="15.75" x14ac:dyDescent="0.25">
      <c r="A11832" s="22"/>
      <c r="B11832" s="45"/>
      <c r="C11832" s="46"/>
    </row>
    <row r="11833" spans="1:3" ht="15.75" x14ac:dyDescent="0.25">
      <c r="A11833" s="22"/>
      <c r="B11833" s="45"/>
      <c r="C11833" s="46"/>
    </row>
    <row r="11834" spans="1:3" ht="15.75" x14ac:dyDescent="0.25">
      <c r="A11834" s="22"/>
      <c r="B11834" s="45"/>
      <c r="C11834" s="46"/>
    </row>
    <row r="11835" spans="1:3" ht="15.75" x14ac:dyDescent="0.25">
      <c r="A11835" s="22"/>
      <c r="B11835" s="45"/>
      <c r="C11835" s="46"/>
    </row>
    <row r="11836" spans="1:3" ht="15.75" x14ac:dyDescent="0.25">
      <c r="A11836" s="22"/>
      <c r="B11836" s="45"/>
      <c r="C11836" s="46"/>
    </row>
    <row r="11837" spans="1:3" ht="15.75" x14ac:dyDescent="0.25">
      <c r="A11837" s="22"/>
      <c r="B11837" s="45"/>
      <c r="C11837" s="46"/>
    </row>
    <row r="11838" spans="1:3" ht="15.75" x14ac:dyDescent="0.25">
      <c r="A11838" s="22"/>
      <c r="B11838" s="45"/>
      <c r="C11838" s="46"/>
    </row>
    <row r="11839" spans="1:3" ht="15.75" x14ac:dyDescent="0.25">
      <c r="A11839" s="22"/>
      <c r="B11839" s="45"/>
      <c r="C11839" s="46"/>
    </row>
    <row r="11840" spans="1:3" ht="15.75" x14ac:dyDescent="0.25">
      <c r="A11840" s="22"/>
      <c r="B11840" s="45"/>
      <c r="C11840" s="46"/>
    </row>
    <row r="11841" spans="1:3" ht="15.75" x14ac:dyDescent="0.25">
      <c r="A11841" s="22"/>
      <c r="B11841" s="45"/>
      <c r="C11841" s="46"/>
    </row>
    <row r="11842" spans="1:3" ht="15.75" x14ac:dyDescent="0.25">
      <c r="A11842" s="22"/>
      <c r="B11842" s="45"/>
      <c r="C11842" s="46"/>
    </row>
    <row r="11843" spans="1:3" ht="15.75" x14ac:dyDescent="0.25">
      <c r="A11843" s="22"/>
      <c r="B11843" s="45"/>
      <c r="C11843" s="46"/>
    </row>
    <row r="11844" spans="1:3" ht="15.75" x14ac:dyDescent="0.25">
      <c r="A11844" s="22"/>
      <c r="B11844" s="45"/>
      <c r="C11844" s="46"/>
    </row>
    <row r="11845" spans="1:3" ht="15.75" x14ac:dyDescent="0.25">
      <c r="A11845" s="22"/>
      <c r="B11845" s="45"/>
      <c r="C11845" s="46"/>
    </row>
    <row r="11846" spans="1:3" ht="15.75" x14ac:dyDescent="0.25">
      <c r="A11846" s="22"/>
      <c r="B11846" s="45"/>
      <c r="C11846" s="46"/>
    </row>
    <row r="11847" spans="1:3" ht="15.75" x14ac:dyDescent="0.25">
      <c r="A11847" s="22"/>
      <c r="B11847" s="45"/>
      <c r="C11847" s="46"/>
    </row>
    <row r="11848" spans="1:3" ht="15.75" x14ac:dyDescent="0.25">
      <c r="A11848" s="22"/>
      <c r="B11848" s="45"/>
      <c r="C11848" s="46"/>
    </row>
    <row r="11849" spans="1:3" ht="15.75" x14ac:dyDescent="0.25">
      <c r="A11849" s="22"/>
      <c r="B11849" s="45"/>
      <c r="C11849" s="46"/>
    </row>
    <row r="11850" spans="1:3" ht="15.75" x14ac:dyDescent="0.25">
      <c r="A11850" s="22"/>
      <c r="B11850" s="45"/>
      <c r="C11850" s="46"/>
    </row>
    <row r="11851" spans="1:3" ht="15.75" x14ac:dyDescent="0.25">
      <c r="A11851" s="22"/>
      <c r="B11851" s="45"/>
      <c r="C11851" s="46"/>
    </row>
    <row r="11852" spans="1:3" ht="15.75" x14ac:dyDescent="0.25">
      <c r="A11852" s="22"/>
      <c r="B11852" s="45"/>
      <c r="C11852" s="46"/>
    </row>
    <row r="11853" spans="1:3" ht="15.75" x14ac:dyDescent="0.25">
      <c r="A11853" s="22"/>
      <c r="B11853" s="45"/>
      <c r="C11853" s="46"/>
    </row>
    <row r="11854" spans="1:3" ht="15.75" x14ac:dyDescent="0.25">
      <c r="A11854" s="22"/>
      <c r="B11854" s="45"/>
      <c r="C11854" s="46"/>
    </row>
    <row r="11855" spans="1:3" ht="15.75" x14ac:dyDescent="0.25">
      <c r="A11855" s="22"/>
      <c r="B11855" s="45"/>
      <c r="C11855" s="46"/>
    </row>
    <row r="11856" spans="1:3" ht="15.75" x14ac:dyDescent="0.25">
      <c r="B11856" s="57" t="s">
        <v>452</v>
      </c>
      <c r="C11856" s="70"/>
    </row>
    <row r="11857" spans="1:3" ht="15.75" thickBot="1" x14ac:dyDescent="0.3">
      <c r="C11857" s="71" t="s">
        <v>33</v>
      </c>
    </row>
    <row r="11858" spans="1:3" ht="32.25" thickBot="1" x14ac:dyDescent="0.3">
      <c r="A11858" s="7" t="s">
        <v>0</v>
      </c>
      <c r="B11858" s="8" t="s">
        <v>10</v>
      </c>
      <c r="C11858" s="65" t="s">
        <v>11</v>
      </c>
    </row>
    <row r="11859" spans="1:3" ht="15.75" x14ac:dyDescent="0.25">
      <c r="A11859" s="9"/>
      <c r="B11859" s="10" t="s">
        <v>12</v>
      </c>
      <c r="C11859" s="61">
        <v>1</v>
      </c>
    </row>
    <row r="11860" spans="1:3" ht="15.75" x14ac:dyDescent="0.25">
      <c r="A11860" s="9"/>
      <c r="B11860" s="10" t="s">
        <v>13</v>
      </c>
      <c r="C11860" s="16">
        <v>74</v>
      </c>
    </row>
    <row r="11861" spans="1:3" ht="31.5" x14ac:dyDescent="0.25">
      <c r="A11861" s="12"/>
      <c r="B11861" s="83" t="s">
        <v>360</v>
      </c>
      <c r="C11861" s="16">
        <f>$C$14</f>
        <v>2.83</v>
      </c>
    </row>
    <row r="11862" spans="1:3" ht="32.25" thickBot="1" x14ac:dyDescent="0.3">
      <c r="A11862" s="75"/>
      <c r="B11862" s="77" t="s">
        <v>361</v>
      </c>
      <c r="C11862" s="76">
        <v>0</v>
      </c>
    </row>
    <row r="11863" spans="1:3" ht="15.75" x14ac:dyDescent="0.25">
      <c r="A11863" s="29">
        <v>211</v>
      </c>
      <c r="B11863" s="30" t="s">
        <v>19</v>
      </c>
      <c r="C11863" s="39">
        <f>C11861*C11860</f>
        <v>209.42000000000002</v>
      </c>
    </row>
    <row r="11864" spans="1:3" ht="31.5" x14ac:dyDescent="0.25">
      <c r="A11864" s="33">
        <v>211</v>
      </c>
      <c r="B11864" s="28" t="s">
        <v>20</v>
      </c>
      <c r="C11864" s="40">
        <f>C11862*C11860</f>
        <v>0</v>
      </c>
    </row>
    <row r="11865" spans="1:3" ht="15.75" x14ac:dyDescent="0.25">
      <c r="A11865" s="33">
        <v>213</v>
      </c>
      <c r="B11865" s="28" t="s">
        <v>14</v>
      </c>
      <c r="C11865" s="40">
        <f>(C11863+C11864)*30.2%</f>
        <v>63.244840000000003</v>
      </c>
    </row>
    <row r="11866" spans="1:3" ht="15.75" x14ac:dyDescent="0.25">
      <c r="A11866" s="33">
        <v>212</v>
      </c>
      <c r="B11866" s="28" t="s">
        <v>3</v>
      </c>
      <c r="C11866" s="40">
        <f>(C11863+C11864)*$D$19</f>
        <v>0.33507200000000004</v>
      </c>
    </row>
    <row r="11867" spans="1:3" ht="15.75" x14ac:dyDescent="0.25">
      <c r="A11867" s="33">
        <v>221</v>
      </c>
      <c r="B11867" s="28" t="s">
        <v>4</v>
      </c>
      <c r="C11867" s="40">
        <f>(C11863+C11864)*$D$20</f>
        <v>1.8010120000000001</v>
      </c>
    </row>
    <row r="11868" spans="1:3" ht="15.75" x14ac:dyDescent="0.25">
      <c r="A11868" s="33">
        <v>222</v>
      </c>
      <c r="B11868" s="28" t="s">
        <v>15</v>
      </c>
      <c r="C11868" s="40">
        <f>(C11863+C11864)*$D$21</f>
        <v>0.33507200000000004</v>
      </c>
    </row>
    <row r="11869" spans="1:3" ht="15.75" x14ac:dyDescent="0.25">
      <c r="A11869" s="33">
        <v>223</v>
      </c>
      <c r="B11869" s="28" t="s">
        <v>5</v>
      </c>
      <c r="C11869" s="40">
        <f>(C11863+C11864)*$D$22</f>
        <v>8.9003500000000013</v>
      </c>
    </row>
    <row r="11870" spans="1:3" ht="15.75" x14ac:dyDescent="0.25">
      <c r="A11870" s="33">
        <v>224</v>
      </c>
      <c r="B11870" s="28" t="s">
        <v>21</v>
      </c>
      <c r="C11870" s="40">
        <f>(C11863+C11864)*$D$23</f>
        <v>2.9528220000000003</v>
      </c>
    </row>
    <row r="11871" spans="1:3" ht="15.75" x14ac:dyDescent="0.25">
      <c r="A11871" s="33">
        <v>225</v>
      </c>
      <c r="B11871" s="28" t="s">
        <v>16</v>
      </c>
      <c r="C11871" s="40">
        <f>(C11863+C11864)*$D$24</f>
        <v>11.141144000000001</v>
      </c>
    </row>
    <row r="11872" spans="1:3" ht="15.75" x14ac:dyDescent="0.25">
      <c r="A11872" s="33">
        <v>226</v>
      </c>
      <c r="B11872" s="28" t="s">
        <v>22</v>
      </c>
      <c r="C11872" s="40">
        <f>(C11863+C11864)*$D$25</f>
        <v>74.993302</v>
      </c>
    </row>
    <row r="11873" spans="1:3" ht="15.75" x14ac:dyDescent="0.25">
      <c r="A11873" s="33">
        <v>271</v>
      </c>
      <c r="B11873" s="28" t="s">
        <v>23</v>
      </c>
      <c r="C11873" s="40">
        <f>(C11863+C11864)*$D$26</f>
        <v>4.6700660000000003</v>
      </c>
    </row>
    <row r="11874" spans="1:3" ht="15.75" x14ac:dyDescent="0.25">
      <c r="A11874" s="33">
        <v>272</v>
      </c>
      <c r="B11874" s="28" t="s">
        <v>24</v>
      </c>
      <c r="C11874" s="40">
        <f>(C11863+C11864)*$D$27</f>
        <v>4.3768779999999996</v>
      </c>
    </row>
    <row r="11875" spans="1:3" ht="31.5" x14ac:dyDescent="0.25">
      <c r="A11875" s="33">
        <v>211</v>
      </c>
      <c r="B11875" s="28" t="s">
        <v>25</v>
      </c>
      <c r="C11875" s="40">
        <f>(C11863+C11864)*$D$28</f>
        <v>47.957180000000008</v>
      </c>
    </row>
    <row r="11876" spans="1:3" ht="31.5" x14ac:dyDescent="0.25">
      <c r="A11876" s="33">
        <v>213</v>
      </c>
      <c r="B11876" s="28" t="s">
        <v>26</v>
      </c>
      <c r="C11876" s="40">
        <f>(C11863+C11864)*$D$29</f>
        <v>14.470922</v>
      </c>
    </row>
    <row r="11877" spans="1:3" ht="15.75" x14ac:dyDescent="0.25">
      <c r="A11877" s="33">
        <v>290</v>
      </c>
      <c r="B11877" s="28" t="s">
        <v>6</v>
      </c>
      <c r="C11877" s="40">
        <f>(C11863+C11864)*$D$30</f>
        <v>0.81673800000000008</v>
      </c>
    </row>
    <row r="11878" spans="1:3" ht="15.75" x14ac:dyDescent="0.25">
      <c r="A11878" s="33">
        <v>290</v>
      </c>
      <c r="B11878" s="28" t="s">
        <v>27</v>
      </c>
      <c r="C11878" s="40">
        <f>(C11863+C11864)*$D$31</f>
        <v>2.4502140000000003</v>
      </c>
    </row>
    <row r="11879" spans="1:3" ht="15.75" x14ac:dyDescent="0.25">
      <c r="A11879" s="33">
        <v>225</v>
      </c>
      <c r="B11879" s="28" t="s">
        <v>28</v>
      </c>
      <c r="C11879" s="40">
        <f>(C11863+C11864)*$D$32</f>
        <v>0</v>
      </c>
    </row>
    <row r="11880" spans="1:3" ht="15.75" x14ac:dyDescent="0.25">
      <c r="A11880" s="37">
        <v>310</v>
      </c>
      <c r="B11880" s="28" t="s">
        <v>7</v>
      </c>
      <c r="C11880" s="40">
        <f>(C11863+C11864)*$D$33</f>
        <v>4.8794860000000009</v>
      </c>
    </row>
    <row r="11881" spans="1:3" ht="16.5" thickBot="1" x14ac:dyDescent="0.3">
      <c r="A11881" s="38">
        <v>340</v>
      </c>
      <c r="B11881" s="36" t="s">
        <v>8</v>
      </c>
      <c r="C11881" s="41">
        <f>(C11863+C11864)*$D$34</f>
        <v>18.95251</v>
      </c>
    </row>
    <row r="11882" spans="1:3" ht="16.5" thickBot="1" x14ac:dyDescent="0.3">
      <c r="A11882" s="15"/>
      <c r="B11882" s="42" t="s">
        <v>9</v>
      </c>
      <c r="C11882" s="88">
        <f>SUM(C11863:C11881)</f>
        <v>471.69760800000006</v>
      </c>
    </row>
    <row r="11883" spans="1:3" ht="16.5" thickBot="1" x14ac:dyDescent="0.3">
      <c r="A11883" s="15"/>
      <c r="B11883" s="43" t="s">
        <v>29</v>
      </c>
      <c r="C11883" s="90">
        <f>C11882*118%</f>
        <v>556.60317744000008</v>
      </c>
    </row>
    <row r="11884" spans="1:3" ht="15.75" x14ac:dyDescent="0.25">
      <c r="A11884" s="22"/>
      <c r="B11884" s="45"/>
      <c r="C11884" s="46"/>
    </row>
    <row r="11885" spans="1:3" ht="15.75" x14ac:dyDescent="0.25">
      <c r="A11885" s="22"/>
      <c r="B11885" s="45"/>
      <c r="C11885" s="46"/>
    </row>
    <row r="11886" spans="1:3" ht="15.75" x14ac:dyDescent="0.25">
      <c r="A11886" s="22"/>
      <c r="B11886" s="45"/>
      <c r="C11886" s="46"/>
    </row>
    <row r="11887" spans="1:3" ht="15.75" x14ac:dyDescent="0.25">
      <c r="A11887" s="22"/>
      <c r="B11887" s="45"/>
      <c r="C11887" s="46"/>
    </row>
    <row r="11888" spans="1:3" ht="15.75" x14ac:dyDescent="0.25">
      <c r="A11888" s="22"/>
      <c r="B11888" s="45"/>
      <c r="C11888" s="46"/>
    </row>
    <row r="11889" spans="1:3" ht="15.75" x14ac:dyDescent="0.25">
      <c r="A11889" s="22"/>
      <c r="B11889" s="45"/>
      <c r="C11889" s="46"/>
    </row>
    <row r="11890" spans="1:3" ht="15.75" x14ac:dyDescent="0.25">
      <c r="A11890" s="22"/>
      <c r="B11890" s="45"/>
      <c r="C11890" s="46"/>
    </row>
    <row r="11891" spans="1:3" ht="15.75" x14ac:dyDescent="0.25">
      <c r="A11891" s="22"/>
      <c r="B11891" s="45"/>
      <c r="C11891" s="46"/>
    </row>
    <row r="11892" spans="1:3" ht="15.75" x14ac:dyDescent="0.25">
      <c r="A11892" s="22"/>
      <c r="B11892" s="45"/>
      <c r="C11892" s="46"/>
    </row>
    <row r="11893" spans="1:3" ht="15.75" x14ac:dyDescent="0.25">
      <c r="A11893" s="22"/>
      <c r="B11893" s="45"/>
      <c r="C11893" s="46"/>
    </row>
    <row r="11894" spans="1:3" ht="15.75" x14ac:dyDescent="0.25">
      <c r="A11894" s="22"/>
      <c r="B11894" s="45"/>
      <c r="C11894" s="46"/>
    </row>
    <row r="11895" spans="1:3" ht="15.75" x14ac:dyDescent="0.25">
      <c r="A11895" s="22"/>
      <c r="B11895" s="45"/>
      <c r="C11895" s="46"/>
    </row>
    <row r="11896" spans="1:3" ht="15.75" x14ac:dyDescent="0.25">
      <c r="A11896" s="22"/>
      <c r="B11896" s="45"/>
      <c r="C11896" s="46"/>
    </row>
    <row r="11897" spans="1:3" ht="15.75" x14ac:dyDescent="0.25">
      <c r="A11897" s="22"/>
      <c r="B11897" s="45"/>
      <c r="C11897" s="46"/>
    </row>
    <row r="11898" spans="1:3" ht="15.75" x14ac:dyDescent="0.25">
      <c r="A11898" s="22"/>
      <c r="B11898" s="45"/>
      <c r="C11898" s="46"/>
    </row>
    <row r="11899" spans="1:3" ht="15.75" x14ac:dyDescent="0.25">
      <c r="A11899" s="22"/>
      <c r="B11899" s="45"/>
      <c r="C11899" s="46"/>
    </row>
    <row r="11900" spans="1:3" ht="15.75" x14ac:dyDescent="0.25">
      <c r="A11900" s="22"/>
      <c r="B11900" s="45"/>
      <c r="C11900" s="46"/>
    </row>
    <row r="11901" spans="1:3" ht="15.75" x14ac:dyDescent="0.25">
      <c r="A11901" s="22"/>
      <c r="B11901" s="45"/>
      <c r="C11901" s="46"/>
    </row>
    <row r="11902" spans="1:3" ht="15.75" x14ac:dyDescent="0.25">
      <c r="A11902" s="22"/>
      <c r="B11902" s="45"/>
      <c r="C11902" s="46"/>
    </row>
    <row r="11903" spans="1:3" ht="15.75" x14ac:dyDescent="0.25">
      <c r="A11903" s="22"/>
      <c r="B11903" s="45"/>
      <c r="C11903" s="46"/>
    </row>
    <row r="11904" spans="1:3" ht="15.75" x14ac:dyDescent="0.25">
      <c r="A11904" s="22"/>
      <c r="B11904" s="45"/>
      <c r="C11904" s="46"/>
    </row>
    <row r="11905" spans="1:3" ht="15.75" x14ac:dyDescent="0.25">
      <c r="A11905" s="22"/>
      <c r="B11905" s="45"/>
      <c r="C11905" s="46"/>
    </row>
    <row r="11906" spans="1:3" ht="15.75" x14ac:dyDescent="0.25">
      <c r="A11906" s="22"/>
      <c r="B11906" s="45"/>
      <c r="C11906" s="46"/>
    </row>
    <row r="11907" spans="1:3" ht="15.75" x14ac:dyDescent="0.25">
      <c r="A11907" s="22"/>
      <c r="B11907" s="45"/>
      <c r="C11907" s="46"/>
    </row>
    <row r="11908" spans="1:3" ht="15.75" x14ac:dyDescent="0.25">
      <c r="A11908" s="22"/>
      <c r="B11908" s="45"/>
      <c r="C11908" s="46"/>
    </row>
    <row r="11909" spans="1:3" ht="15.75" x14ac:dyDescent="0.25">
      <c r="A11909" s="22"/>
      <c r="B11909" s="45"/>
      <c r="C11909" s="46"/>
    </row>
    <row r="11910" spans="1:3" ht="15.75" x14ac:dyDescent="0.25">
      <c r="A11910" s="22"/>
      <c r="B11910" s="45"/>
      <c r="C11910" s="46"/>
    </row>
    <row r="11911" spans="1:3" ht="15.75" x14ac:dyDescent="0.25">
      <c r="A11911" s="22"/>
      <c r="B11911" s="45"/>
      <c r="C11911" s="46"/>
    </row>
    <row r="11912" spans="1:3" ht="18.75" x14ac:dyDescent="0.3">
      <c r="B11912" s="60" t="s">
        <v>186</v>
      </c>
    </row>
    <row r="11914" spans="1:3" ht="15.75" x14ac:dyDescent="0.25">
      <c r="B11914" s="57" t="s">
        <v>453</v>
      </c>
      <c r="C11914" s="70"/>
    </row>
    <row r="11915" spans="1:3" ht="15.75" thickBot="1" x14ac:dyDescent="0.3">
      <c r="C11915" s="71" t="s">
        <v>38</v>
      </c>
    </row>
    <row r="11916" spans="1:3" ht="32.25" thickBot="1" x14ac:dyDescent="0.3">
      <c r="A11916" s="7" t="s">
        <v>0</v>
      </c>
      <c r="B11916" s="8" t="s">
        <v>10</v>
      </c>
      <c r="C11916" s="65" t="s">
        <v>11</v>
      </c>
    </row>
    <row r="11917" spans="1:3" ht="15.75" x14ac:dyDescent="0.25">
      <c r="A11917" s="9"/>
      <c r="B11917" s="10" t="s">
        <v>12</v>
      </c>
      <c r="C11917" s="61">
        <v>1</v>
      </c>
    </row>
    <row r="11918" spans="1:3" ht="15.75" x14ac:dyDescent="0.25">
      <c r="A11918" s="9"/>
      <c r="B11918" s="10" t="s">
        <v>13</v>
      </c>
      <c r="C11918" s="16">
        <v>184</v>
      </c>
    </row>
    <row r="11919" spans="1:3" ht="31.5" x14ac:dyDescent="0.25">
      <c r="A11919" s="12"/>
      <c r="B11919" s="83" t="s">
        <v>360</v>
      </c>
      <c r="C11919" s="16">
        <f>$C$14</f>
        <v>2.83</v>
      </c>
    </row>
    <row r="11920" spans="1:3" ht="32.25" thickBot="1" x14ac:dyDescent="0.3">
      <c r="A11920" s="75"/>
      <c r="B11920" s="77" t="s">
        <v>361</v>
      </c>
      <c r="C11920" s="76">
        <v>0</v>
      </c>
    </row>
    <row r="11921" spans="1:3" ht="15.75" x14ac:dyDescent="0.25">
      <c r="A11921" s="29">
        <v>211</v>
      </c>
      <c r="B11921" s="30" t="s">
        <v>19</v>
      </c>
      <c r="C11921" s="39">
        <f>C11919*C11918</f>
        <v>520.72</v>
      </c>
    </row>
    <row r="11922" spans="1:3" ht="31.5" x14ac:dyDescent="0.25">
      <c r="A11922" s="33">
        <v>211</v>
      </c>
      <c r="B11922" s="28" t="s">
        <v>20</v>
      </c>
      <c r="C11922" s="40">
        <f>C11920*C11918</f>
        <v>0</v>
      </c>
    </row>
    <row r="11923" spans="1:3" ht="15.75" x14ac:dyDescent="0.25">
      <c r="A11923" s="33">
        <v>213</v>
      </c>
      <c r="B11923" s="28" t="s">
        <v>14</v>
      </c>
      <c r="C11923" s="40">
        <f>(C11921+C11922)*30.2%</f>
        <v>157.25744</v>
      </c>
    </row>
    <row r="11924" spans="1:3" ht="15.75" x14ac:dyDescent="0.25">
      <c r="A11924" s="33">
        <v>212</v>
      </c>
      <c r="B11924" s="28" t="s">
        <v>3</v>
      </c>
      <c r="C11924" s="40">
        <f>(C11921+C11922)*$D$19</f>
        <v>0.83315200000000011</v>
      </c>
    </row>
    <row r="11925" spans="1:3" ht="15.75" x14ac:dyDescent="0.25">
      <c r="A11925" s="33">
        <v>221</v>
      </c>
      <c r="B11925" s="28" t="s">
        <v>4</v>
      </c>
      <c r="C11925" s="40">
        <f>(C11921+C11922)*$D$20</f>
        <v>4.478192</v>
      </c>
    </row>
    <row r="11926" spans="1:3" ht="15.75" x14ac:dyDescent="0.25">
      <c r="A11926" s="33">
        <v>222</v>
      </c>
      <c r="B11926" s="28" t="s">
        <v>15</v>
      </c>
      <c r="C11926" s="40">
        <f>(C11921+C11922)*$D$21</f>
        <v>0.83315200000000011</v>
      </c>
    </row>
    <row r="11927" spans="1:3" ht="15.75" x14ac:dyDescent="0.25">
      <c r="A11927" s="33">
        <v>223</v>
      </c>
      <c r="B11927" s="28" t="s">
        <v>5</v>
      </c>
      <c r="C11927" s="40">
        <f>(C11921+C11922)*$D$22</f>
        <v>22.130600000000001</v>
      </c>
    </row>
    <row r="11928" spans="1:3" ht="15.75" x14ac:dyDescent="0.25">
      <c r="A11928" s="33">
        <v>224</v>
      </c>
      <c r="B11928" s="28" t="s">
        <v>21</v>
      </c>
      <c r="C11928" s="40">
        <f>(C11921+C11922)*$D$23</f>
        <v>7.3421520000000005</v>
      </c>
    </row>
    <row r="11929" spans="1:3" ht="15.75" x14ac:dyDescent="0.25">
      <c r="A11929" s="33">
        <v>225</v>
      </c>
      <c r="B11929" s="28" t="s">
        <v>16</v>
      </c>
      <c r="C11929" s="40">
        <f>(C11921+C11922)*$D$24</f>
        <v>27.702304000000002</v>
      </c>
    </row>
    <row r="11930" spans="1:3" ht="15.75" x14ac:dyDescent="0.25">
      <c r="A11930" s="33">
        <v>226</v>
      </c>
      <c r="B11930" s="28" t="s">
        <v>22</v>
      </c>
      <c r="C11930" s="40">
        <f>(C11921+C11922)*$D$25</f>
        <v>186.469832</v>
      </c>
    </row>
    <row r="11931" spans="1:3" ht="15.75" x14ac:dyDescent="0.25">
      <c r="A11931" s="33">
        <v>271</v>
      </c>
      <c r="B11931" s="28" t="s">
        <v>23</v>
      </c>
      <c r="C11931" s="40">
        <f>(C11921+C11922)*$D$26</f>
        <v>11.612056000000001</v>
      </c>
    </row>
    <row r="11932" spans="1:3" ht="15.75" x14ac:dyDescent="0.25">
      <c r="A11932" s="33">
        <v>272</v>
      </c>
      <c r="B11932" s="28" t="s">
        <v>24</v>
      </c>
      <c r="C11932" s="40">
        <f>(C11921+C11922)*$D$27</f>
        <v>10.883048</v>
      </c>
    </row>
    <row r="11933" spans="1:3" ht="31.5" x14ac:dyDescent="0.25">
      <c r="A11933" s="33">
        <v>211</v>
      </c>
      <c r="B11933" s="28" t="s">
        <v>25</v>
      </c>
      <c r="C11933" s="40">
        <f>(C11921+C11922)*$D$28</f>
        <v>119.24488000000001</v>
      </c>
    </row>
    <row r="11934" spans="1:3" ht="31.5" x14ac:dyDescent="0.25">
      <c r="A11934" s="33">
        <v>213</v>
      </c>
      <c r="B11934" s="28" t="s">
        <v>26</v>
      </c>
      <c r="C11934" s="40">
        <f>(C11921+C11922)*$D$29</f>
        <v>35.981752</v>
      </c>
    </row>
    <row r="11935" spans="1:3" ht="15.75" x14ac:dyDescent="0.25">
      <c r="A11935" s="33">
        <v>290</v>
      </c>
      <c r="B11935" s="28" t="s">
        <v>6</v>
      </c>
      <c r="C11935" s="40">
        <f>(C11921+C11922)*$D$30</f>
        <v>2.0308079999999999</v>
      </c>
    </row>
    <row r="11936" spans="1:3" ht="15.75" x14ac:dyDescent="0.25">
      <c r="A11936" s="33">
        <v>290</v>
      </c>
      <c r="B11936" s="28" t="s">
        <v>27</v>
      </c>
      <c r="C11936" s="40">
        <f>(C11921+C11922)*$D$31</f>
        <v>6.0924240000000003</v>
      </c>
    </row>
    <row r="11937" spans="1:3" ht="15.75" x14ac:dyDescent="0.25">
      <c r="A11937" s="33">
        <v>225</v>
      </c>
      <c r="B11937" s="28" t="s">
        <v>28</v>
      </c>
      <c r="C11937" s="40">
        <f>(C11921+C11922)*$D$32</f>
        <v>0</v>
      </c>
    </row>
    <row r="11938" spans="1:3" ht="15.75" x14ac:dyDescent="0.25">
      <c r="A11938" s="37">
        <v>310</v>
      </c>
      <c r="B11938" s="28" t="s">
        <v>7</v>
      </c>
      <c r="C11938" s="40">
        <f>(C11921+C11922)*$D$33</f>
        <v>12.132776000000002</v>
      </c>
    </row>
    <row r="11939" spans="1:3" ht="16.5" thickBot="1" x14ac:dyDescent="0.3">
      <c r="A11939" s="38">
        <v>340</v>
      </c>
      <c r="B11939" s="36" t="s">
        <v>8</v>
      </c>
      <c r="C11939" s="41">
        <f>(C11921+C11922)*$D$34</f>
        <v>47.125160000000001</v>
      </c>
    </row>
    <row r="11940" spans="1:3" ht="16.5" thickBot="1" x14ac:dyDescent="0.3">
      <c r="A11940" s="15"/>
      <c r="B11940" s="42" t="s">
        <v>9</v>
      </c>
      <c r="C11940" s="88">
        <f>SUM(C11921:C11939)</f>
        <v>1172.8697280000001</v>
      </c>
    </row>
    <row r="11941" spans="1:3" ht="16.5" thickBot="1" x14ac:dyDescent="0.3">
      <c r="A11941" s="15"/>
      <c r="B11941" s="43" t="s">
        <v>29</v>
      </c>
      <c r="C11941" s="90">
        <f>C11940*118%</f>
        <v>1383.98627904</v>
      </c>
    </row>
    <row r="11942" spans="1:3" ht="15.75" x14ac:dyDescent="0.25">
      <c r="A11942" s="22"/>
      <c r="B11942" s="45"/>
      <c r="C11942" s="46"/>
    </row>
    <row r="11943" spans="1:3" ht="15.75" x14ac:dyDescent="0.25">
      <c r="A11943" s="22"/>
      <c r="B11943" s="45"/>
      <c r="C11943" s="46"/>
    </row>
    <row r="11944" spans="1:3" ht="15.75" x14ac:dyDescent="0.25">
      <c r="A11944" s="22"/>
      <c r="B11944" s="45"/>
      <c r="C11944" s="46"/>
    </row>
    <row r="11945" spans="1:3" ht="15.75" x14ac:dyDescent="0.25">
      <c r="A11945" s="22"/>
      <c r="B11945" s="45"/>
      <c r="C11945" s="46"/>
    </row>
    <row r="11946" spans="1:3" ht="15.75" x14ac:dyDescent="0.25">
      <c r="A11946" s="22"/>
      <c r="B11946" s="45"/>
      <c r="C11946" s="46"/>
    </row>
    <row r="11947" spans="1:3" ht="15.75" x14ac:dyDescent="0.25">
      <c r="A11947" s="22"/>
      <c r="B11947" s="45"/>
      <c r="C11947" s="46"/>
    </row>
    <row r="11948" spans="1:3" ht="15.75" x14ac:dyDescent="0.25">
      <c r="A11948" s="22"/>
      <c r="B11948" s="45"/>
      <c r="C11948" s="46"/>
    </row>
    <row r="11949" spans="1:3" ht="15.75" x14ac:dyDescent="0.25">
      <c r="A11949" s="22"/>
      <c r="B11949" s="45"/>
      <c r="C11949" s="46"/>
    </row>
    <row r="11950" spans="1:3" ht="15.75" x14ac:dyDescent="0.25">
      <c r="A11950" s="22"/>
      <c r="B11950" s="45"/>
      <c r="C11950" s="46"/>
    </row>
    <row r="11951" spans="1:3" ht="15.75" x14ac:dyDescent="0.25">
      <c r="A11951" s="22"/>
      <c r="B11951" s="45"/>
      <c r="C11951" s="46"/>
    </row>
    <row r="11952" spans="1:3" ht="15.75" x14ac:dyDescent="0.25">
      <c r="A11952" s="22"/>
      <c r="B11952" s="45"/>
      <c r="C11952" s="46"/>
    </row>
    <row r="11953" spans="1:3" ht="15.75" x14ac:dyDescent="0.25">
      <c r="A11953" s="22"/>
      <c r="B11953" s="45"/>
      <c r="C11953" s="46"/>
    </row>
    <row r="11954" spans="1:3" ht="15.75" x14ac:dyDescent="0.25">
      <c r="A11954" s="22"/>
      <c r="B11954" s="45"/>
      <c r="C11954" s="46"/>
    </row>
    <row r="11955" spans="1:3" ht="15.75" x14ac:dyDescent="0.25">
      <c r="A11955" s="22"/>
      <c r="B11955" s="45"/>
      <c r="C11955" s="46"/>
    </row>
    <row r="11956" spans="1:3" ht="15.75" x14ac:dyDescent="0.25">
      <c r="A11956" s="22"/>
      <c r="B11956" s="45"/>
      <c r="C11956" s="46"/>
    </row>
    <row r="11957" spans="1:3" ht="15.75" x14ac:dyDescent="0.25">
      <c r="A11957" s="22"/>
      <c r="B11957" s="45"/>
      <c r="C11957" s="46"/>
    </row>
    <row r="11958" spans="1:3" ht="15.75" x14ac:dyDescent="0.25">
      <c r="A11958" s="22"/>
      <c r="B11958" s="45"/>
      <c r="C11958" s="46"/>
    </row>
    <row r="11959" spans="1:3" ht="15.75" x14ac:dyDescent="0.25">
      <c r="A11959" s="22"/>
      <c r="B11959" s="45"/>
      <c r="C11959" s="46"/>
    </row>
    <row r="11960" spans="1:3" ht="15.75" x14ac:dyDescent="0.25">
      <c r="A11960" s="22"/>
      <c r="B11960" s="45"/>
      <c r="C11960" s="46"/>
    </row>
    <row r="11961" spans="1:3" ht="15.75" x14ac:dyDescent="0.25">
      <c r="A11961" s="22"/>
      <c r="B11961" s="45"/>
      <c r="C11961" s="46"/>
    </row>
    <row r="11962" spans="1:3" ht="15.75" x14ac:dyDescent="0.25">
      <c r="A11962" s="22"/>
      <c r="B11962" s="45"/>
      <c r="C11962" s="46"/>
    </row>
    <row r="11963" spans="1:3" ht="15.75" x14ac:dyDescent="0.25">
      <c r="A11963" s="22"/>
      <c r="B11963" s="45"/>
      <c r="C11963" s="46"/>
    </row>
    <row r="11964" spans="1:3" ht="15.75" x14ac:dyDescent="0.25">
      <c r="A11964" s="22"/>
      <c r="B11964" s="45"/>
      <c r="C11964" s="46"/>
    </row>
    <row r="11965" spans="1:3" ht="15.75" x14ac:dyDescent="0.25">
      <c r="A11965" s="22"/>
      <c r="B11965" s="45"/>
      <c r="C11965" s="46"/>
    </row>
    <row r="11966" spans="1:3" ht="15.75" x14ac:dyDescent="0.25">
      <c r="A11966" s="22"/>
      <c r="B11966" s="45"/>
      <c r="C11966" s="46"/>
    </row>
    <row r="11967" spans="1:3" ht="15.75" x14ac:dyDescent="0.25">
      <c r="A11967" s="22"/>
      <c r="B11967" s="45"/>
      <c r="C11967" s="46"/>
    </row>
    <row r="11969" spans="1:3" ht="15.75" x14ac:dyDescent="0.25">
      <c r="B11969" s="57" t="s">
        <v>454</v>
      </c>
      <c r="C11969" s="70"/>
    </row>
    <row r="11970" spans="1:3" ht="15.75" thickBot="1" x14ac:dyDescent="0.3">
      <c r="C11970" s="71" t="s">
        <v>38</v>
      </c>
    </row>
    <row r="11971" spans="1:3" ht="32.25" thickBot="1" x14ac:dyDescent="0.3">
      <c r="A11971" s="7" t="s">
        <v>0</v>
      </c>
      <c r="B11971" s="8" t="s">
        <v>10</v>
      </c>
      <c r="C11971" s="65" t="s">
        <v>11</v>
      </c>
    </row>
    <row r="11972" spans="1:3" ht="15.75" x14ac:dyDescent="0.25">
      <c r="A11972" s="9"/>
      <c r="B11972" s="10" t="s">
        <v>12</v>
      </c>
      <c r="C11972" s="61">
        <v>1</v>
      </c>
    </row>
    <row r="11973" spans="1:3" ht="15.75" x14ac:dyDescent="0.25">
      <c r="A11973" s="9"/>
      <c r="B11973" s="10" t="s">
        <v>13</v>
      </c>
      <c r="C11973" s="16">
        <v>128</v>
      </c>
    </row>
    <row r="11974" spans="1:3" ht="31.5" x14ac:dyDescent="0.25">
      <c r="A11974" s="12"/>
      <c r="B11974" s="83" t="s">
        <v>360</v>
      </c>
      <c r="C11974" s="16">
        <f>$C$14</f>
        <v>2.83</v>
      </c>
    </row>
    <row r="11975" spans="1:3" ht="32.25" thickBot="1" x14ac:dyDescent="0.3">
      <c r="A11975" s="75"/>
      <c r="B11975" s="77" t="s">
        <v>361</v>
      </c>
      <c r="C11975" s="76">
        <v>0</v>
      </c>
    </row>
    <row r="11976" spans="1:3" ht="15.75" x14ac:dyDescent="0.25">
      <c r="A11976" s="29">
        <v>211</v>
      </c>
      <c r="B11976" s="30" t="s">
        <v>19</v>
      </c>
      <c r="C11976" s="39">
        <f>C11974*C11973</f>
        <v>362.24</v>
      </c>
    </row>
    <row r="11977" spans="1:3" ht="31.5" x14ac:dyDescent="0.25">
      <c r="A11977" s="33">
        <v>211</v>
      </c>
      <c r="B11977" s="28" t="s">
        <v>20</v>
      </c>
      <c r="C11977" s="40">
        <f>C11975*C11973</f>
        <v>0</v>
      </c>
    </row>
    <row r="11978" spans="1:3" ht="15.75" x14ac:dyDescent="0.25">
      <c r="A11978" s="33">
        <v>213</v>
      </c>
      <c r="B11978" s="28" t="s">
        <v>14</v>
      </c>
      <c r="C11978" s="40">
        <f>(C11976+C11977)*30.2%</f>
        <v>109.39648</v>
      </c>
    </row>
    <row r="11979" spans="1:3" ht="15.75" x14ac:dyDescent="0.25">
      <c r="A11979" s="33">
        <v>212</v>
      </c>
      <c r="B11979" s="28" t="s">
        <v>3</v>
      </c>
      <c r="C11979" s="40">
        <f>(C11976+C11977)*$D$19</f>
        <v>0.57958399999999999</v>
      </c>
    </row>
    <row r="11980" spans="1:3" ht="15.75" x14ac:dyDescent="0.25">
      <c r="A11980" s="33">
        <v>221</v>
      </c>
      <c r="B11980" s="28" t="s">
        <v>4</v>
      </c>
      <c r="C11980" s="40">
        <f>(C11976+C11977)*$D$20</f>
        <v>3.1152640000000003</v>
      </c>
    </row>
    <row r="11981" spans="1:3" ht="15.75" x14ac:dyDescent="0.25">
      <c r="A11981" s="33">
        <v>222</v>
      </c>
      <c r="B11981" s="28" t="s">
        <v>15</v>
      </c>
      <c r="C11981" s="40">
        <f>(C11976+C11977)*$D$21</f>
        <v>0.57958399999999999</v>
      </c>
    </row>
    <row r="11982" spans="1:3" ht="15.75" x14ac:dyDescent="0.25">
      <c r="A11982" s="33">
        <v>223</v>
      </c>
      <c r="B11982" s="28" t="s">
        <v>5</v>
      </c>
      <c r="C11982" s="40">
        <f>(C11976+C11977)*$D$22</f>
        <v>15.395200000000001</v>
      </c>
    </row>
    <row r="11983" spans="1:3" ht="15.75" x14ac:dyDescent="0.25">
      <c r="A11983" s="33">
        <v>224</v>
      </c>
      <c r="B11983" s="28" t="s">
        <v>21</v>
      </c>
      <c r="C11983" s="40">
        <f>(C11976+C11977)*$D$23</f>
        <v>5.1075840000000001</v>
      </c>
    </row>
    <row r="11984" spans="1:3" ht="15.75" x14ac:dyDescent="0.25">
      <c r="A11984" s="33">
        <v>225</v>
      </c>
      <c r="B11984" s="28" t="s">
        <v>16</v>
      </c>
      <c r="C11984" s="40">
        <f>(C11976+C11977)*$D$24</f>
        <v>19.271167999999999</v>
      </c>
    </row>
    <row r="11985" spans="1:3" ht="15.75" x14ac:dyDescent="0.25">
      <c r="A11985" s="33">
        <v>226</v>
      </c>
      <c r="B11985" s="28" t="s">
        <v>22</v>
      </c>
      <c r="C11985" s="40">
        <f>(C11976+C11977)*$D$25</f>
        <v>129.718144</v>
      </c>
    </row>
    <row r="11986" spans="1:3" ht="15.75" x14ac:dyDescent="0.25">
      <c r="A11986" s="33">
        <v>271</v>
      </c>
      <c r="B11986" s="28" t="s">
        <v>23</v>
      </c>
      <c r="C11986" s="40">
        <f>(C11976+C11977)*$D$26</f>
        <v>8.0779519999999998</v>
      </c>
    </row>
    <row r="11987" spans="1:3" ht="15.75" x14ac:dyDescent="0.25">
      <c r="A11987" s="33">
        <v>272</v>
      </c>
      <c r="B11987" s="28" t="s">
        <v>24</v>
      </c>
      <c r="C11987" s="40">
        <f>(C11976+C11977)*$D$27</f>
        <v>7.5708159999999998</v>
      </c>
    </row>
    <row r="11988" spans="1:3" ht="31.5" x14ac:dyDescent="0.25">
      <c r="A11988" s="33">
        <v>211</v>
      </c>
      <c r="B11988" s="28" t="s">
        <v>25</v>
      </c>
      <c r="C11988" s="40">
        <f>(C11976+C11977)*$D$28</f>
        <v>82.952960000000004</v>
      </c>
    </row>
    <row r="11989" spans="1:3" ht="31.5" x14ac:dyDescent="0.25">
      <c r="A11989" s="33">
        <v>213</v>
      </c>
      <c r="B11989" s="28" t="s">
        <v>26</v>
      </c>
      <c r="C11989" s="40">
        <f>(C11976+C11977)*$D$29</f>
        <v>25.030783999999997</v>
      </c>
    </row>
    <row r="11990" spans="1:3" ht="15.75" x14ac:dyDescent="0.25">
      <c r="A11990" s="33">
        <v>290</v>
      </c>
      <c r="B11990" s="28" t="s">
        <v>6</v>
      </c>
      <c r="C11990" s="40">
        <f>(C11976+C11977)*$D$30</f>
        <v>1.412736</v>
      </c>
    </row>
    <row r="11991" spans="1:3" ht="15.75" x14ac:dyDescent="0.25">
      <c r="A11991" s="33">
        <v>290</v>
      </c>
      <c r="B11991" s="28" t="s">
        <v>27</v>
      </c>
      <c r="C11991" s="40">
        <f>(C11976+C11977)*$D$31</f>
        <v>4.2382080000000002</v>
      </c>
    </row>
    <row r="11992" spans="1:3" ht="15.75" x14ac:dyDescent="0.25">
      <c r="A11992" s="33">
        <v>225</v>
      </c>
      <c r="B11992" s="28" t="s">
        <v>28</v>
      </c>
      <c r="C11992" s="40">
        <f>(C11976+C11977)*$D$32</f>
        <v>0</v>
      </c>
    </row>
    <row r="11993" spans="1:3" ht="15.75" x14ac:dyDescent="0.25">
      <c r="A11993" s="37">
        <v>310</v>
      </c>
      <c r="B11993" s="28" t="s">
        <v>7</v>
      </c>
      <c r="C11993" s="40">
        <f>(C11976+C11977)*$D$33</f>
        <v>8.4401920000000015</v>
      </c>
    </row>
    <row r="11994" spans="1:3" ht="16.5" thickBot="1" x14ac:dyDescent="0.3">
      <c r="A11994" s="38">
        <v>340</v>
      </c>
      <c r="B11994" s="36" t="s">
        <v>8</v>
      </c>
      <c r="C11994" s="41">
        <f>(C11976+C11977)*$D$34</f>
        <v>32.782719999999998</v>
      </c>
    </row>
    <row r="11995" spans="1:3" ht="16.5" thickBot="1" x14ac:dyDescent="0.3">
      <c r="A11995" s="15"/>
      <c r="B11995" s="42" t="s">
        <v>9</v>
      </c>
      <c r="C11995" s="88">
        <f>SUM(C11976:C11994)</f>
        <v>815.90937600000007</v>
      </c>
    </row>
    <row r="11996" spans="1:3" ht="16.5" thickBot="1" x14ac:dyDescent="0.3">
      <c r="A11996" s="15"/>
      <c r="B11996" s="43" t="s">
        <v>29</v>
      </c>
      <c r="C11996" s="90">
        <f>C11995*118%</f>
        <v>962.77306368000006</v>
      </c>
    </row>
    <row r="11997" spans="1:3" ht="15.75" x14ac:dyDescent="0.25">
      <c r="A11997" s="22"/>
      <c r="B11997" s="45"/>
      <c r="C11997" s="46"/>
    </row>
    <row r="11998" spans="1:3" ht="15.75" x14ac:dyDescent="0.25">
      <c r="A11998" s="22"/>
      <c r="B11998" s="45"/>
      <c r="C11998" s="46"/>
    </row>
    <row r="11999" spans="1:3" ht="15.75" x14ac:dyDescent="0.25">
      <c r="A11999" s="22"/>
      <c r="B11999" s="45"/>
      <c r="C11999" s="46"/>
    </row>
    <row r="12000" spans="1:3" ht="15.75" x14ac:dyDescent="0.25">
      <c r="A12000" s="22"/>
      <c r="B12000" s="45"/>
      <c r="C12000" s="46"/>
    </row>
    <row r="12001" spans="1:3" ht="15.75" x14ac:dyDescent="0.25">
      <c r="A12001" s="22"/>
      <c r="B12001" s="45"/>
      <c r="C12001" s="46"/>
    </row>
    <row r="12002" spans="1:3" ht="15.75" x14ac:dyDescent="0.25">
      <c r="A12002" s="22"/>
      <c r="B12002" s="45"/>
      <c r="C12002" s="46"/>
    </row>
    <row r="12003" spans="1:3" ht="15.75" x14ac:dyDescent="0.25">
      <c r="A12003" s="22"/>
      <c r="B12003" s="45"/>
      <c r="C12003" s="46"/>
    </row>
    <row r="12004" spans="1:3" ht="15.75" x14ac:dyDescent="0.25">
      <c r="A12004" s="22"/>
      <c r="B12004" s="45"/>
      <c r="C12004" s="46"/>
    </row>
    <row r="12005" spans="1:3" ht="15.75" x14ac:dyDescent="0.25">
      <c r="A12005" s="22"/>
      <c r="B12005" s="45"/>
      <c r="C12005" s="46"/>
    </row>
    <row r="12006" spans="1:3" ht="15.75" x14ac:dyDescent="0.25">
      <c r="A12006" s="22"/>
      <c r="B12006" s="45"/>
      <c r="C12006" s="46"/>
    </row>
    <row r="12007" spans="1:3" ht="15.75" x14ac:dyDescent="0.25">
      <c r="A12007" s="22"/>
      <c r="B12007" s="45"/>
      <c r="C12007" s="46"/>
    </row>
    <row r="12008" spans="1:3" ht="15.75" x14ac:dyDescent="0.25">
      <c r="A12008" s="22"/>
      <c r="B12008" s="45"/>
      <c r="C12008" s="46"/>
    </row>
    <row r="12009" spans="1:3" ht="15.75" x14ac:dyDescent="0.25">
      <c r="A12009" s="22"/>
      <c r="B12009" s="45"/>
      <c r="C12009" s="46"/>
    </row>
    <row r="12010" spans="1:3" ht="15.75" x14ac:dyDescent="0.25">
      <c r="A12010" s="22"/>
      <c r="B12010" s="45"/>
      <c r="C12010" s="46"/>
    </row>
    <row r="12011" spans="1:3" ht="15.75" x14ac:dyDescent="0.25">
      <c r="A12011" s="22"/>
      <c r="B12011" s="45"/>
      <c r="C12011" s="46"/>
    </row>
    <row r="12012" spans="1:3" ht="15.75" x14ac:dyDescent="0.25">
      <c r="A12012" s="22"/>
      <c r="B12012" s="45"/>
      <c r="C12012" s="46"/>
    </row>
    <row r="12013" spans="1:3" ht="15.75" x14ac:dyDescent="0.25">
      <c r="A12013" s="22"/>
      <c r="B12013" s="45"/>
      <c r="C12013" s="46"/>
    </row>
    <row r="12014" spans="1:3" ht="15.75" x14ac:dyDescent="0.25">
      <c r="A12014" s="22"/>
      <c r="B12014" s="45"/>
      <c r="C12014" s="46"/>
    </row>
    <row r="12015" spans="1:3" ht="15.75" x14ac:dyDescent="0.25">
      <c r="A12015" s="22"/>
      <c r="B12015" s="45"/>
      <c r="C12015" s="46"/>
    </row>
    <row r="12016" spans="1:3" ht="15.75" x14ac:dyDescent="0.25">
      <c r="A12016" s="22"/>
      <c r="B12016" s="45"/>
      <c r="C12016" s="46"/>
    </row>
    <row r="12017" spans="1:3" ht="15.75" x14ac:dyDescent="0.25">
      <c r="A12017" s="22"/>
      <c r="B12017" s="45"/>
      <c r="C12017" s="46"/>
    </row>
    <row r="12018" spans="1:3" ht="15.75" x14ac:dyDescent="0.25">
      <c r="A12018" s="22"/>
      <c r="B12018" s="45"/>
      <c r="C12018" s="46"/>
    </row>
    <row r="12019" spans="1:3" ht="15.75" x14ac:dyDescent="0.25">
      <c r="A12019" s="22"/>
      <c r="B12019" s="45"/>
      <c r="C12019" s="46"/>
    </row>
    <row r="12020" spans="1:3" ht="15.75" x14ac:dyDescent="0.25">
      <c r="A12020" s="22"/>
      <c r="B12020" s="45"/>
      <c r="C12020" s="46"/>
    </row>
    <row r="12021" spans="1:3" ht="15.75" x14ac:dyDescent="0.25">
      <c r="A12021" s="22"/>
      <c r="B12021" s="45"/>
      <c r="C12021" s="46"/>
    </row>
    <row r="12022" spans="1:3" ht="15.75" x14ac:dyDescent="0.25">
      <c r="A12022" s="22"/>
      <c r="B12022" s="45"/>
      <c r="C12022" s="46"/>
    </row>
    <row r="12023" spans="1:3" ht="15.75" x14ac:dyDescent="0.25">
      <c r="A12023" s="22"/>
      <c r="B12023" s="45"/>
      <c r="C12023" s="46"/>
    </row>
    <row r="12024" spans="1:3" ht="15.75" x14ac:dyDescent="0.25">
      <c r="A12024" s="22"/>
      <c r="B12024" s="45"/>
      <c r="C12024" s="46"/>
    </row>
    <row r="12025" spans="1:3" ht="15.75" x14ac:dyDescent="0.25">
      <c r="A12025" s="22"/>
      <c r="B12025" s="45"/>
      <c r="C12025" s="46"/>
    </row>
    <row r="12026" spans="1:3" ht="15.75" x14ac:dyDescent="0.25">
      <c r="A12026" s="22"/>
      <c r="B12026" s="45"/>
      <c r="C12026" s="46"/>
    </row>
    <row r="12027" spans="1:3" ht="15.75" x14ac:dyDescent="0.25">
      <c r="B12027" s="57" t="s">
        <v>455</v>
      </c>
      <c r="C12027" s="70"/>
    </row>
    <row r="12028" spans="1:3" ht="15.75" thickBot="1" x14ac:dyDescent="0.3">
      <c r="C12028" s="71" t="s">
        <v>38</v>
      </c>
    </row>
    <row r="12029" spans="1:3" ht="32.25" thickBot="1" x14ac:dyDescent="0.3">
      <c r="A12029" s="7" t="s">
        <v>0</v>
      </c>
      <c r="B12029" s="8" t="s">
        <v>10</v>
      </c>
      <c r="C12029" s="65" t="s">
        <v>11</v>
      </c>
    </row>
    <row r="12030" spans="1:3" ht="15.75" x14ac:dyDescent="0.25">
      <c r="A12030" s="9"/>
      <c r="B12030" s="10" t="s">
        <v>12</v>
      </c>
      <c r="C12030" s="61">
        <v>1</v>
      </c>
    </row>
    <row r="12031" spans="1:3" ht="15.75" x14ac:dyDescent="0.25">
      <c r="A12031" s="9"/>
      <c r="B12031" s="10" t="s">
        <v>13</v>
      </c>
      <c r="C12031" s="16">
        <v>64</v>
      </c>
    </row>
    <row r="12032" spans="1:3" ht="31.5" x14ac:dyDescent="0.25">
      <c r="A12032" s="12"/>
      <c r="B12032" s="83" t="s">
        <v>360</v>
      </c>
      <c r="C12032" s="16">
        <f>$C$14</f>
        <v>2.83</v>
      </c>
    </row>
    <row r="12033" spans="1:3" ht="32.25" thickBot="1" x14ac:dyDescent="0.3">
      <c r="A12033" s="75"/>
      <c r="B12033" s="77" t="s">
        <v>361</v>
      </c>
      <c r="C12033" s="76">
        <v>0</v>
      </c>
    </row>
    <row r="12034" spans="1:3" ht="15.75" x14ac:dyDescent="0.25">
      <c r="A12034" s="29">
        <v>211</v>
      </c>
      <c r="B12034" s="30" t="s">
        <v>19</v>
      </c>
      <c r="C12034" s="39">
        <f>C12032*C12031</f>
        <v>181.12</v>
      </c>
    </row>
    <row r="12035" spans="1:3" ht="31.5" x14ac:dyDescent="0.25">
      <c r="A12035" s="33">
        <v>211</v>
      </c>
      <c r="B12035" s="28" t="s">
        <v>20</v>
      </c>
      <c r="C12035" s="40">
        <f>C12033*C12031</f>
        <v>0</v>
      </c>
    </row>
    <row r="12036" spans="1:3" ht="15.75" x14ac:dyDescent="0.25">
      <c r="A12036" s="33">
        <v>213</v>
      </c>
      <c r="B12036" s="28" t="s">
        <v>14</v>
      </c>
      <c r="C12036" s="40">
        <f>(C12034+C12035)*30.2%</f>
        <v>54.698239999999998</v>
      </c>
    </row>
    <row r="12037" spans="1:3" ht="15.75" x14ac:dyDescent="0.25">
      <c r="A12037" s="33">
        <v>212</v>
      </c>
      <c r="B12037" s="28" t="s">
        <v>3</v>
      </c>
      <c r="C12037" s="40">
        <f>(C12034+C12035)*$D$19</f>
        <v>0.28979199999999999</v>
      </c>
    </row>
    <row r="12038" spans="1:3" ht="15.75" x14ac:dyDescent="0.25">
      <c r="A12038" s="33">
        <v>221</v>
      </c>
      <c r="B12038" s="28" t="s">
        <v>4</v>
      </c>
      <c r="C12038" s="40">
        <f>(C12034+C12035)*$D$20</f>
        <v>1.5576320000000001</v>
      </c>
    </row>
    <row r="12039" spans="1:3" ht="15.75" x14ac:dyDescent="0.25">
      <c r="A12039" s="33">
        <v>222</v>
      </c>
      <c r="B12039" s="28" t="s">
        <v>15</v>
      </c>
      <c r="C12039" s="40">
        <f>(C12034+C12035)*$D$21</f>
        <v>0.28979199999999999</v>
      </c>
    </row>
    <row r="12040" spans="1:3" ht="15.75" x14ac:dyDescent="0.25">
      <c r="A12040" s="33">
        <v>223</v>
      </c>
      <c r="B12040" s="28" t="s">
        <v>5</v>
      </c>
      <c r="C12040" s="40">
        <f>(C12034+C12035)*$D$22</f>
        <v>7.6976000000000004</v>
      </c>
    </row>
    <row r="12041" spans="1:3" ht="15.75" x14ac:dyDescent="0.25">
      <c r="A12041" s="33">
        <v>224</v>
      </c>
      <c r="B12041" s="28" t="s">
        <v>21</v>
      </c>
      <c r="C12041" s="40">
        <f>(C12034+C12035)*$D$23</f>
        <v>2.5537920000000001</v>
      </c>
    </row>
    <row r="12042" spans="1:3" ht="15.75" x14ac:dyDescent="0.25">
      <c r="A12042" s="33">
        <v>225</v>
      </c>
      <c r="B12042" s="28" t="s">
        <v>16</v>
      </c>
      <c r="C12042" s="40">
        <f>(C12034+C12035)*$D$24</f>
        <v>9.6355839999999997</v>
      </c>
    </row>
    <row r="12043" spans="1:3" ht="15.75" x14ac:dyDescent="0.25">
      <c r="A12043" s="33">
        <v>226</v>
      </c>
      <c r="B12043" s="28" t="s">
        <v>22</v>
      </c>
      <c r="C12043" s="40">
        <f>(C12034+C12035)*$D$25</f>
        <v>64.859071999999998</v>
      </c>
    </row>
    <row r="12044" spans="1:3" ht="15.75" x14ac:dyDescent="0.25">
      <c r="A12044" s="33">
        <v>271</v>
      </c>
      <c r="B12044" s="28" t="s">
        <v>23</v>
      </c>
      <c r="C12044" s="40">
        <f>(C12034+C12035)*$D$26</f>
        <v>4.0389759999999999</v>
      </c>
    </row>
    <row r="12045" spans="1:3" ht="15.75" x14ac:dyDescent="0.25">
      <c r="A12045" s="33">
        <v>272</v>
      </c>
      <c r="B12045" s="28" t="s">
        <v>24</v>
      </c>
      <c r="C12045" s="40">
        <f>(C12034+C12035)*$D$27</f>
        <v>3.7854079999999999</v>
      </c>
    </row>
    <row r="12046" spans="1:3" ht="31.5" x14ac:dyDescent="0.25">
      <c r="A12046" s="33">
        <v>211</v>
      </c>
      <c r="B12046" s="28" t="s">
        <v>25</v>
      </c>
      <c r="C12046" s="40">
        <f>(C12034+C12035)*$D$28</f>
        <v>41.476480000000002</v>
      </c>
    </row>
    <row r="12047" spans="1:3" ht="31.5" x14ac:dyDescent="0.25">
      <c r="A12047" s="33">
        <v>213</v>
      </c>
      <c r="B12047" s="28" t="s">
        <v>26</v>
      </c>
      <c r="C12047" s="40">
        <f>(C12034+C12035)*$D$29</f>
        <v>12.515391999999999</v>
      </c>
    </row>
    <row r="12048" spans="1:3" ht="15.75" x14ac:dyDescent="0.25">
      <c r="A12048" s="33">
        <v>290</v>
      </c>
      <c r="B12048" s="28" t="s">
        <v>6</v>
      </c>
      <c r="C12048" s="40">
        <f>(C12034+C12035)*$D$30</f>
        <v>0.706368</v>
      </c>
    </row>
    <row r="12049" spans="1:3" ht="15.75" x14ac:dyDescent="0.25">
      <c r="A12049" s="33">
        <v>290</v>
      </c>
      <c r="B12049" s="28" t="s">
        <v>27</v>
      </c>
      <c r="C12049" s="40">
        <f>(C12034+C12035)*$D$31</f>
        <v>2.1191040000000001</v>
      </c>
    </row>
    <row r="12050" spans="1:3" ht="15.75" x14ac:dyDescent="0.25">
      <c r="A12050" s="33">
        <v>225</v>
      </c>
      <c r="B12050" s="28" t="s">
        <v>28</v>
      </c>
      <c r="C12050" s="40">
        <f>(C12034+C12035)*$D$32</f>
        <v>0</v>
      </c>
    </row>
    <row r="12051" spans="1:3" ht="15.75" x14ac:dyDescent="0.25">
      <c r="A12051" s="37">
        <v>310</v>
      </c>
      <c r="B12051" s="28" t="s">
        <v>7</v>
      </c>
      <c r="C12051" s="40">
        <f>(C12034+C12035)*$D$33</f>
        <v>4.2200960000000007</v>
      </c>
    </row>
    <row r="12052" spans="1:3" ht="16.5" thickBot="1" x14ac:dyDescent="0.3">
      <c r="A12052" s="38">
        <v>340</v>
      </c>
      <c r="B12052" s="36" t="s">
        <v>8</v>
      </c>
      <c r="C12052" s="41">
        <f>(C12034+C12035)*$D$34</f>
        <v>16.391359999999999</v>
      </c>
    </row>
    <row r="12053" spans="1:3" ht="16.5" thickBot="1" x14ac:dyDescent="0.3">
      <c r="A12053" s="15"/>
      <c r="B12053" s="42" t="s">
        <v>9</v>
      </c>
      <c r="C12053" s="88">
        <f>SUM(C12034:C12052)</f>
        <v>407.95468800000003</v>
      </c>
    </row>
    <row r="12054" spans="1:3" ht="16.5" thickBot="1" x14ac:dyDescent="0.3">
      <c r="A12054" s="15"/>
      <c r="B12054" s="43" t="s">
        <v>29</v>
      </c>
      <c r="C12054" s="90">
        <f>C12053*118%</f>
        <v>481.38653184000003</v>
      </c>
    </row>
    <row r="12055" spans="1:3" ht="15.75" x14ac:dyDescent="0.25">
      <c r="A12055" s="22"/>
      <c r="B12055" s="45"/>
      <c r="C12055" s="46"/>
    </row>
    <row r="12056" spans="1:3" ht="15.75" x14ac:dyDescent="0.25">
      <c r="A12056" s="22"/>
      <c r="B12056" s="45"/>
      <c r="C12056" s="46"/>
    </row>
    <row r="12057" spans="1:3" ht="15.75" x14ac:dyDescent="0.25">
      <c r="A12057" s="22"/>
      <c r="B12057" s="45"/>
      <c r="C12057" s="46"/>
    </row>
    <row r="12058" spans="1:3" ht="15.75" x14ac:dyDescent="0.25">
      <c r="A12058" s="22"/>
      <c r="B12058" s="45"/>
      <c r="C12058" s="46"/>
    </row>
    <row r="12059" spans="1:3" ht="15.75" x14ac:dyDescent="0.25">
      <c r="A12059" s="22"/>
      <c r="B12059" s="45"/>
      <c r="C12059" s="46"/>
    </row>
    <row r="12060" spans="1:3" ht="15.75" x14ac:dyDescent="0.25">
      <c r="A12060" s="22"/>
      <c r="B12060" s="45"/>
      <c r="C12060" s="46"/>
    </row>
    <row r="12061" spans="1:3" ht="15.75" x14ac:dyDescent="0.25">
      <c r="A12061" s="22"/>
      <c r="B12061" s="45"/>
      <c r="C12061" s="46"/>
    </row>
    <row r="12062" spans="1:3" ht="15.75" x14ac:dyDescent="0.25">
      <c r="A12062" s="22"/>
      <c r="B12062" s="45"/>
      <c r="C12062" s="46"/>
    </row>
    <row r="12063" spans="1:3" ht="15.75" x14ac:dyDescent="0.25">
      <c r="A12063" s="22"/>
      <c r="B12063" s="45"/>
      <c r="C12063" s="46"/>
    </row>
    <row r="12064" spans="1:3" ht="15.75" x14ac:dyDescent="0.25">
      <c r="A12064" s="22"/>
      <c r="B12064" s="45"/>
      <c r="C12064" s="46"/>
    </row>
    <row r="12065" spans="1:3" ht="15.75" x14ac:dyDescent="0.25">
      <c r="A12065" s="22"/>
      <c r="B12065" s="45"/>
      <c r="C12065" s="46"/>
    </row>
    <row r="12066" spans="1:3" ht="15.75" x14ac:dyDescent="0.25">
      <c r="A12066" s="22"/>
      <c r="B12066" s="45"/>
      <c r="C12066" s="46"/>
    </row>
    <row r="12067" spans="1:3" ht="15.75" x14ac:dyDescent="0.25">
      <c r="A12067" s="22"/>
      <c r="B12067" s="45"/>
      <c r="C12067" s="46"/>
    </row>
    <row r="12068" spans="1:3" ht="15.75" x14ac:dyDescent="0.25">
      <c r="A12068" s="22"/>
      <c r="B12068" s="45"/>
      <c r="C12068" s="46"/>
    </row>
    <row r="12069" spans="1:3" ht="15.75" x14ac:dyDescent="0.25">
      <c r="A12069" s="22"/>
      <c r="B12069" s="45"/>
      <c r="C12069" s="46"/>
    </row>
    <row r="12070" spans="1:3" ht="15.75" x14ac:dyDescent="0.25">
      <c r="A12070" s="22"/>
      <c r="B12070" s="45"/>
      <c r="C12070" s="46"/>
    </row>
    <row r="12071" spans="1:3" ht="15.75" x14ac:dyDescent="0.25">
      <c r="A12071" s="22"/>
      <c r="B12071" s="45"/>
      <c r="C12071" s="46"/>
    </row>
    <row r="12072" spans="1:3" ht="15.75" x14ac:dyDescent="0.25">
      <c r="A12072" s="22"/>
      <c r="B12072" s="45"/>
      <c r="C12072" s="46"/>
    </row>
    <row r="12073" spans="1:3" ht="15.75" x14ac:dyDescent="0.25">
      <c r="A12073" s="22"/>
      <c r="B12073" s="45"/>
      <c r="C12073" s="46"/>
    </row>
    <row r="12074" spans="1:3" ht="15.75" x14ac:dyDescent="0.25">
      <c r="A12074" s="22"/>
      <c r="B12074" s="45"/>
      <c r="C12074" s="46"/>
    </row>
    <row r="12075" spans="1:3" ht="15.75" x14ac:dyDescent="0.25">
      <c r="A12075" s="22"/>
      <c r="B12075" s="45"/>
      <c r="C12075" s="46"/>
    </row>
    <row r="12076" spans="1:3" ht="15.75" x14ac:dyDescent="0.25">
      <c r="A12076" s="22"/>
      <c r="B12076" s="45"/>
      <c r="C12076" s="46"/>
    </row>
    <row r="12077" spans="1:3" ht="15.75" x14ac:dyDescent="0.25">
      <c r="A12077" s="22"/>
      <c r="B12077" s="45"/>
      <c r="C12077" s="46"/>
    </row>
    <row r="12078" spans="1:3" ht="15.75" x14ac:dyDescent="0.25">
      <c r="A12078" s="22"/>
      <c r="B12078" s="45"/>
      <c r="C12078" s="46"/>
    </row>
    <row r="12079" spans="1:3" ht="15.75" x14ac:dyDescent="0.25">
      <c r="A12079" s="22"/>
      <c r="B12079" s="45"/>
      <c r="C12079" s="46"/>
    </row>
    <row r="12080" spans="1:3" ht="15.75" x14ac:dyDescent="0.25">
      <c r="A12080" s="22"/>
      <c r="B12080" s="45"/>
      <c r="C12080" s="46"/>
    </row>
    <row r="12081" spans="1:3" ht="15.75" x14ac:dyDescent="0.25">
      <c r="A12081" s="22"/>
      <c r="B12081" s="45"/>
      <c r="C12081" s="46"/>
    </row>
    <row r="12082" spans="1:3" ht="15.75" x14ac:dyDescent="0.25">
      <c r="A12082" s="22"/>
      <c r="B12082" s="45"/>
      <c r="C12082" s="46"/>
    </row>
    <row r="12083" spans="1:3" ht="15.75" x14ac:dyDescent="0.25">
      <c r="A12083" s="22"/>
      <c r="B12083" s="45"/>
      <c r="C12083" s="46"/>
    </row>
    <row r="12085" spans="1:3" ht="15.75" x14ac:dyDescent="0.25">
      <c r="B12085" s="57" t="s">
        <v>456</v>
      </c>
      <c r="C12085" s="70"/>
    </row>
    <row r="12086" spans="1:3" ht="15.75" thickBot="1" x14ac:dyDescent="0.3">
      <c r="C12086" s="71" t="s">
        <v>38</v>
      </c>
    </row>
    <row r="12087" spans="1:3" ht="32.25" thickBot="1" x14ac:dyDescent="0.3">
      <c r="A12087" s="7" t="s">
        <v>0</v>
      </c>
      <c r="B12087" s="8" t="s">
        <v>10</v>
      </c>
      <c r="C12087" s="65" t="s">
        <v>11</v>
      </c>
    </row>
    <row r="12088" spans="1:3" ht="15.75" x14ac:dyDescent="0.25">
      <c r="A12088" s="9"/>
      <c r="B12088" s="10" t="s">
        <v>12</v>
      </c>
      <c r="C12088" s="61">
        <v>1</v>
      </c>
    </row>
    <row r="12089" spans="1:3" ht="15.75" x14ac:dyDescent="0.25">
      <c r="A12089" s="9"/>
      <c r="B12089" s="10" t="s">
        <v>13</v>
      </c>
      <c r="C12089" s="16">
        <v>44</v>
      </c>
    </row>
    <row r="12090" spans="1:3" ht="31.5" x14ac:dyDescent="0.25">
      <c r="A12090" s="12"/>
      <c r="B12090" s="83" t="s">
        <v>360</v>
      </c>
      <c r="C12090" s="16">
        <f>$C$14</f>
        <v>2.83</v>
      </c>
    </row>
    <row r="12091" spans="1:3" ht="32.25" thickBot="1" x14ac:dyDescent="0.3">
      <c r="A12091" s="75"/>
      <c r="B12091" s="77" t="s">
        <v>361</v>
      </c>
      <c r="C12091" s="76">
        <v>0</v>
      </c>
    </row>
    <row r="12092" spans="1:3" ht="15.75" x14ac:dyDescent="0.25">
      <c r="A12092" s="29">
        <v>211</v>
      </c>
      <c r="B12092" s="30" t="s">
        <v>19</v>
      </c>
      <c r="C12092" s="39">
        <f>C12090*C12089</f>
        <v>124.52000000000001</v>
      </c>
    </row>
    <row r="12093" spans="1:3" ht="31.5" x14ac:dyDescent="0.25">
      <c r="A12093" s="33">
        <v>211</v>
      </c>
      <c r="B12093" s="28" t="s">
        <v>20</v>
      </c>
      <c r="C12093" s="40">
        <f>C12091*C12089</f>
        <v>0</v>
      </c>
    </row>
    <row r="12094" spans="1:3" ht="15.75" x14ac:dyDescent="0.25">
      <c r="A12094" s="33">
        <v>213</v>
      </c>
      <c r="B12094" s="28" t="s">
        <v>14</v>
      </c>
      <c r="C12094" s="40">
        <f>(C12092+C12093)*30.2%</f>
        <v>37.605040000000002</v>
      </c>
    </row>
    <row r="12095" spans="1:3" ht="15.75" x14ac:dyDescent="0.25">
      <c r="A12095" s="33">
        <v>212</v>
      </c>
      <c r="B12095" s="28" t="s">
        <v>3</v>
      </c>
      <c r="C12095" s="40">
        <f>(C12092+C12093)*$D$19</f>
        <v>0.19923200000000002</v>
      </c>
    </row>
    <row r="12096" spans="1:3" ht="15.75" x14ac:dyDescent="0.25">
      <c r="A12096" s="33">
        <v>221</v>
      </c>
      <c r="B12096" s="28" t="s">
        <v>4</v>
      </c>
      <c r="C12096" s="40">
        <f>(C12092+C12093)*$D$20</f>
        <v>1.070872</v>
      </c>
    </row>
    <row r="12097" spans="1:3" ht="15.75" x14ac:dyDescent="0.25">
      <c r="A12097" s="33">
        <v>222</v>
      </c>
      <c r="B12097" s="28" t="s">
        <v>15</v>
      </c>
      <c r="C12097" s="40">
        <f>(C12092+C12093)*$D$21</f>
        <v>0.19923200000000002</v>
      </c>
    </row>
    <row r="12098" spans="1:3" ht="15.75" x14ac:dyDescent="0.25">
      <c r="A12098" s="33">
        <v>223</v>
      </c>
      <c r="B12098" s="28" t="s">
        <v>5</v>
      </c>
      <c r="C12098" s="40">
        <f>(C12092+C12093)*$D$22</f>
        <v>5.2921000000000005</v>
      </c>
    </row>
    <row r="12099" spans="1:3" ht="15.75" x14ac:dyDescent="0.25">
      <c r="A12099" s="33">
        <v>224</v>
      </c>
      <c r="B12099" s="28" t="s">
        <v>21</v>
      </c>
      <c r="C12099" s="40">
        <f>(C12092+C12093)*$D$23</f>
        <v>1.7557320000000001</v>
      </c>
    </row>
    <row r="12100" spans="1:3" ht="15.75" x14ac:dyDescent="0.25">
      <c r="A12100" s="33">
        <v>225</v>
      </c>
      <c r="B12100" s="28" t="s">
        <v>16</v>
      </c>
      <c r="C12100" s="40">
        <f>(C12092+C12093)*$D$24</f>
        <v>6.6244640000000006</v>
      </c>
    </row>
    <row r="12101" spans="1:3" ht="15.75" x14ac:dyDescent="0.25">
      <c r="A12101" s="33">
        <v>226</v>
      </c>
      <c r="B12101" s="28" t="s">
        <v>22</v>
      </c>
      <c r="C12101" s="40">
        <f>(C12092+C12093)*$D$25</f>
        <v>44.590612</v>
      </c>
    </row>
    <row r="12102" spans="1:3" ht="15.75" x14ac:dyDescent="0.25">
      <c r="A12102" s="33">
        <v>271</v>
      </c>
      <c r="B12102" s="28" t="s">
        <v>23</v>
      </c>
      <c r="C12102" s="40">
        <f>(C12092+C12093)*$D$26</f>
        <v>2.7767960000000005</v>
      </c>
    </row>
    <row r="12103" spans="1:3" ht="15.75" x14ac:dyDescent="0.25">
      <c r="A12103" s="33">
        <v>272</v>
      </c>
      <c r="B12103" s="28" t="s">
        <v>24</v>
      </c>
      <c r="C12103" s="40">
        <f>(C12092+C12093)*$D$27</f>
        <v>2.602468</v>
      </c>
    </row>
    <row r="12104" spans="1:3" ht="31.5" x14ac:dyDescent="0.25">
      <c r="A12104" s="33">
        <v>211</v>
      </c>
      <c r="B12104" s="28" t="s">
        <v>25</v>
      </c>
      <c r="C12104" s="40">
        <f>(C12092+C12093)*$D$28</f>
        <v>28.515080000000005</v>
      </c>
    </row>
    <row r="12105" spans="1:3" ht="31.5" x14ac:dyDescent="0.25">
      <c r="A12105" s="33">
        <v>213</v>
      </c>
      <c r="B12105" s="28" t="s">
        <v>26</v>
      </c>
      <c r="C12105" s="40">
        <f>(C12092+C12093)*$D$29</f>
        <v>8.6043319999999994</v>
      </c>
    </row>
    <row r="12106" spans="1:3" ht="15.75" x14ac:dyDescent="0.25">
      <c r="A12106" s="33">
        <v>290</v>
      </c>
      <c r="B12106" s="28" t="s">
        <v>6</v>
      </c>
      <c r="C12106" s="40">
        <f>(C12092+C12093)*$D$30</f>
        <v>0.485628</v>
      </c>
    </row>
    <row r="12107" spans="1:3" ht="15.75" x14ac:dyDescent="0.25">
      <c r="A12107" s="33">
        <v>290</v>
      </c>
      <c r="B12107" s="28" t="s">
        <v>27</v>
      </c>
      <c r="C12107" s="40">
        <f>(C12092+C12093)*$D$31</f>
        <v>1.4568840000000001</v>
      </c>
    </row>
    <row r="12108" spans="1:3" ht="15.75" x14ac:dyDescent="0.25">
      <c r="A12108" s="33">
        <v>225</v>
      </c>
      <c r="B12108" s="28" t="s">
        <v>28</v>
      </c>
      <c r="C12108" s="40">
        <f>(C12092+C12093)*$D$32</f>
        <v>0</v>
      </c>
    </row>
    <row r="12109" spans="1:3" ht="15.75" x14ac:dyDescent="0.25">
      <c r="A12109" s="37">
        <v>310</v>
      </c>
      <c r="B12109" s="28" t="s">
        <v>7</v>
      </c>
      <c r="C12109" s="40">
        <f>(C12092+C12093)*$D$33</f>
        <v>2.9013160000000005</v>
      </c>
    </row>
    <row r="12110" spans="1:3" ht="16.5" thickBot="1" x14ac:dyDescent="0.3">
      <c r="A12110" s="38">
        <v>340</v>
      </c>
      <c r="B12110" s="36" t="s">
        <v>8</v>
      </c>
      <c r="C12110" s="41">
        <f>(C12092+C12093)*$D$34</f>
        <v>11.269060000000001</v>
      </c>
    </row>
    <row r="12111" spans="1:3" ht="16.5" thickBot="1" x14ac:dyDescent="0.3">
      <c r="A12111" s="15"/>
      <c r="B12111" s="42" t="s">
        <v>9</v>
      </c>
      <c r="C12111" s="88">
        <f>SUM(C12092:C12110)</f>
        <v>280.46884800000004</v>
      </c>
    </row>
    <row r="12112" spans="1:3" ht="16.5" thickBot="1" x14ac:dyDescent="0.3">
      <c r="A12112" s="15"/>
      <c r="B12112" s="43" t="s">
        <v>29</v>
      </c>
      <c r="C12112" s="90">
        <f>C12111*118%</f>
        <v>330.95324064000005</v>
      </c>
    </row>
    <row r="12113" spans="1:3" ht="15.75" x14ac:dyDescent="0.25">
      <c r="A12113" s="22"/>
      <c r="B12113" s="45"/>
      <c r="C12113" s="46"/>
    </row>
    <row r="12114" spans="1:3" ht="15.75" x14ac:dyDescent="0.25">
      <c r="A12114" s="22"/>
      <c r="B12114" s="45"/>
      <c r="C12114" s="46"/>
    </row>
    <row r="12115" spans="1:3" ht="15.75" x14ac:dyDescent="0.25">
      <c r="A12115" s="22"/>
      <c r="B12115" s="45"/>
      <c r="C12115" s="46"/>
    </row>
    <row r="12116" spans="1:3" ht="15.75" x14ac:dyDescent="0.25">
      <c r="A12116" s="22"/>
      <c r="B12116" s="45"/>
      <c r="C12116" s="46"/>
    </row>
    <row r="12117" spans="1:3" ht="15.75" x14ac:dyDescent="0.25">
      <c r="A12117" s="22"/>
      <c r="B12117" s="45"/>
      <c r="C12117" s="46"/>
    </row>
    <row r="12118" spans="1:3" ht="15.75" x14ac:dyDescent="0.25">
      <c r="A12118" s="22"/>
      <c r="B12118" s="45"/>
      <c r="C12118" s="46"/>
    </row>
    <row r="12119" spans="1:3" ht="15.75" x14ac:dyDescent="0.25">
      <c r="A12119" s="22"/>
      <c r="B12119" s="45"/>
      <c r="C12119" s="46"/>
    </row>
    <row r="12120" spans="1:3" ht="15.75" x14ac:dyDescent="0.25">
      <c r="A12120" s="22"/>
      <c r="B12120" s="45"/>
      <c r="C12120" s="46"/>
    </row>
    <row r="12121" spans="1:3" ht="15.75" x14ac:dyDescent="0.25">
      <c r="A12121" s="22"/>
      <c r="B12121" s="45"/>
      <c r="C12121" s="46"/>
    </row>
    <row r="12122" spans="1:3" ht="15.75" x14ac:dyDescent="0.25">
      <c r="A12122" s="22"/>
      <c r="B12122" s="45"/>
      <c r="C12122" s="46"/>
    </row>
    <row r="12123" spans="1:3" ht="15.75" x14ac:dyDescent="0.25">
      <c r="A12123" s="22"/>
      <c r="B12123" s="45"/>
      <c r="C12123" s="46"/>
    </row>
    <row r="12124" spans="1:3" ht="15.75" x14ac:dyDescent="0.25">
      <c r="A12124" s="22"/>
      <c r="B12124" s="45"/>
      <c r="C12124" s="46"/>
    </row>
    <row r="12125" spans="1:3" ht="15.75" x14ac:dyDescent="0.25">
      <c r="A12125" s="22"/>
      <c r="B12125" s="45"/>
      <c r="C12125" s="46"/>
    </row>
    <row r="12126" spans="1:3" ht="15.75" x14ac:dyDescent="0.25">
      <c r="A12126" s="22"/>
      <c r="B12126" s="45"/>
      <c r="C12126" s="46"/>
    </row>
    <row r="12127" spans="1:3" ht="15.75" x14ac:dyDescent="0.25">
      <c r="A12127" s="22"/>
      <c r="B12127" s="45"/>
      <c r="C12127" s="46"/>
    </row>
    <row r="12128" spans="1:3" ht="15.75" x14ac:dyDescent="0.25">
      <c r="A12128" s="22"/>
      <c r="B12128" s="45"/>
      <c r="C12128" s="46"/>
    </row>
    <row r="12129" spans="1:3" ht="15.75" x14ac:dyDescent="0.25">
      <c r="A12129" s="22"/>
      <c r="B12129" s="45"/>
      <c r="C12129" s="46"/>
    </row>
    <row r="12130" spans="1:3" ht="15.75" x14ac:dyDescent="0.25">
      <c r="A12130" s="22"/>
      <c r="B12130" s="45"/>
      <c r="C12130" s="46"/>
    </row>
    <row r="12131" spans="1:3" ht="15.75" x14ac:dyDescent="0.25">
      <c r="A12131" s="22"/>
      <c r="B12131" s="45"/>
      <c r="C12131" s="46"/>
    </row>
    <row r="12132" spans="1:3" ht="15.75" x14ac:dyDescent="0.25">
      <c r="A12132" s="22"/>
      <c r="B12132" s="45"/>
      <c r="C12132" s="46"/>
    </row>
    <row r="12133" spans="1:3" ht="15.75" x14ac:dyDescent="0.25">
      <c r="A12133" s="22"/>
      <c r="B12133" s="45"/>
      <c r="C12133" s="46"/>
    </row>
    <row r="12134" spans="1:3" ht="15.75" x14ac:dyDescent="0.25">
      <c r="A12134" s="22"/>
      <c r="B12134" s="45"/>
      <c r="C12134" s="46"/>
    </row>
    <row r="12135" spans="1:3" ht="15.75" x14ac:dyDescent="0.25">
      <c r="A12135" s="22"/>
      <c r="B12135" s="45"/>
      <c r="C12135" s="46"/>
    </row>
    <row r="12136" spans="1:3" ht="15.75" x14ac:dyDescent="0.25">
      <c r="A12136" s="22"/>
      <c r="B12136" s="45"/>
      <c r="C12136" s="46"/>
    </row>
    <row r="12137" spans="1:3" ht="15.75" x14ac:dyDescent="0.25">
      <c r="A12137" s="22"/>
      <c r="B12137" s="45"/>
      <c r="C12137" s="46"/>
    </row>
    <row r="12138" spans="1:3" ht="15.75" x14ac:dyDescent="0.25">
      <c r="A12138" s="22"/>
      <c r="B12138" s="45"/>
      <c r="C12138" s="46"/>
    </row>
    <row r="12139" spans="1:3" ht="15.75" x14ac:dyDescent="0.25">
      <c r="A12139" s="22"/>
      <c r="B12139" s="45"/>
      <c r="C12139" s="46"/>
    </row>
    <row r="12140" spans="1:3" ht="15.75" x14ac:dyDescent="0.25">
      <c r="A12140" s="22"/>
      <c r="B12140" s="45"/>
      <c r="C12140" s="46"/>
    </row>
    <row r="12141" spans="1:3" ht="15.75" x14ac:dyDescent="0.25">
      <c r="A12141" s="22"/>
      <c r="B12141" s="45"/>
      <c r="C12141" s="46"/>
    </row>
    <row r="12143" spans="1:3" ht="15.75" x14ac:dyDescent="0.25">
      <c r="B12143" s="57" t="s">
        <v>457</v>
      </c>
      <c r="C12143" s="70"/>
    </row>
    <row r="12144" spans="1:3" ht="15.75" thickBot="1" x14ac:dyDescent="0.3">
      <c r="C12144" s="71" t="s">
        <v>36</v>
      </c>
    </row>
    <row r="12145" spans="1:3" ht="32.25" thickBot="1" x14ac:dyDescent="0.3">
      <c r="A12145" s="7" t="s">
        <v>0</v>
      </c>
      <c r="B12145" s="8" t="s">
        <v>10</v>
      </c>
      <c r="C12145" s="65" t="s">
        <v>11</v>
      </c>
    </row>
    <row r="12146" spans="1:3" ht="15.75" x14ac:dyDescent="0.25">
      <c r="A12146" s="9"/>
      <c r="B12146" s="10" t="s">
        <v>12</v>
      </c>
      <c r="C12146" s="61">
        <v>1</v>
      </c>
    </row>
    <row r="12147" spans="1:3" ht="15.75" x14ac:dyDescent="0.25">
      <c r="A12147" s="9"/>
      <c r="B12147" s="10" t="s">
        <v>13</v>
      </c>
      <c r="C12147" s="16">
        <v>15</v>
      </c>
    </row>
    <row r="12148" spans="1:3" ht="31.5" x14ac:dyDescent="0.25">
      <c r="A12148" s="12"/>
      <c r="B12148" s="83" t="s">
        <v>360</v>
      </c>
      <c r="C12148" s="16">
        <f>$C$14</f>
        <v>2.83</v>
      </c>
    </row>
    <row r="12149" spans="1:3" ht="32.25" thickBot="1" x14ac:dyDescent="0.3">
      <c r="A12149" s="75"/>
      <c r="B12149" s="77" t="s">
        <v>361</v>
      </c>
      <c r="C12149" s="76">
        <v>0</v>
      </c>
    </row>
    <row r="12150" spans="1:3" ht="15.75" x14ac:dyDescent="0.25">
      <c r="A12150" s="29">
        <v>211</v>
      </c>
      <c r="B12150" s="30" t="s">
        <v>19</v>
      </c>
      <c r="C12150" s="39">
        <f>C12148*C12147</f>
        <v>42.45</v>
      </c>
    </row>
    <row r="12151" spans="1:3" ht="31.5" x14ac:dyDescent="0.25">
      <c r="A12151" s="33">
        <v>211</v>
      </c>
      <c r="B12151" s="28" t="s">
        <v>20</v>
      </c>
      <c r="C12151" s="40">
        <f>C12149*C12147</f>
        <v>0</v>
      </c>
    </row>
    <row r="12152" spans="1:3" ht="15.75" x14ac:dyDescent="0.25">
      <c r="A12152" s="33">
        <v>213</v>
      </c>
      <c r="B12152" s="28" t="s">
        <v>14</v>
      </c>
      <c r="C12152" s="40">
        <f>(C12150+C12151)*30.2%</f>
        <v>12.819900000000001</v>
      </c>
    </row>
    <row r="12153" spans="1:3" ht="15.75" x14ac:dyDescent="0.25">
      <c r="A12153" s="33">
        <v>212</v>
      </c>
      <c r="B12153" s="28" t="s">
        <v>3</v>
      </c>
      <c r="C12153" s="40">
        <f>(C12150+C12151)*$D$19</f>
        <v>6.7920000000000008E-2</v>
      </c>
    </row>
    <row r="12154" spans="1:3" ht="15.75" x14ac:dyDescent="0.25">
      <c r="A12154" s="33">
        <v>221</v>
      </c>
      <c r="B12154" s="28" t="s">
        <v>4</v>
      </c>
      <c r="C12154" s="40">
        <f>(C12150+C12151)*$D$20</f>
        <v>0.36507000000000001</v>
      </c>
    </row>
    <row r="12155" spans="1:3" ht="15.75" x14ac:dyDescent="0.25">
      <c r="A12155" s="33">
        <v>222</v>
      </c>
      <c r="B12155" s="28" t="s">
        <v>15</v>
      </c>
      <c r="C12155" s="40">
        <f>(C12150+C12151)*$D$21</f>
        <v>6.7920000000000008E-2</v>
      </c>
    </row>
    <row r="12156" spans="1:3" ht="15.75" x14ac:dyDescent="0.25">
      <c r="A12156" s="33">
        <v>223</v>
      </c>
      <c r="B12156" s="28" t="s">
        <v>5</v>
      </c>
      <c r="C12156" s="40">
        <f>(C12150+C12151)*$D$22</f>
        <v>1.8041250000000002</v>
      </c>
    </row>
    <row r="12157" spans="1:3" ht="15.75" x14ac:dyDescent="0.25">
      <c r="A12157" s="33">
        <v>224</v>
      </c>
      <c r="B12157" s="28" t="s">
        <v>21</v>
      </c>
      <c r="C12157" s="40">
        <f>(C12150+C12151)*$D$23</f>
        <v>0.59854499999999999</v>
      </c>
    </row>
    <row r="12158" spans="1:3" ht="15.75" x14ac:dyDescent="0.25">
      <c r="A12158" s="33">
        <v>225</v>
      </c>
      <c r="B12158" s="28" t="s">
        <v>16</v>
      </c>
      <c r="C12158" s="40">
        <f>(C12150+C12151)*$D$24</f>
        <v>2.25834</v>
      </c>
    </row>
    <row r="12159" spans="1:3" ht="15.75" x14ac:dyDescent="0.25">
      <c r="A12159" s="33">
        <v>226</v>
      </c>
      <c r="B12159" s="28" t="s">
        <v>22</v>
      </c>
      <c r="C12159" s="40">
        <f>(C12150+C12151)*$D$25</f>
        <v>15.201345</v>
      </c>
    </row>
    <row r="12160" spans="1:3" ht="15.75" x14ac:dyDescent="0.25">
      <c r="A12160" s="33">
        <v>271</v>
      </c>
      <c r="B12160" s="28" t="s">
        <v>23</v>
      </c>
      <c r="C12160" s="40">
        <f>(C12150+C12151)*$D$26</f>
        <v>0.94663500000000012</v>
      </c>
    </row>
    <row r="12161" spans="1:3" ht="15.75" x14ac:dyDescent="0.25">
      <c r="A12161" s="33">
        <v>272</v>
      </c>
      <c r="B12161" s="28" t="s">
        <v>24</v>
      </c>
      <c r="C12161" s="40">
        <f>(C12150+C12151)*$D$27</f>
        <v>0.88720500000000002</v>
      </c>
    </row>
    <row r="12162" spans="1:3" ht="31.5" x14ac:dyDescent="0.25">
      <c r="A12162" s="33">
        <v>211</v>
      </c>
      <c r="B12162" s="28" t="s">
        <v>25</v>
      </c>
      <c r="C12162" s="40">
        <f>(C12150+C12151)*$D$28</f>
        <v>9.7210500000000017</v>
      </c>
    </row>
    <row r="12163" spans="1:3" ht="31.5" x14ac:dyDescent="0.25">
      <c r="A12163" s="33">
        <v>213</v>
      </c>
      <c r="B12163" s="28" t="s">
        <v>26</v>
      </c>
      <c r="C12163" s="40">
        <f>(C12150+C12151)*$D$29</f>
        <v>2.9332949999999998</v>
      </c>
    </row>
    <row r="12164" spans="1:3" ht="15.75" x14ac:dyDescent="0.25">
      <c r="A12164" s="33">
        <v>290</v>
      </c>
      <c r="B12164" s="28" t="s">
        <v>6</v>
      </c>
      <c r="C12164" s="40">
        <f>(C12150+C12151)*$D$30</f>
        <v>0.16555500000000001</v>
      </c>
    </row>
    <row r="12165" spans="1:3" ht="15.75" x14ac:dyDescent="0.25">
      <c r="A12165" s="33">
        <v>290</v>
      </c>
      <c r="B12165" s="28" t="s">
        <v>27</v>
      </c>
      <c r="C12165" s="40">
        <f>(C12150+C12151)*$D$31</f>
        <v>0.49666500000000002</v>
      </c>
    </row>
    <row r="12166" spans="1:3" ht="15.75" x14ac:dyDescent="0.25">
      <c r="A12166" s="33">
        <v>225</v>
      </c>
      <c r="B12166" s="28" t="s">
        <v>28</v>
      </c>
      <c r="C12166" s="40">
        <f>(C12150+C12151)*$D$32</f>
        <v>0</v>
      </c>
    </row>
    <row r="12167" spans="1:3" ht="15.75" x14ac:dyDescent="0.25">
      <c r="A12167" s="37">
        <v>310</v>
      </c>
      <c r="B12167" s="28" t="s">
        <v>7</v>
      </c>
      <c r="C12167" s="40">
        <f>(C12150+C12151)*$D$33</f>
        <v>0.9890850000000001</v>
      </c>
    </row>
    <row r="12168" spans="1:3" ht="16.5" thickBot="1" x14ac:dyDescent="0.3">
      <c r="A12168" s="38">
        <v>340</v>
      </c>
      <c r="B12168" s="36" t="s">
        <v>8</v>
      </c>
      <c r="C12168" s="41">
        <f>(C12150+C12151)*$D$34</f>
        <v>3.8417250000000003</v>
      </c>
    </row>
    <row r="12169" spans="1:3" ht="16.5" thickBot="1" x14ac:dyDescent="0.3">
      <c r="A12169" s="15"/>
      <c r="B12169" s="42" t="s">
        <v>9</v>
      </c>
      <c r="C12169" s="88">
        <f>SUM(C12150:C12168)</f>
        <v>95.614379999999997</v>
      </c>
    </row>
    <row r="12170" spans="1:3" ht="16.5" thickBot="1" x14ac:dyDescent="0.3">
      <c r="A12170" s="15"/>
      <c r="B12170" s="43" t="s">
        <v>29</v>
      </c>
      <c r="C12170" s="90">
        <f>C12169*118%</f>
        <v>112.82496839999999</v>
      </c>
    </row>
    <row r="12171" spans="1:3" ht="15.75" x14ac:dyDescent="0.25">
      <c r="A12171" s="22"/>
      <c r="B12171" s="45"/>
      <c r="C12171" s="46"/>
    </row>
    <row r="12172" spans="1:3" ht="15.75" x14ac:dyDescent="0.25">
      <c r="A12172" s="22"/>
      <c r="B12172" s="45"/>
      <c r="C12172" s="46"/>
    </row>
    <row r="12173" spans="1:3" ht="15.75" x14ac:dyDescent="0.25">
      <c r="A12173" s="22"/>
      <c r="B12173" s="45"/>
      <c r="C12173" s="46"/>
    </row>
    <row r="12174" spans="1:3" ht="15.75" x14ac:dyDescent="0.25">
      <c r="A12174" s="22"/>
      <c r="B12174" s="45"/>
      <c r="C12174" s="46"/>
    </row>
    <row r="12175" spans="1:3" ht="15.75" x14ac:dyDescent="0.25">
      <c r="A12175" s="22"/>
      <c r="B12175" s="45"/>
      <c r="C12175" s="46"/>
    </row>
    <row r="12176" spans="1:3" ht="15.75" x14ac:dyDescent="0.25">
      <c r="A12176" s="22"/>
      <c r="B12176" s="45"/>
      <c r="C12176" s="46"/>
    </row>
    <row r="12177" spans="1:3" ht="15.75" x14ac:dyDescent="0.25">
      <c r="A12177" s="22"/>
      <c r="B12177" s="45"/>
      <c r="C12177" s="46"/>
    </row>
    <row r="12178" spans="1:3" ht="15.75" x14ac:dyDescent="0.25">
      <c r="A12178" s="22"/>
      <c r="B12178" s="45"/>
      <c r="C12178" s="46"/>
    </row>
    <row r="12179" spans="1:3" ht="15.75" x14ac:dyDescent="0.25">
      <c r="A12179" s="22"/>
      <c r="B12179" s="45"/>
      <c r="C12179" s="46"/>
    </row>
    <row r="12180" spans="1:3" ht="15.75" x14ac:dyDescent="0.25">
      <c r="A12180" s="22"/>
      <c r="B12180" s="45"/>
      <c r="C12180" s="46"/>
    </row>
    <row r="12181" spans="1:3" ht="15.75" x14ac:dyDescent="0.25">
      <c r="A12181" s="22"/>
      <c r="B12181" s="45"/>
      <c r="C12181" s="46"/>
    </row>
    <row r="12182" spans="1:3" ht="15.75" x14ac:dyDescent="0.25">
      <c r="A12182" s="22"/>
      <c r="B12182" s="45"/>
      <c r="C12182" s="46"/>
    </row>
    <row r="12183" spans="1:3" ht="15.75" x14ac:dyDescent="0.25">
      <c r="A12183" s="22"/>
      <c r="B12183" s="45"/>
      <c r="C12183" s="46"/>
    </row>
    <row r="12184" spans="1:3" ht="15.75" x14ac:dyDescent="0.25">
      <c r="A12184" s="22"/>
      <c r="B12184" s="45"/>
      <c r="C12184" s="46"/>
    </row>
    <row r="12185" spans="1:3" ht="15.75" x14ac:dyDescent="0.25">
      <c r="A12185" s="22"/>
      <c r="B12185" s="45"/>
      <c r="C12185" s="46"/>
    </row>
    <row r="12186" spans="1:3" ht="15.75" x14ac:dyDescent="0.25">
      <c r="A12186" s="22"/>
      <c r="B12186" s="45"/>
      <c r="C12186" s="46"/>
    </row>
    <row r="12187" spans="1:3" ht="15.75" x14ac:dyDescent="0.25">
      <c r="A12187" s="22"/>
      <c r="B12187" s="45"/>
      <c r="C12187" s="46"/>
    </row>
    <row r="12188" spans="1:3" ht="15.75" x14ac:dyDescent="0.25">
      <c r="A12188" s="22"/>
      <c r="B12188" s="45"/>
      <c r="C12188" s="46"/>
    </row>
    <row r="12189" spans="1:3" ht="15.75" x14ac:dyDescent="0.25">
      <c r="A12189" s="22"/>
      <c r="B12189" s="45"/>
      <c r="C12189" s="46"/>
    </row>
    <row r="12190" spans="1:3" ht="15.75" x14ac:dyDescent="0.25">
      <c r="A12190" s="22"/>
      <c r="B12190" s="45"/>
      <c r="C12190" s="46"/>
    </row>
    <row r="12191" spans="1:3" ht="15.75" x14ac:dyDescent="0.25">
      <c r="A12191" s="22"/>
      <c r="B12191" s="45"/>
      <c r="C12191" s="46"/>
    </row>
    <row r="12192" spans="1:3" ht="15.75" x14ac:dyDescent="0.25">
      <c r="A12192" s="22"/>
      <c r="B12192" s="45"/>
      <c r="C12192" s="46"/>
    </row>
    <row r="12193" spans="1:3" ht="15.75" x14ac:dyDescent="0.25">
      <c r="A12193" s="22"/>
      <c r="B12193" s="45"/>
      <c r="C12193" s="46"/>
    </row>
    <row r="12194" spans="1:3" ht="15.75" x14ac:dyDescent="0.25">
      <c r="A12194" s="22"/>
      <c r="B12194" s="45"/>
      <c r="C12194" s="46"/>
    </row>
    <row r="12195" spans="1:3" ht="15.75" x14ac:dyDescent="0.25">
      <c r="A12195" s="22"/>
      <c r="B12195" s="45"/>
      <c r="C12195" s="46"/>
    </row>
    <row r="12196" spans="1:3" ht="15.75" x14ac:dyDescent="0.25">
      <c r="A12196" s="22"/>
      <c r="B12196" s="45"/>
      <c r="C12196" s="46"/>
    </row>
    <row r="12197" spans="1:3" ht="15.75" x14ac:dyDescent="0.25">
      <c r="A12197" s="22"/>
      <c r="B12197" s="45"/>
      <c r="C12197" s="46"/>
    </row>
    <row r="12199" spans="1:3" ht="15.75" x14ac:dyDescent="0.25">
      <c r="B12199" s="57" t="s">
        <v>458</v>
      </c>
      <c r="C12199" s="70"/>
    </row>
    <row r="12200" spans="1:3" ht="15.75" thickBot="1" x14ac:dyDescent="0.3">
      <c r="C12200" s="71" t="s">
        <v>36</v>
      </c>
    </row>
    <row r="12201" spans="1:3" ht="32.25" thickBot="1" x14ac:dyDescent="0.3">
      <c r="A12201" s="7" t="s">
        <v>0</v>
      </c>
      <c r="B12201" s="8" t="s">
        <v>10</v>
      </c>
      <c r="C12201" s="65" t="s">
        <v>11</v>
      </c>
    </row>
    <row r="12202" spans="1:3" ht="15.75" x14ac:dyDescent="0.25">
      <c r="A12202" s="9"/>
      <c r="B12202" s="10" t="s">
        <v>12</v>
      </c>
      <c r="C12202" s="61">
        <v>1</v>
      </c>
    </row>
    <row r="12203" spans="1:3" ht="15.75" x14ac:dyDescent="0.25">
      <c r="A12203" s="9"/>
      <c r="B12203" s="10" t="s">
        <v>13</v>
      </c>
      <c r="C12203" s="16">
        <v>8</v>
      </c>
    </row>
    <row r="12204" spans="1:3" ht="31.5" x14ac:dyDescent="0.25">
      <c r="A12204" s="12"/>
      <c r="B12204" s="83" t="s">
        <v>360</v>
      </c>
      <c r="C12204" s="16">
        <f>$C$14</f>
        <v>2.83</v>
      </c>
    </row>
    <row r="12205" spans="1:3" ht="32.25" thickBot="1" x14ac:dyDescent="0.3">
      <c r="A12205" s="75"/>
      <c r="B12205" s="77" t="s">
        <v>361</v>
      </c>
      <c r="C12205" s="76">
        <v>0</v>
      </c>
    </row>
    <row r="12206" spans="1:3" ht="15.75" x14ac:dyDescent="0.25">
      <c r="A12206" s="29">
        <v>211</v>
      </c>
      <c r="B12206" s="30" t="s">
        <v>19</v>
      </c>
      <c r="C12206" s="39">
        <f>C12204*C12203</f>
        <v>22.64</v>
      </c>
    </row>
    <row r="12207" spans="1:3" ht="31.5" x14ac:dyDescent="0.25">
      <c r="A12207" s="33">
        <v>211</v>
      </c>
      <c r="B12207" s="28" t="s">
        <v>20</v>
      </c>
      <c r="C12207" s="40">
        <f>C12205*C12203</f>
        <v>0</v>
      </c>
    </row>
    <row r="12208" spans="1:3" ht="15.75" x14ac:dyDescent="0.25">
      <c r="A12208" s="33">
        <v>213</v>
      </c>
      <c r="B12208" s="28" t="s">
        <v>14</v>
      </c>
      <c r="C12208" s="40">
        <f>(C12206+C12207)*30.2%</f>
        <v>6.8372799999999998</v>
      </c>
    </row>
    <row r="12209" spans="1:3" ht="15.75" x14ac:dyDescent="0.25">
      <c r="A12209" s="33">
        <v>212</v>
      </c>
      <c r="B12209" s="28" t="s">
        <v>3</v>
      </c>
      <c r="C12209" s="40">
        <f>(C12206+C12207)*$D$19</f>
        <v>3.6223999999999999E-2</v>
      </c>
    </row>
    <row r="12210" spans="1:3" ht="15.75" x14ac:dyDescent="0.25">
      <c r="A12210" s="33">
        <v>221</v>
      </c>
      <c r="B12210" s="28" t="s">
        <v>4</v>
      </c>
      <c r="C12210" s="40">
        <f>(C12206+C12207)*$D$20</f>
        <v>0.19470400000000002</v>
      </c>
    </row>
    <row r="12211" spans="1:3" ht="15.75" x14ac:dyDescent="0.25">
      <c r="A12211" s="33">
        <v>222</v>
      </c>
      <c r="B12211" s="28" t="s">
        <v>15</v>
      </c>
      <c r="C12211" s="40">
        <f>(C12206+C12207)*$D$21</f>
        <v>3.6223999999999999E-2</v>
      </c>
    </row>
    <row r="12212" spans="1:3" ht="15.75" x14ac:dyDescent="0.25">
      <c r="A12212" s="33">
        <v>223</v>
      </c>
      <c r="B12212" s="28" t="s">
        <v>5</v>
      </c>
      <c r="C12212" s="40">
        <f>(C12206+C12207)*$D$22</f>
        <v>0.96220000000000006</v>
      </c>
    </row>
    <row r="12213" spans="1:3" ht="15.75" x14ac:dyDescent="0.25">
      <c r="A12213" s="33">
        <v>224</v>
      </c>
      <c r="B12213" s="28" t="s">
        <v>21</v>
      </c>
      <c r="C12213" s="40">
        <f>(C12206+C12207)*$D$23</f>
        <v>0.31922400000000001</v>
      </c>
    </row>
    <row r="12214" spans="1:3" ht="15.75" x14ac:dyDescent="0.25">
      <c r="A12214" s="33">
        <v>225</v>
      </c>
      <c r="B12214" s="28" t="s">
        <v>16</v>
      </c>
      <c r="C12214" s="40">
        <f>(C12206+C12207)*$D$24</f>
        <v>1.204448</v>
      </c>
    </row>
    <row r="12215" spans="1:3" ht="15.75" x14ac:dyDescent="0.25">
      <c r="A12215" s="33">
        <v>226</v>
      </c>
      <c r="B12215" s="28" t="s">
        <v>22</v>
      </c>
      <c r="C12215" s="40">
        <f>(C12206+C12207)*$D$25</f>
        <v>8.1073839999999997</v>
      </c>
    </row>
    <row r="12216" spans="1:3" ht="15.75" x14ac:dyDescent="0.25">
      <c r="A12216" s="33">
        <v>271</v>
      </c>
      <c r="B12216" s="28" t="s">
        <v>23</v>
      </c>
      <c r="C12216" s="40">
        <f>(C12206+C12207)*$D$26</f>
        <v>0.50487199999999999</v>
      </c>
    </row>
    <row r="12217" spans="1:3" ht="15.75" x14ac:dyDescent="0.25">
      <c r="A12217" s="33">
        <v>272</v>
      </c>
      <c r="B12217" s="28" t="s">
        <v>24</v>
      </c>
      <c r="C12217" s="40">
        <f>(C12206+C12207)*$D$27</f>
        <v>0.47317599999999999</v>
      </c>
    </row>
    <row r="12218" spans="1:3" ht="31.5" x14ac:dyDescent="0.25">
      <c r="A12218" s="33">
        <v>211</v>
      </c>
      <c r="B12218" s="28" t="s">
        <v>25</v>
      </c>
      <c r="C12218" s="40">
        <f>(C12206+C12207)*$D$28</f>
        <v>5.1845600000000003</v>
      </c>
    </row>
    <row r="12219" spans="1:3" ht="31.5" x14ac:dyDescent="0.25">
      <c r="A12219" s="33">
        <v>213</v>
      </c>
      <c r="B12219" s="28" t="s">
        <v>26</v>
      </c>
      <c r="C12219" s="40">
        <f>(C12206+C12207)*$D$29</f>
        <v>1.5644239999999998</v>
      </c>
    </row>
    <row r="12220" spans="1:3" ht="15.75" x14ac:dyDescent="0.25">
      <c r="A12220" s="33">
        <v>290</v>
      </c>
      <c r="B12220" s="28" t="s">
        <v>6</v>
      </c>
      <c r="C12220" s="40">
        <f>(C12206+C12207)*$D$30</f>
        <v>8.8295999999999999E-2</v>
      </c>
    </row>
    <row r="12221" spans="1:3" ht="15.75" x14ac:dyDescent="0.25">
      <c r="A12221" s="33">
        <v>290</v>
      </c>
      <c r="B12221" s="28" t="s">
        <v>27</v>
      </c>
      <c r="C12221" s="40">
        <f>(C12206+C12207)*$D$31</f>
        <v>0.26488800000000001</v>
      </c>
    </row>
    <row r="12222" spans="1:3" ht="15.75" x14ac:dyDescent="0.25">
      <c r="A12222" s="33">
        <v>225</v>
      </c>
      <c r="B12222" s="28" t="s">
        <v>28</v>
      </c>
      <c r="C12222" s="40">
        <f>(C12206+C12207)*$D$32</f>
        <v>0</v>
      </c>
    </row>
    <row r="12223" spans="1:3" ht="15.75" x14ac:dyDescent="0.25">
      <c r="A12223" s="37">
        <v>310</v>
      </c>
      <c r="B12223" s="28" t="s">
        <v>7</v>
      </c>
      <c r="C12223" s="40">
        <f>(C12206+C12207)*$D$33</f>
        <v>0.52751200000000009</v>
      </c>
    </row>
    <row r="12224" spans="1:3" ht="16.5" thickBot="1" x14ac:dyDescent="0.3">
      <c r="A12224" s="38">
        <v>340</v>
      </c>
      <c r="B12224" s="36" t="s">
        <v>8</v>
      </c>
      <c r="C12224" s="41">
        <f>(C12206+C12207)*$D$34</f>
        <v>2.0489199999999999</v>
      </c>
    </row>
    <row r="12225" spans="1:3" ht="16.5" thickBot="1" x14ac:dyDescent="0.3">
      <c r="A12225" s="15"/>
      <c r="B12225" s="42" t="s">
        <v>9</v>
      </c>
      <c r="C12225" s="88">
        <f>SUM(C12206:C12224)</f>
        <v>50.994336000000004</v>
      </c>
    </row>
    <row r="12226" spans="1:3" ht="16.5" thickBot="1" x14ac:dyDescent="0.3">
      <c r="A12226" s="15"/>
      <c r="B12226" s="43" t="s">
        <v>29</v>
      </c>
      <c r="C12226" s="90">
        <f>C12225*118%</f>
        <v>60.173316480000004</v>
      </c>
    </row>
    <row r="12227" spans="1:3" ht="15.75" x14ac:dyDescent="0.25">
      <c r="A12227" s="22"/>
      <c r="B12227" s="45"/>
      <c r="C12227" s="46"/>
    </row>
    <row r="12228" spans="1:3" ht="15.75" x14ac:dyDescent="0.25">
      <c r="A12228" s="22"/>
      <c r="B12228" s="45"/>
      <c r="C12228" s="46"/>
    </row>
    <row r="12229" spans="1:3" ht="15.75" x14ac:dyDescent="0.25">
      <c r="A12229" s="22"/>
      <c r="B12229" s="45"/>
      <c r="C12229" s="46"/>
    </row>
    <row r="12230" spans="1:3" ht="15.75" x14ac:dyDescent="0.25">
      <c r="A12230" s="22"/>
      <c r="B12230" s="45"/>
      <c r="C12230" s="46"/>
    </row>
    <row r="12231" spans="1:3" ht="15.75" x14ac:dyDescent="0.25">
      <c r="A12231" s="22"/>
      <c r="B12231" s="45"/>
      <c r="C12231" s="46"/>
    </row>
    <row r="12232" spans="1:3" ht="15.75" x14ac:dyDescent="0.25">
      <c r="A12232" s="22"/>
      <c r="B12232" s="45"/>
      <c r="C12232" s="46"/>
    </row>
    <row r="12233" spans="1:3" ht="15.75" x14ac:dyDescent="0.25">
      <c r="A12233" s="22"/>
      <c r="B12233" s="45"/>
      <c r="C12233" s="46"/>
    </row>
    <row r="12234" spans="1:3" ht="15.75" x14ac:dyDescent="0.25">
      <c r="A12234" s="22"/>
      <c r="B12234" s="45"/>
      <c r="C12234" s="46"/>
    </row>
    <row r="12235" spans="1:3" ht="15.75" x14ac:dyDescent="0.25">
      <c r="A12235" s="22"/>
      <c r="B12235" s="45"/>
      <c r="C12235" s="46"/>
    </row>
    <row r="12236" spans="1:3" ht="15.75" x14ac:dyDescent="0.25">
      <c r="A12236" s="22"/>
      <c r="B12236" s="45"/>
      <c r="C12236" s="46"/>
    </row>
    <row r="12237" spans="1:3" ht="15.75" x14ac:dyDescent="0.25">
      <c r="A12237" s="22"/>
      <c r="B12237" s="45"/>
      <c r="C12237" s="46"/>
    </row>
    <row r="12238" spans="1:3" ht="15.75" x14ac:dyDescent="0.25">
      <c r="A12238" s="22"/>
      <c r="B12238" s="45"/>
      <c r="C12238" s="46"/>
    </row>
    <row r="12239" spans="1:3" ht="15.75" x14ac:dyDescent="0.25">
      <c r="A12239" s="22"/>
      <c r="B12239" s="45"/>
      <c r="C12239" s="46"/>
    </row>
    <row r="12240" spans="1:3" ht="15.75" x14ac:dyDescent="0.25">
      <c r="A12240" s="22"/>
      <c r="B12240" s="45"/>
      <c r="C12240" s="46"/>
    </row>
    <row r="12241" spans="1:3" ht="15.75" x14ac:dyDescent="0.25">
      <c r="A12241" s="22"/>
      <c r="B12241" s="45"/>
      <c r="C12241" s="46"/>
    </row>
    <row r="12242" spans="1:3" ht="15.75" x14ac:dyDescent="0.25">
      <c r="A12242" s="22"/>
      <c r="B12242" s="45"/>
      <c r="C12242" s="46"/>
    </row>
    <row r="12243" spans="1:3" ht="15.75" x14ac:dyDescent="0.25">
      <c r="A12243" s="22"/>
      <c r="B12243" s="45"/>
      <c r="C12243" s="46"/>
    </row>
    <row r="12244" spans="1:3" ht="15.75" x14ac:dyDescent="0.25">
      <c r="A12244" s="22"/>
      <c r="B12244" s="45"/>
      <c r="C12244" s="46"/>
    </row>
    <row r="12245" spans="1:3" ht="15.75" x14ac:dyDescent="0.25">
      <c r="A12245" s="22"/>
      <c r="B12245" s="45"/>
      <c r="C12245" s="46"/>
    </row>
    <row r="12246" spans="1:3" ht="15.75" x14ac:dyDescent="0.25">
      <c r="A12246" s="22"/>
      <c r="B12246" s="45"/>
      <c r="C12246" s="46"/>
    </row>
    <row r="12247" spans="1:3" ht="15.75" x14ac:dyDescent="0.25">
      <c r="A12247" s="22"/>
      <c r="B12247" s="45"/>
      <c r="C12247" s="46"/>
    </row>
    <row r="12248" spans="1:3" ht="15.75" x14ac:dyDescent="0.25">
      <c r="A12248" s="22"/>
      <c r="B12248" s="45"/>
      <c r="C12248" s="46"/>
    </row>
    <row r="12249" spans="1:3" ht="15.75" x14ac:dyDescent="0.25">
      <c r="A12249" s="22"/>
      <c r="B12249" s="45"/>
      <c r="C12249" s="46"/>
    </row>
    <row r="12250" spans="1:3" ht="15.75" x14ac:dyDescent="0.25">
      <c r="A12250" s="22"/>
      <c r="B12250" s="45"/>
      <c r="C12250" s="46"/>
    </row>
    <row r="12251" spans="1:3" ht="15.75" x14ac:dyDescent="0.25">
      <c r="A12251" s="22"/>
      <c r="B12251" s="45"/>
      <c r="C12251" s="46"/>
    </row>
    <row r="12252" spans="1:3" ht="15.75" x14ac:dyDescent="0.25">
      <c r="A12252" s="22"/>
      <c r="B12252" s="45"/>
      <c r="C12252" s="46"/>
    </row>
    <row r="12253" spans="1:3" ht="15.75" x14ac:dyDescent="0.25">
      <c r="A12253" s="22"/>
      <c r="B12253" s="45"/>
      <c r="C12253" s="46"/>
    </row>
    <row r="12255" spans="1:3" ht="15.75" x14ac:dyDescent="0.25">
      <c r="B12255" s="57" t="s">
        <v>459</v>
      </c>
      <c r="C12255" s="70"/>
    </row>
    <row r="12256" spans="1:3" ht="15.75" thickBot="1" x14ac:dyDescent="0.3">
      <c r="C12256" s="71" t="s">
        <v>36</v>
      </c>
    </row>
    <row r="12257" spans="1:3" ht="32.25" thickBot="1" x14ac:dyDescent="0.3">
      <c r="A12257" s="7" t="s">
        <v>0</v>
      </c>
      <c r="B12257" s="8" t="s">
        <v>10</v>
      </c>
      <c r="C12257" s="65" t="s">
        <v>11</v>
      </c>
    </row>
    <row r="12258" spans="1:3" ht="15.75" x14ac:dyDescent="0.25">
      <c r="A12258" s="9"/>
      <c r="B12258" s="10" t="s">
        <v>12</v>
      </c>
      <c r="C12258" s="61">
        <v>1</v>
      </c>
    </row>
    <row r="12259" spans="1:3" ht="15.75" x14ac:dyDescent="0.25">
      <c r="A12259" s="9"/>
      <c r="B12259" s="10" t="s">
        <v>13</v>
      </c>
      <c r="C12259" s="16">
        <v>7</v>
      </c>
    </row>
    <row r="12260" spans="1:3" ht="31.5" x14ac:dyDescent="0.25">
      <c r="A12260" s="12"/>
      <c r="B12260" s="83" t="s">
        <v>360</v>
      </c>
      <c r="C12260" s="16">
        <f>$C$14</f>
        <v>2.83</v>
      </c>
    </row>
    <row r="12261" spans="1:3" ht="32.25" thickBot="1" x14ac:dyDescent="0.3">
      <c r="A12261" s="75"/>
      <c r="B12261" s="77" t="s">
        <v>361</v>
      </c>
      <c r="C12261" s="76">
        <v>0</v>
      </c>
    </row>
    <row r="12262" spans="1:3" ht="15.75" x14ac:dyDescent="0.25">
      <c r="A12262" s="29">
        <v>211</v>
      </c>
      <c r="B12262" s="30" t="s">
        <v>19</v>
      </c>
      <c r="C12262" s="39">
        <f>C12260*C12259</f>
        <v>19.810000000000002</v>
      </c>
    </row>
    <row r="12263" spans="1:3" ht="31.5" x14ac:dyDescent="0.25">
      <c r="A12263" s="33">
        <v>211</v>
      </c>
      <c r="B12263" s="28" t="s">
        <v>20</v>
      </c>
      <c r="C12263" s="40">
        <f>C12261*C12259</f>
        <v>0</v>
      </c>
    </row>
    <row r="12264" spans="1:3" ht="15.75" x14ac:dyDescent="0.25">
      <c r="A12264" s="33">
        <v>213</v>
      </c>
      <c r="B12264" s="28" t="s">
        <v>14</v>
      </c>
      <c r="C12264" s="40">
        <f>(C12262+C12263)*30.2%</f>
        <v>5.9826200000000007</v>
      </c>
    </row>
    <row r="12265" spans="1:3" ht="15.75" x14ac:dyDescent="0.25">
      <c r="A12265" s="33">
        <v>212</v>
      </c>
      <c r="B12265" s="28" t="s">
        <v>3</v>
      </c>
      <c r="C12265" s="40">
        <f>(C12262+C12263)*$D$19</f>
        <v>3.1696000000000002E-2</v>
      </c>
    </row>
    <row r="12266" spans="1:3" ht="15.75" x14ac:dyDescent="0.25">
      <c r="A12266" s="33">
        <v>221</v>
      </c>
      <c r="B12266" s="28" t="s">
        <v>4</v>
      </c>
      <c r="C12266" s="40">
        <f>(C12262+C12263)*$D$20</f>
        <v>0.17036600000000002</v>
      </c>
    </row>
    <row r="12267" spans="1:3" ht="15.75" x14ac:dyDescent="0.25">
      <c r="A12267" s="33">
        <v>222</v>
      </c>
      <c r="B12267" s="28" t="s">
        <v>15</v>
      </c>
      <c r="C12267" s="40">
        <f>(C12262+C12263)*$D$21</f>
        <v>3.1696000000000002E-2</v>
      </c>
    </row>
    <row r="12268" spans="1:3" ht="15.75" x14ac:dyDescent="0.25">
      <c r="A12268" s="33">
        <v>223</v>
      </c>
      <c r="B12268" s="28" t="s">
        <v>5</v>
      </c>
      <c r="C12268" s="40">
        <f>(C12262+C12263)*$D$22</f>
        <v>0.84192500000000015</v>
      </c>
    </row>
    <row r="12269" spans="1:3" ht="15.75" x14ac:dyDescent="0.25">
      <c r="A12269" s="33">
        <v>224</v>
      </c>
      <c r="B12269" s="28" t="s">
        <v>21</v>
      </c>
      <c r="C12269" s="40">
        <f>(C12262+C12263)*$D$23</f>
        <v>0.27932100000000004</v>
      </c>
    </row>
    <row r="12270" spans="1:3" ht="15.75" x14ac:dyDescent="0.25">
      <c r="A12270" s="33">
        <v>225</v>
      </c>
      <c r="B12270" s="28" t="s">
        <v>16</v>
      </c>
      <c r="C12270" s="40">
        <f>(C12262+C12263)*$D$24</f>
        <v>1.0538920000000001</v>
      </c>
    </row>
    <row r="12271" spans="1:3" ht="15.75" x14ac:dyDescent="0.25">
      <c r="A12271" s="33">
        <v>226</v>
      </c>
      <c r="B12271" s="28" t="s">
        <v>22</v>
      </c>
      <c r="C12271" s="40">
        <f>(C12262+C12263)*$D$25</f>
        <v>7.0939610000000002</v>
      </c>
    </row>
    <row r="12272" spans="1:3" ht="15.75" x14ac:dyDescent="0.25">
      <c r="A12272" s="33">
        <v>271</v>
      </c>
      <c r="B12272" s="28" t="s">
        <v>23</v>
      </c>
      <c r="C12272" s="40">
        <f>(C12262+C12263)*$D$26</f>
        <v>0.44176300000000007</v>
      </c>
    </row>
    <row r="12273" spans="1:3" ht="15.75" x14ac:dyDescent="0.25">
      <c r="A12273" s="33">
        <v>272</v>
      </c>
      <c r="B12273" s="28" t="s">
        <v>24</v>
      </c>
      <c r="C12273" s="40">
        <f>(C12262+C12263)*$D$27</f>
        <v>0.41402900000000004</v>
      </c>
    </row>
    <row r="12274" spans="1:3" ht="31.5" x14ac:dyDescent="0.25">
      <c r="A12274" s="33">
        <v>211</v>
      </c>
      <c r="B12274" s="28" t="s">
        <v>25</v>
      </c>
      <c r="C12274" s="40">
        <f>(C12262+C12263)*$D$28</f>
        <v>4.5364900000000006</v>
      </c>
    </row>
    <row r="12275" spans="1:3" ht="31.5" x14ac:dyDescent="0.25">
      <c r="A12275" s="33">
        <v>213</v>
      </c>
      <c r="B12275" s="28" t="s">
        <v>26</v>
      </c>
      <c r="C12275" s="40">
        <f>(C12262+C12263)*$D$29</f>
        <v>1.3688709999999999</v>
      </c>
    </row>
    <row r="12276" spans="1:3" ht="15.75" x14ac:dyDescent="0.25">
      <c r="A12276" s="33">
        <v>290</v>
      </c>
      <c r="B12276" s="28" t="s">
        <v>6</v>
      </c>
      <c r="C12276" s="40">
        <f>(C12262+C12263)*$D$30</f>
        <v>7.7259000000000008E-2</v>
      </c>
    </row>
    <row r="12277" spans="1:3" ht="15.75" x14ac:dyDescent="0.25">
      <c r="A12277" s="33">
        <v>290</v>
      </c>
      <c r="B12277" s="28" t="s">
        <v>27</v>
      </c>
      <c r="C12277" s="40">
        <f>(C12262+C12263)*$D$31</f>
        <v>0.23177700000000004</v>
      </c>
    </row>
    <row r="12278" spans="1:3" ht="15.75" x14ac:dyDescent="0.25">
      <c r="A12278" s="33">
        <v>225</v>
      </c>
      <c r="B12278" s="28" t="s">
        <v>28</v>
      </c>
      <c r="C12278" s="40">
        <f>(C12262+C12263)*$D$32</f>
        <v>0</v>
      </c>
    </row>
    <row r="12279" spans="1:3" ht="15.75" x14ac:dyDescent="0.25">
      <c r="A12279" s="37">
        <v>310</v>
      </c>
      <c r="B12279" s="28" t="s">
        <v>7</v>
      </c>
      <c r="C12279" s="40">
        <f>(C12262+C12263)*$D$33</f>
        <v>0.46157300000000007</v>
      </c>
    </row>
    <row r="12280" spans="1:3" ht="16.5" thickBot="1" x14ac:dyDescent="0.3">
      <c r="A12280" s="38">
        <v>340</v>
      </c>
      <c r="B12280" s="36" t="s">
        <v>8</v>
      </c>
      <c r="C12280" s="41">
        <f>(C12262+C12263)*$D$34</f>
        <v>1.7928050000000002</v>
      </c>
    </row>
    <row r="12281" spans="1:3" ht="16.5" thickBot="1" x14ac:dyDescent="0.3">
      <c r="A12281" s="15"/>
      <c r="B12281" s="42" t="s">
        <v>9</v>
      </c>
      <c r="C12281" s="88">
        <f>SUM(C12262:C12280)</f>
        <v>44.620044000000007</v>
      </c>
    </row>
    <row r="12282" spans="1:3" ht="16.5" thickBot="1" x14ac:dyDescent="0.3">
      <c r="A12282" s="15"/>
      <c r="B12282" s="43" t="s">
        <v>29</v>
      </c>
      <c r="C12282" s="90">
        <f>C12281*118%</f>
        <v>52.651651920000006</v>
      </c>
    </row>
    <row r="12283" spans="1:3" ht="15.75" x14ac:dyDescent="0.25">
      <c r="A12283" s="22"/>
      <c r="B12283" s="45"/>
      <c r="C12283" s="46"/>
    </row>
    <row r="12284" spans="1:3" ht="15.75" x14ac:dyDescent="0.25">
      <c r="A12284" s="22"/>
      <c r="B12284" s="45"/>
      <c r="C12284" s="46"/>
    </row>
    <row r="12285" spans="1:3" ht="15.75" x14ac:dyDescent="0.25">
      <c r="A12285" s="22"/>
      <c r="B12285" s="45"/>
      <c r="C12285" s="46"/>
    </row>
    <row r="12286" spans="1:3" ht="15.75" x14ac:dyDescent="0.25">
      <c r="A12286" s="22"/>
      <c r="B12286" s="45"/>
      <c r="C12286" s="46"/>
    </row>
    <row r="12287" spans="1:3" ht="15.75" x14ac:dyDescent="0.25">
      <c r="A12287" s="22"/>
      <c r="B12287" s="45"/>
      <c r="C12287" s="46"/>
    </row>
    <row r="12288" spans="1:3" ht="15.75" x14ac:dyDescent="0.25">
      <c r="A12288" s="22"/>
      <c r="B12288" s="45"/>
      <c r="C12288" s="46"/>
    </row>
    <row r="12289" spans="1:3" ht="15.75" x14ac:dyDescent="0.25">
      <c r="A12289" s="22"/>
      <c r="B12289" s="45"/>
      <c r="C12289" s="46"/>
    </row>
    <row r="12290" spans="1:3" ht="15.75" x14ac:dyDescent="0.25">
      <c r="A12290" s="22"/>
      <c r="B12290" s="45"/>
      <c r="C12290" s="46"/>
    </row>
    <row r="12291" spans="1:3" ht="15.75" x14ac:dyDescent="0.25">
      <c r="A12291" s="22"/>
      <c r="B12291" s="45"/>
      <c r="C12291" s="46"/>
    </row>
    <row r="12292" spans="1:3" ht="15.75" x14ac:dyDescent="0.25">
      <c r="A12292" s="22"/>
      <c r="B12292" s="45"/>
      <c r="C12292" s="46"/>
    </row>
    <row r="12293" spans="1:3" ht="15.75" x14ac:dyDescent="0.25">
      <c r="A12293" s="22"/>
      <c r="B12293" s="45"/>
      <c r="C12293" s="46"/>
    </row>
    <row r="12294" spans="1:3" ht="15.75" x14ac:dyDescent="0.25">
      <c r="A12294" s="22"/>
      <c r="B12294" s="45"/>
      <c r="C12294" s="46"/>
    </row>
    <row r="12295" spans="1:3" ht="15.75" x14ac:dyDescent="0.25">
      <c r="A12295" s="22"/>
      <c r="B12295" s="45"/>
      <c r="C12295" s="46"/>
    </row>
    <row r="12296" spans="1:3" ht="15.75" x14ac:dyDescent="0.25">
      <c r="A12296" s="22"/>
      <c r="B12296" s="45"/>
      <c r="C12296" s="46"/>
    </row>
    <row r="12297" spans="1:3" ht="15.75" x14ac:dyDescent="0.25">
      <c r="A12297" s="22"/>
      <c r="B12297" s="45"/>
      <c r="C12297" s="46"/>
    </row>
    <row r="12298" spans="1:3" ht="15.75" x14ac:dyDescent="0.25">
      <c r="A12298" s="22"/>
      <c r="B12298" s="45"/>
      <c r="C12298" s="46"/>
    </row>
    <row r="12299" spans="1:3" ht="15.75" x14ac:dyDescent="0.25">
      <c r="A12299" s="22"/>
      <c r="B12299" s="45"/>
      <c r="C12299" s="46"/>
    </row>
    <row r="12300" spans="1:3" ht="15.75" x14ac:dyDescent="0.25">
      <c r="A12300" s="22"/>
      <c r="B12300" s="45"/>
      <c r="C12300" s="46"/>
    </row>
    <row r="12301" spans="1:3" ht="15.75" x14ac:dyDescent="0.25">
      <c r="A12301" s="22"/>
      <c r="B12301" s="45"/>
      <c r="C12301" s="46"/>
    </row>
    <row r="12302" spans="1:3" ht="15.75" x14ac:dyDescent="0.25">
      <c r="A12302" s="22"/>
      <c r="B12302" s="45"/>
      <c r="C12302" s="46"/>
    </row>
    <row r="12303" spans="1:3" ht="15.75" x14ac:dyDescent="0.25">
      <c r="A12303" s="22"/>
      <c r="B12303" s="45"/>
      <c r="C12303" s="46"/>
    </row>
    <row r="12304" spans="1:3" ht="15.75" x14ac:dyDescent="0.25">
      <c r="A12304" s="22"/>
      <c r="B12304" s="45"/>
      <c r="C12304" s="46"/>
    </row>
    <row r="12305" spans="1:3" ht="15.75" x14ac:dyDescent="0.25">
      <c r="A12305" s="22"/>
      <c r="B12305" s="45"/>
      <c r="C12305" s="46"/>
    </row>
    <row r="12306" spans="1:3" ht="15.75" x14ac:dyDescent="0.25">
      <c r="A12306" s="22"/>
      <c r="B12306" s="45"/>
      <c r="C12306" s="46"/>
    </row>
    <row r="12307" spans="1:3" ht="15.75" x14ac:dyDescent="0.25">
      <c r="A12307" s="22"/>
      <c r="B12307" s="45"/>
      <c r="C12307" s="46"/>
    </row>
    <row r="12308" spans="1:3" ht="15.75" x14ac:dyDescent="0.25">
      <c r="A12308" s="22"/>
      <c r="B12308" s="45"/>
      <c r="C12308" s="46"/>
    </row>
    <row r="12309" spans="1:3" ht="15.75" x14ac:dyDescent="0.25">
      <c r="A12309" s="22"/>
      <c r="B12309" s="45"/>
      <c r="C12309" s="46"/>
    </row>
    <row r="12310" spans="1:3" ht="15.75" x14ac:dyDescent="0.25">
      <c r="A12310" s="22"/>
      <c r="B12310" s="45"/>
      <c r="C12310" s="46"/>
    </row>
    <row r="12311" spans="1:3" ht="15.75" x14ac:dyDescent="0.25">
      <c r="A12311" s="22"/>
      <c r="B12311" s="45"/>
      <c r="C12311" s="46"/>
    </row>
    <row r="12313" spans="1:3" ht="18.75" x14ac:dyDescent="0.3">
      <c r="B12313" s="60" t="s">
        <v>187</v>
      </c>
    </row>
    <row r="12315" spans="1:3" ht="15.75" x14ac:dyDescent="0.25">
      <c r="B12315" s="57" t="s">
        <v>460</v>
      </c>
      <c r="C12315" s="70"/>
    </row>
    <row r="12316" spans="1:3" ht="15.75" thickBot="1" x14ac:dyDescent="0.3">
      <c r="C12316" s="71" t="s">
        <v>188</v>
      </c>
    </row>
    <row r="12317" spans="1:3" ht="32.25" thickBot="1" x14ac:dyDescent="0.3">
      <c r="A12317" s="7" t="s">
        <v>0</v>
      </c>
      <c r="B12317" s="8" t="s">
        <v>10</v>
      </c>
      <c r="C12317" s="65" t="s">
        <v>11</v>
      </c>
    </row>
    <row r="12318" spans="1:3" ht="15.75" x14ac:dyDescent="0.25">
      <c r="A12318" s="9"/>
      <c r="B12318" s="10" t="s">
        <v>12</v>
      </c>
      <c r="C12318" s="61">
        <v>1</v>
      </c>
    </row>
    <row r="12319" spans="1:3" ht="15.75" x14ac:dyDescent="0.25">
      <c r="A12319" s="9"/>
      <c r="B12319" s="10" t="s">
        <v>13</v>
      </c>
      <c r="C12319" s="16">
        <v>89</v>
      </c>
    </row>
    <row r="12320" spans="1:3" ht="31.5" x14ac:dyDescent="0.25">
      <c r="A12320" s="12"/>
      <c r="B12320" s="83" t="s">
        <v>360</v>
      </c>
      <c r="C12320" s="16">
        <f>$C$14</f>
        <v>2.83</v>
      </c>
    </row>
    <row r="12321" spans="1:3" ht="32.25" thickBot="1" x14ac:dyDescent="0.3">
      <c r="A12321" s="75"/>
      <c r="B12321" s="77" t="s">
        <v>361</v>
      </c>
      <c r="C12321" s="76">
        <v>0</v>
      </c>
    </row>
    <row r="12322" spans="1:3" ht="15.75" x14ac:dyDescent="0.25">
      <c r="A12322" s="29">
        <v>211</v>
      </c>
      <c r="B12322" s="30" t="s">
        <v>19</v>
      </c>
      <c r="C12322" s="39">
        <f>C12320*C12319</f>
        <v>251.87</v>
      </c>
    </row>
    <row r="12323" spans="1:3" ht="31.5" x14ac:dyDescent="0.25">
      <c r="A12323" s="33">
        <v>211</v>
      </c>
      <c r="B12323" s="28" t="s">
        <v>20</v>
      </c>
      <c r="C12323" s="40">
        <f>C12321*C12319</f>
        <v>0</v>
      </c>
    </row>
    <row r="12324" spans="1:3" ht="15.75" x14ac:dyDescent="0.25">
      <c r="A12324" s="33">
        <v>213</v>
      </c>
      <c r="B12324" s="28" t="s">
        <v>14</v>
      </c>
      <c r="C12324" s="40">
        <f>(C12322+C12323)*30.2%</f>
        <v>76.06474</v>
      </c>
    </row>
    <row r="12325" spans="1:3" ht="15.75" x14ac:dyDescent="0.25">
      <c r="A12325" s="33">
        <v>212</v>
      </c>
      <c r="B12325" s="28" t="s">
        <v>3</v>
      </c>
      <c r="C12325" s="40">
        <f>(C12322+C12323)*$D$19</f>
        <v>0.40299200000000002</v>
      </c>
    </row>
    <row r="12326" spans="1:3" ht="15.75" x14ac:dyDescent="0.25">
      <c r="A12326" s="33">
        <v>221</v>
      </c>
      <c r="B12326" s="28" t="s">
        <v>4</v>
      </c>
      <c r="C12326" s="40">
        <f>(C12322+C12323)*$D$20</f>
        <v>2.1660819999999998</v>
      </c>
    </row>
    <row r="12327" spans="1:3" ht="15.75" x14ac:dyDescent="0.25">
      <c r="A12327" s="33">
        <v>222</v>
      </c>
      <c r="B12327" s="28" t="s">
        <v>15</v>
      </c>
      <c r="C12327" s="40">
        <f>(C12322+C12323)*$D$21</f>
        <v>0.40299200000000002</v>
      </c>
    </row>
    <row r="12328" spans="1:3" ht="15.75" x14ac:dyDescent="0.25">
      <c r="A12328" s="33">
        <v>223</v>
      </c>
      <c r="B12328" s="28" t="s">
        <v>5</v>
      </c>
      <c r="C12328" s="40">
        <f>(C12322+C12323)*$D$22</f>
        <v>10.704475</v>
      </c>
    </row>
    <row r="12329" spans="1:3" ht="15.75" x14ac:dyDescent="0.25">
      <c r="A12329" s="33">
        <v>224</v>
      </c>
      <c r="B12329" s="28" t="s">
        <v>21</v>
      </c>
      <c r="C12329" s="40">
        <f>(C12322+C12323)*$D$23</f>
        <v>3.5513669999999999</v>
      </c>
    </row>
    <row r="12330" spans="1:3" ht="15.75" x14ac:dyDescent="0.25">
      <c r="A12330" s="33">
        <v>225</v>
      </c>
      <c r="B12330" s="28" t="s">
        <v>16</v>
      </c>
      <c r="C12330" s="40">
        <f>(C12322+C12323)*$D$24</f>
        <v>13.399483999999999</v>
      </c>
    </row>
    <row r="12331" spans="1:3" ht="15.75" x14ac:dyDescent="0.25">
      <c r="A12331" s="33">
        <v>226</v>
      </c>
      <c r="B12331" s="28" t="s">
        <v>22</v>
      </c>
      <c r="C12331" s="40">
        <f>(C12322+C12323)*$D$25</f>
        <v>90.194646999999989</v>
      </c>
    </row>
    <row r="12332" spans="1:3" ht="15.75" x14ac:dyDescent="0.25">
      <c r="A12332" s="33">
        <v>271</v>
      </c>
      <c r="B12332" s="28" t="s">
        <v>23</v>
      </c>
      <c r="C12332" s="40">
        <f>(C12322+C12323)*$D$26</f>
        <v>5.6167009999999999</v>
      </c>
    </row>
    <row r="12333" spans="1:3" ht="15.75" x14ac:dyDescent="0.25">
      <c r="A12333" s="33">
        <v>272</v>
      </c>
      <c r="B12333" s="28" t="s">
        <v>24</v>
      </c>
      <c r="C12333" s="40">
        <f>(C12322+C12323)*$D$27</f>
        <v>5.2640829999999994</v>
      </c>
    </row>
    <row r="12334" spans="1:3" ht="31.5" x14ac:dyDescent="0.25">
      <c r="A12334" s="33">
        <v>211</v>
      </c>
      <c r="B12334" s="28" t="s">
        <v>25</v>
      </c>
      <c r="C12334" s="40">
        <f>(C12322+C12323)*$D$28</f>
        <v>57.678230000000006</v>
      </c>
    </row>
    <row r="12335" spans="1:3" ht="31.5" x14ac:dyDescent="0.25">
      <c r="A12335" s="33">
        <v>213</v>
      </c>
      <c r="B12335" s="28" t="s">
        <v>26</v>
      </c>
      <c r="C12335" s="40">
        <f>(C12322+C12323)*$D$29</f>
        <v>17.404216999999999</v>
      </c>
    </row>
    <row r="12336" spans="1:3" ht="15.75" x14ac:dyDescent="0.25">
      <c r="A12336" s="33">
        <v>290</v>
      </c>
      <c r="B12336" s="28" t="s">
        <v>6</v>
      </c>
      <c r="C12336" s="40">
        <f>(C12322+C12323)*$D$30</f>
        <v>0.98229299999999997</v>
      </c>
    </row>
    <row r="12337" spans="1:3" ht="15.75" x14ac:dyDescent="0.25">
      <c r="A12337" s="33">
        <v>290</v>
      </c>
      <c r="B12337" s="28" t="s">
        <v>27</v>
      </c>
      <c r="C12337" s="40">
        <f>(C12322+C12323)*$D$31</f>
        <v>2.946879</v>
      </c>
    </row>
    <row r="12338" spans="1:3" ht="15.75" x14ac:dyDescent="0.25">
      <c r="A12338" s="33">
        <v>225</v>
      </c>
      <c r="B12338" s="28" t="s">
        <v>28</v>
      </c>
      <c r="C12338" s="40">
        <f>(C12322+C12323)*$D$32</f>
        <v>0</v>
      </c>
    </row>
    <row r="12339" spans="1:3" ht="15.75" x14ac:dyDescent="0.25">
      <c r="A12339" s="37">
        <v>310</v>
      </c>
      <c r="B12339" s="28" t="s">
        <v>7</v>
      </c>
      <c r="C12339" s="40">
        <f>(C12322+C12323)*$D$33</f>
        <v>5.8685710000000002</v>
      </c>
    </row>
    <row r="12340" spans="1:3" ht="16.5" thickBot="1" x14ac:dyDescent="0.3">
      <c r="A12340" s="38">
        <v>340</v>
      </c>
      <c r="B12340" s="36" t="s">
        <v>8</v>
      </c>
      <c r="C12340" s="41">
        <f>(C12322+C12323)*$D$34</f>
        <v>22.794235</v>
      </c>
    </row>
    <row r="12341" spans="1:3" ht="16.5" thickBot="1" x14ac:dyDescent="0.3">
      <c r="A12341" s="15"/>
      <c r="B12341" s="42" t="s">
        <v>9</v>
      </c>
      <c r="C12341" s="88">
        <f>SUM(C12322:C12340)</f>
        <v>567.31198799999993</v>
      </c>
    </row>
    <row r="12342" spans="1:3" ht="16.5" thickBot="1" x14ac:dyDescent="0.3">
      <c r="A12342" s="15"/>
      <c r="B12342" s="43" t="s">
        <v>29</v>
      </c>
      <c r="C12342" s="90">
        <f>C12341*118%</f>
        <v>669.42814583999984</v>
      </c>
    </row>
    <row r="12343" spans="1:3" ht="15.75" x14ac:dyDescent="0.25">
      <c r="A12343" s="22"/>
      <c r="B12343" s="45"/>
      <c r="C12343" s="46"/>
    </row>
    <row r="12344" spans="1:3" ht="15.75" x14ac:dyDescent="0.25">
      <c r="A12344" s="22"/>
      <c r="B12344" s="45"/>
      <c r="C12344" s="46"/>
    </row>
    <row r="12345" spans="1:3" ht="15.75" x14ac:dyDescent="0.25">
      <c r="A12345" s="22"/>
      <c r="B12345" s="45"/>
      <c r="C12345" s="46"/>
    </row>
    <row r="12346" spans="1:3" ht="15.75" x14ac:dyDescent="0.25">
      <c r="A12346" s="22"/>
      <c r="B12346" s="45"/>
      <c r="C12346" s="46"/>
    </row>
    <row r="12347" spans="1:3" ht="15.75" x14ac:dyDescent="0.25">
      <c r="A12347" s="22"/>
      <c r="B12347" s="45"/>
      <c r="C12347" s="46"/>
    </row>
    <row r="12348" spans="1:3" ht="15.75" x14ac:dyDescent="0.25">
      <c r="A12348" s="22"/>
      <c r="B12348" s="45"/>
      <c r="C12348" s="46"/>
    </row>
    <row r="12349" spans="1:3" ht="15.75" x14ac:dyDescent="0.25">
      <c r="A12349" s="22"/>
      <c r="B12349" s="45"/>
      <c r="C12349" s="46"/>
    </row>
    <row r="12350" spans="1:3" ht="15.75" x14ac:dyDescent="0.25">
      <c r="A12350" s="22"/>
      <c r="B12350" s="45"/>
      <c r="C12350" s="46"/>
    </row>
    <row r="12351" spans="1:3" ht="15.75" x14ac:dyDescent="0.25">
      <c r="A12351" s="22"/>
      <c r="B12351" s="45"/>
      <c r="C12351" s="46"/>
    </row>
    <row r="12352" spans="1:3" ht="15.75" x14ac:dyDescent="0.25">
      <c r="A12352" s="22"/>
      <c r="B12352" s="45"/>
      <c r="C12352" s="46"/>
    </row>
    <row r="12353" spans="1:3" ht="15.75" x14ac:dyDescent="0.25">
      <c r="A12353" s="22"/>
      <c r="B12353" s="45"/>
      <c r="C12353" s="46"/>
    </row>
    <row r="12354" spans="1:3" ht="15.75" x14ac:dyDescent="0.25">
      <c r="A12354" s="22"/>
      <c r="B12354" s="45"/>
      <c r="C12354" s="46"/>
    </row>
    <row r="12355" spans="1:3" ht="15.75" x14ac:dyDescent="0.25">
      <c r="A12355" s="22"/>
      <c r="B12355" s="45"/>
      <c r="C12355" s="46"/>
    </row>
    <row r="12356" spans="1:3" ht="15.75" x14ac:dyDescent="0.25">
      <c r="A12356" s="22"/>
      <c r="B12356" s="45"/>
      <c r="C12356" s="46"/>
    </row>
    <row r="12357" spans="1:3" ht="15.75" x14ac:dyDescent="0.25">
      <c r="A12357" s="22"/>
      <c r="B12357" s="45"/>
      <c r="C12357" s="46"/>
    </row>
    <row r="12358" spans="1:3" ht="15.75" x14ac:dyDescent="0.25">
      <c r="A12358" s="22"/>
      <c r="B12358" s="45"/>
      <c r="C12358" s="46"/>
    </row>
    <row r="12359" spans="1:3" ht="15.75" x14ac:dyDescent="0.25">
      <c r="A12359" s="22"/>
      <c r="B12359" s="45"/>
      <c r="C12359" s="46"/>
    </row>
    <row r="12360" spans="1:3" ht="15.75" x14ac:dyDescent="0.25">
      <c r="A12360" s="22"/>
      <c r="B12360" s="45"/>
      <c r="C12360" s="46"/>
    </row>
    <row r="12361" spans="1:3" ht="15.75" x14ac:dyDescent="0.25">
      <c r="A12361" s="22"/>
      <c r="B12361" s="45"/>
      <c r="C12361" s="46"/>
    </row>
    <row r="12362" spans="1:3" ht="15.75" x14ac:dyDescent="0.25">
      <c r="A12362" s="22"/>
      <c r="B12362" s="45"/>
      <c r="C12362" s="46"/>
    </row>
    <row r="12363" spans="1:3" ht="15.75" x14ac:dyDescent="0.25">
      <c r="A12363" s="22"/>
      <c r="B12363" s="45"/>
      <c r="C12363" s="46"/>
    </row>
    <row r="12364" spans="1:3" ht="15.75" x14ac:dyDescent="0.25">
      <c r="A12364" s="22"/>
      <c r="B12364" s="45"/>
      <c r="C12364" s="46"/>
    </row>
    <row r="12365" spans="1:3" ht="15.75" x14ac:dyDescent="0.25">
      <c r="A12365" s="22"/>
      <c r="B12365" s="45"/>
      <c r="C12365" s="46"/>
    </row>
    <row r="12366" spans="1:3" ht="15.75" x14ac:dyDescent="0.25">
      <c r="A12366" s="22"/>
      <c r="B12366" s="45"/>
      <c r="C12366" s="46"/>
    </row>
    <row r="12367" spans="1:3" ht="15.75" x14ac:dyDescent="0.25">
      <c r="A12367" s="22"/>
      <c r="B12367" s="45"/>
      <c r="C12367" s="46"/>
    </row>
    <row r="12368" spans="1:3" ht="15.75" x14ac:dyDescent="0.25">
      <c r="A12368" s="22"/>
      <c r="B12368" s="45"/>
      <c r="C12368" s="46"/>
    </row>
    <row r="12370" spans="1:3" ht="15.75" x14ac:dyDescent="0.25">
      <c r="B12370" s="57" t="s">
        <v>461</v>
      </c>
      <c r="C12370" s="70"/>
    </row>
    <row r="12371" spans="1:3" ht="15.75" thickBot="1" x14ac:dyDescent="0.3">
      <c r="C12371" s="71" t="s">
        <v>188</v>
      </c>
    </row>
    <row r="12372" spans="1:3" ht="32.25" thickBot="1" x14ac:dyDescent="0.3">
      <c r="A12372" s="7" t="s">
        <v>0</v>
      </c>
      <c r="B12372" s="8" t="s">
        <v>10</v>
      </c>
      <c r="C12372" s="65" t="s">
        <v>11</v>
      </c>
    </row>
    <row r="12373" spans="1:3" ht="15.75" x14ac:dyDescent="0.25">
      <c r="A12373" s="9"/>
      <c r="B12373" s="10" t="s">
        <v>12</v>
      </c>
      <c r="C12373" s="61">
        <v>1</v>
      </c>
    </row>
    <row r="12374" spans="1:3" ht="15.75" x14ac:dyDescent="0.25">
      <c r="A12374" s="9"/>
      <c r="B12374" s="10" t="s">
        <v>13</v>
      </c>
      <c r="C12374" s="16">
        <v>181</v>
      </c>
    </row>
    <row r="12375" spans="1:3" ht="31.5" x14ac:dyDescent="0.25">
      <c r="A12375" s="12"/>
      <c r="B12375" s="83" t="s">
        <v>360</v>
      </c>
      <c r="C12375" s="16">
        <f>$C$14</f>
        <v>2.83</v>
      </c>
    </row>
    <row r="12376" spans="1:3" ht="32.25" thickBot="1" x14ac:dyDescent="0.3">
      <c r="A12376" s="75"/>
      <c r="B12376" s="77" t="s">
        <v>361</v>
      </c>
      <c r="C12376" s="76">
        <v>0</v>
      </c>
    </row>
    <row r="12377" spans="1:3" ht="15.75" x14ac:dyDescent="0.25">
      <c r="A12377" s="29">
        <v>211</v>
      </c>
      <c r="B12377" s="30" t="s">
        <v>19</v>
      </c>
      <c r="C12377" s="39">
        <f>C12375*C12374</f>
        <v>512.23</v>
      </c>
    </row>
    <row r="12378" spans="1:3" ht="31.5" x14ac:dyDescent="0.25">
      <c r="A12378" s="33">
        <v>211</v>
      </c>
      <c r="B12378" s="28" t="s">
        <v>20</v>
      </c>
      <c r="C12378" s="40">
        <f>C12376*C12374</f>
        <v>0</v>
      </c>
    </row>
    <row r="12379" spans="1:3" ht="15.75" x14ac:dyDescent="0.25">
      <c r="A12379" s="33">
        <v>213</v>
      </c>
      <c r="B12379" s="28" t="s">
        <v>14</v>
      </c>
      <c r="C12379" s="40">
        <f>(C12377+C12378)*30.2%</f>
        <v>154.69345999999999</v>
      </c>
    </row>
    <row r="12380" spans="1:3" ht="15.75" x14ac:dyDescent="0.25">
      <c r="A12380" s="33">
        <v>212</v>
      </c>
      <c r="B12380" s="28" t="s">
        <v>3</v>
      </c>
      <c r="C12380" s="40">
        <f>(C12377+C12378)*$D$19</f>
        <v>0.81956800000000007</v>
      </c>
    </row>
    <row r="12381" spans="1:3" ht="15.75" x14ac:dyDescent="0.25">
      <c r="A12381" s="33">
        <v>221</v>
      </c>
      <c r="B12381" s="28" t="s">
        <v>4</v>
      </c>
      <c r="C12381" s="40">
        <f>(C12377+C12378)*$D$20</f>
        <v>4.4051780000000003</v>
      </c>
    </row>
    <row r="12382" spans="1:3" ht="15.75" x14ac:dyDescent="0.25">
      <c r="A12382" s="33">
        <v>222</v>
      </c>
      <c r="B12382" s="28" t="s">
        <v>15</v>
      </c>
      <c r="C12382" s="40">
        <f>(C12377+C12378)*$D$21</f>
        <v>0.81956800000000007</v>
      </c>
    </row>
    <row r="12383" spans="1:3" ht="15.75" x14ac:dyDescent="0.25">
      <c r="A12383" s="33">
        <v>223</v>
      </c>
      <c r="B12383" s="28" t="s">
        <v>5</v>
      </c>
      <c r="C12383" s="40">
        <f>(C12377+C12378)*$D$22</f>
        <v>21.769775000000003</v>
      </c>
    </row>
    <row r="12384" spans="1:3" ht="15.75" x14ac:dyDescent="0.25">
      <c r="A12384" s="33">
        <v>224</v>
      </c>
      <c r="B12384" s="28" t="s">
        <v>21</v>
      </c>
      <c r="C12384" s="40">
        <f>(C12377+C12378)*$D$23</f>
        <v>7.2224430000000002</v>
      </c>
    </row>
    <row r="12385" spans="1:3" ht="15.75" x14ac:dyDescent="0.25">
      <c r="A12385" s="33">
        <v>225</v>
      </c>
      <c r="B12385" s="28" t="s">
        <v>16</v>
      </c>
      <c r="C12385" s="40">
        <f>(C12377+C12378)*$D$24</f>
        <v>27.250636</v>
      </c>
    </row>
    <row r="12386" spans="1:3" ht="15.75" x14ac:dyDescent="0.25">
      <c r="A12386" s="33">
        <v>226</v>
      </c>
      <c r="B12386" s="28" t="s">
        <v>22</v>
      </c>
      <c r="C12386" s="40">
        <f>(C12377+C12378)*$D$25</f>
        <v>183.429563</v>
      </c>
    </row>
    <row r="12387" spans="1:3" ht="15.75" x14ac:dyDescent="0.25">
      <c r="A12387" s="33">
        <v>271</v>
      </c>
      <c r="B12387" s="28" t="s">
        <v>23</v>
      </c>
      <c r="C12387" s="40">
        <f>(C12377+C12378)*$D$26</f>
        <v>11.422729</v>
      </c>
    </row>
    <row r="12388" spans="1:3" ht="15.75" x14ac:dyDescent="0.25">
      <c r="A12388" s="33">
        <v>272</v>
      </c>
      <c r="B12388" s="28" t="s">
        <v>24</v>
      </c>
      <c r="C12388" s="40">
        <f>(C12377+C12378)*$D$27</f>
        <v>10.705606999999999</v>
      </c>
    </row>
    <row r="12389" spans="1:3" ht="31.5" x14ac:dyDescent="0.25">
      <c r="A12389" s="33">
        <v>211</v>
      </c>
      <c r="B12389" s="28" t="s">
        <v>25</v>
      </c>
      <c r="C12389" s="40">
        <f>(C12377+C12378)*$D$28</f>
        <v>117.30067000000001</v>
      </c>
    </row>
    <row r="12390" spans="1:3" ht="31.5" x14ac:dyDescent="0.25">
      <c r="A12390" s="33">
        <v>213</v>
      </c>
      <c r="B12390" s="28" t="s">
        <v>26</v>
      </c>
      <c r="C12390" s="40">
        <f>(C12377+C12378)*$D$29</f>
        <v>35.395092999999996</v>
      </c>
    </row>
    <row r="12391" spans="1:3" ht="15.75" x14ac:dyDescent="0.25">
      <c r="A12391" s="33">
        <v>290</v>
      </c>
      <c r="B12391" s="28" t="s">
        <v>6</v>
      </c>
      <c r="C12391" s="40">
        <f>(C12377+C12378)*$D$30</f>
        <v>1.9976970000000001</v>
      </c>
    </row>
    <row r="12392" spans="1:3" ht="15.75" x14ac:dyDescent="0.25">
      <c r="A12392" s="33">
        <v>290</v>
      </c>
      <c r="B12392" s="28" t="s">
        <v>27</v>
      </c>
      <c r="C12392" s="40">
        <f>(C12377+C12378)*$D$31</f>
        <v>5.9930910000000006</v>
      </c>
    </row>
    <row r="12393" spans="1:3" ht="15.75" x14ac:dyDescent="0.25">
      <c r="A12393" s="33">
        <v>225</v>
      </c>
      <c r="B12393" s="28" t="s">
        <v>28</v>
      </c>
      <c r="C12393" s="40">
        <f>(C12377+C12378)*$D$32</f>
        <v>0</v>
      </c>
    </row>
    <row r="12394" spans="1:3" ht="15.75" x14ac:dyDescent="0.25">
      <c r="A12394" s="37">
        <v>310</v>
      </c>
      <c r="B12394" s="28" t="s">
        <v>7</v>
      </c>
      <c r="C12394" s="40">
        <f>(C12377+C12378)*$D$33</f>
        <v>11.934959000000001</v>
      </c>
    </row>
    <row r="12395" spans="1:3" ht="16.5" thickBot="1" x14ac:dyDescent="0.3">
      <c r="A12395" s="38">
        <v>340</v>
      </c>
      <c r="B12395" s="36" t="s">
        <v>8</v>
      </c>
      <c r="C12395" s="41">
        <f>(C12377+C12378)*$D$34</f>
        <v>46.356814999999997</v>
      </c>
    </row>
    <row r="12396" spans="1:3" ht="16.5" thickBot="1" x14ac:dyDescent="0.3">
      <c r="A12396" s="15"/>
      <c r="B12396" s="42" t="s">
        <v>9</v>
      </c>
      <c r="C12396" s="88">
        <f>SUM(C12377:C12395)</f>
        <v>1153.7468520000002</v>
      </c>
    </row>
    <row r="12397" spans="1:3" ht="16.5" thickBot="1" x14ac:dyDescent="0.3">
      <c r="A12397" s="15"/>
      <c r="B12397" s="43" t="s">
        <v>29</v>
      </c>
      <c r="C12397" s="90">
        <f>C12396*118%</f>
        <v>1361.4212853600002</v>
      </c>
    </row>
    <row r="12398" spans="1:3" ht="15.75" x14ac:dyDescent="0.25">
      <c r="A12398" s="22"/>
      <c r="B12398" s="45"/>
      <c r="C12398" s="46"/>
    </row>
    <row r="12399" spans="1:3" ht="15.75" x14ac:dyDescent="0.25">
      <c r="A12399" s="22"/>
      <c r="B12399" s="45"/>
      <c r="C12399" s="46"/>
    </row>
    <row r="12400" spans="1:3" ht="15.75" x14ac:dyDescent="0.25">
      <c r="A12400" s="22"/>
      <c r="B12400" s="45"/>
      <c r="C12400" s="46"/>
    </row>
    <row r="12401" spans="1:3" ht="15.75" x14ac:dyDescent="0.25">
      <c r="A12401" s="22"/>
      <c r="B12401" s="45"/>
      <c r="C12401" s="46"/>
    </row>
    <row r="12402" spans="1:3" ht="15.75" x14ac:dyDescent="0.25">
      <c r="A12402" s="22"/>
      <c r="B12402" s="45"/>
      <c r="C12402" s="46"/>
    </row>
    <row r="12403" spans="1:3" ht="15.75" x14ac:dyDescent="0.25">
      <c r="A12403" s="22"/>
      <c r="B12403" s="45"/>
      <c r="C12403" s="46"/>
    </row>
    <row r="12404" spans="1:3" ht="15.75" x14ac:dyDescent="0.25">
      <c r="A12404" s="22"/>
      <c r="B12404" s="45"/>
      <c r="C12404" s="46"/>
    </row>
    <row r="12405" spans="1:3" ht="15.75" x14ac:dyDescent="0.25">
      <c r="A12405" s="22"/>
      <c r="B12405" s="45"/>
      <c r="C12405" s="46"/>
    </row>
    <row r="12406" spans="1:3" ht="15.75" x14ac:dyDescent="0.25">
      <c r="A12406" s="22"/>
      <c r="B12406" s="45"/>
      <c r="C12406" s="46"/>
    </row>
    <row r="12407" spans="1:3" ht="15.75" x14ac:dyDescent="0.25">
      <c r="A12407" s="22"/>
      <c r="B12407" s="45"/>
      <c r="C12407" s="46"/>
    </row>
    <row r="12408" spans="1:3" ht="15.75" x14ac:dyDescent="0.25">
      <c r="A12408" s="22"/>
      <c r="B12408" s="45"/>
      <c r="C12408" s="46"/>
    </row>
    <row r="12409" spans="1:3" ht="15.75" x14ac:dyDescent="0.25">
      <c r="A12409" s="22"/>
      <c r="B12409" s="45"/>
      <c r="C12409" s="46"/>
    </row>
    <row r="12410" spans="1:3" ht="15.75" x14ac:dyDescent="0.25">
      <c r="A12410" s="22"/>
      <c r="B12410" s="45"/>
      <c r="C12410" s="46"/>
    </row>
    <row r="12411" spans="1:3" ht="15.75" x14ac:dyDescent="0.25">
      <c r="A12411" s="22"/>
      <c r="B12411" s="45"/>
      <c r="C12411" s="46"/>
    </row>
    <row r="12412" spans="1:3" ht="15.75" x14ac:dyDescent="0.25">
      <c r="A12412" s="22"/>
      <c r="B12412" s="45"/>
      <c r="C12412" s="46"/>
    </row>
    <row r="12413" spans="1:3" ht="15.75" x14ac:dyDescent="0.25">
      <c r="A12413" s="22"/>
      <c r="B12413" s="45"/>
      <c r="C12413" s="46"/>
    </row>
    <row r="12414" spans="1:3" ht="15.75" x14ac:dyDescent="0.25">
      <c r="A12414" s="22"/>
      <c r="B12414" s="45"/>
      <c r="C12414" s="46"/>
    </row>
    <row r="12415" spans="1:3" ht="15.75" x14ac:dyDescent="0.25">
      <c r="A12415" s="22"/>
      <c r="B12415" s="45"/>
      <c r="C12415" s="46"/>
    </row>
    <row r="12416" spans="1:3" ht="15.75" x14ac:dyDescent="0.25">
      <c r="A12416" s="22"/>
      <c r="B12416" s="45"/>
      <c r="C12416" s="46"/>
    </row>
    <row r="12417" spans="1:3" ht="15.75" x14ac:dyDescent="0.25">
      <c r="A12417" s="22"/>
      <c r="B12417" s="45"/>
      <c r="C12417" s="46"/>
    </row>
    <row r="12418" spans="1:3" ht="15.75" x14ac:dyDescent="0.25">
      <c r="A12418" s="22"/>
      <c r="B12418" s="45"/>
      <c r="C12418" s="46"/>
    </row>
    <row r="12419" spans="1:3" ht="15.75" x14ac:dyDescent="0.25">
      <c r="A12419" s="22"/>
      <c r="B12419" s="45"/>
      <c r="C12419" s="46"/>
    </row>
    <row r="12420" spans="1:3" ht="15.75" x14ac:dyDescent="0.25">
      <c r="A12420" s="22"/>
      <c r="B12420" s="45"/>
      <c r="C12420" s="46"/>
    </row>
    <row r="12421" spans="1:3" ht="15.75" x14ac:dyDescent="0.25">
      <c r="A12421" s="22"/>
      <c r="B12421" s="45"/>
      <c r="C12421" s="46"/>
    </row>
    <row r="12422" spans="1:3" ht="15.75" x14ac:dyDescent="0.25">
      <c r="A12422" s="22"/>
      <c r="B12422" s="45"/>
      <c r="C12422" s="46"/>
    </row>
    <row r="12423" spans="1:3" ht="15.75" x14ac:dyDescent="0.25">
      <c r="A12423" s="22"/>
      <c r="B12423" s="45"/>
      <c r="C12423" s="46"/>
    </row>
    <row r="12424" spans="1:3" ht="15.75" x14ac:dyDescent="0.25">
      <c r="A12424" s="22"/>
      <c r="B12424" s="45"/>
      <c r="C12424" s="46"/>
    </row>
    <row r="12425" spans="1:3" ht="15.75" x14ac:dyDescent="0.25">
      <c r="A12425" s="22"/>
      <c r="B12425" s="45"/>
      <c r="C12425" s="46"/>
    </row>
    <row r="12426" spans="1:3" ht="15.75" x14ac:dyDescent="0.25">
      <c r="A12426" s="22"/>
      <c r="B12426" s="45"/>
      <c r="C12426" s="46"/>
    </row>
    <row r="12427" spans="1:3" ht="15.75" x14ac:dyDescent="0.25">
      <c r="A12427" s="22"/>
      <c r="B12427" s="45"/>
      <c r="C12427" s="46"/>
    </row>
    <row r="12428" spans="1:3" ht="15.75" x14ac:dyDescent="0.25">
      <c r="B12428" s="57" t="s">
        <v>462</v>
      </c>
      <c r="C12428" s="70"/>
    </row>
    <row r="12429" spans="1:3" ht="15.75" thickBot="1" x14ac:dyDescent="0.3">
      <c r="C12429" s="71" t="s">
        <v>188</v>
      </c>
    </row>
    <row r="12430" spans="1:3" ht="32.25" thickBot="1" x14ac:dyDescent="0.3">
      <c r="A12430" s="7" t="s">
        <v>0</v>
      </c>
      <c r="B12430" s="8" t="s">
        <v>10</v>
      </c>
      <c r="C12430" s="65" t="s">
        <v>11</v>
      </c>
    </row>
    <row r="12431" spans="1:3" ht="15.75" x14ac:dyDescent="0.25">
      <c r="A12431" s="9"/>
      <c r="B12431" s="10" t="s">
        <v>12</v>
      </c>
      <c r="C12431" s="61">
        <v>1</v>
      </c>
    </row>
    <row r="12432" spans="1:3" ht="15.75" x14ac:dyDescent="0.25">
      <c r="A12432" s="9"/>
      <c r="B12432" s="10" t="s">
        <v>13</v>
      </c>
      <c r="C12432" s="16">
        <v>487.5</v>
      </c>
    </row>
    <row r="12433" spans="1:3" ht="31.5" x14ac:dyDescent="0.25">
      <c r="A12433" s="12"/>
      <c r="B12433" s="83" t="s">
        <v>360</v>
      </c>
      <c r="C12433" s="16">
        <f>$C$14</f>
        <v>2.83</v>
      </c>
    </row>
    <row r="12434" spans="1:3" ht="32.25" thickBot="1" x14ac:dyDescent="0.3">
      <c r="A12434" s="75"/>
      <c r="B12434" s="77" t="s">
        <v>361</v>
      </c>
      <c r="C12434" s="76">
        <v>0</v>
      </c>
    </row>
    <row r="12435" spans="1:3" ht="15.75" x14ac:dyDescent="0.25">
      <c r="A12435" s="29">
        <v>211</v>
      </c>
      <c r="B12435" s="30" t="s">
        <v>19</v>
      </c>
      <c r="C12435" s="39">
        <f>C12433*C12432</f>
        <v>1379.625</v>
      </c>
    </row>
    <row r="12436" spans="1:3" ht="31.5" x14ac:dyDescent="0.25">
      <c r="A12436" s="33">
        <v>211</v>
      </c>
      <c r="B12436" s="28" t="s">
        <v>20</v>
      </c>
      <c r="C12436" s="40">
        <f>C12434*C12432</f>
        <v>0</v>
      </c>
    </row>
    <row r="12437" spans="1:3" ht="15.75" x14ac:dyDescent="0.25">
      <c r="A12437" s="33">
        <v>213</v>
      </c>
      <c r="B12437" s="28" t="s">
        <v>14</v>
      </c>
      <c r="C12437" s="40">
        <f>(C12435+C12436)*30.2%</f>
        <v>416.64675</v>
      </c>
    </row>
    <row r="12438" spans="1:3" ht="15.75" x14ac:dyDescent="0.25">
      <c r="A12438" s="33">
        <v>212</v>
      </c>
      <c r="B12438" s="28" t="s">
        <v>3</v>
      </c>
      <c r="C12438" s="40">
        <f>(C12435+C12436)*$D$19</f>
        <v>2.2074000000000003</v>
      </c>
    </row>
    <row r="12439" spans="1:3" ht="15.75" x14ac:dyDescent="0.25">
      <c r="A12439" s="33">
        <v>221</v>
      </c>
      <c r="B12439" s="28" t="s">
        <v>4</v>
      </c>
      <c r="C12439" s="40">
        <f>(C12435+C12436)*$D$20</f>
        <v>11.864775</v>
      </c>
    </row>
    <row r="12440" spans="1:3" ht="15.75" x14ac:dyDescent="0.25">
      <c r="A12440" s="33">
        <v>222</v>
      </c>
      <c r="B12440" s="28" t="s">
        <v>15</v>
      </c>
      <c r="C12440" s="40">
        <f>(C12435+C12436)*$D$21</f>
        <v>2.2074000000000003</v>
      </c>
    </row>
    <row r="12441" spans="1:3" ht="15.75" x14ac:dyDescent="0.25">
      <c r="A12441" s="33">
        <v>223</v>
      </c>
      <c r="B12441" s="28" t="s">
        <v>5</v>
      </c>
      <c r="C12441" s="40">
        <f>(C12435+C12436)*$D$22</f>
        <v>58.634062500000006</v>
      </c>
    </row>
    <row r="12442" spans="1:3" ht="15.75" x14ac:dyDescent="0.25">
      <c r="A12442" s="33">
        <v>224</v>
      </c>
      <c r="B12442" s="28" t="s">
        <v>21</v>
      </c>
      <c r="C12442" s="40">
        <f>(C12435+C12436)*$D$23</f>
        <v>19.452712500000001</v>
      </c>
    </row>
    <row r="12443" spans="1:3" ht="15.75" x14ac:dyDescent="0.25">
      <c r="A12443" s="33">
        <v>225</v>
      </c>
      <c r="B12443" s="28" t="s">
        <v>16</v>
      </c>
      <c r="C12443" s="40">
        <f>(C12435+C12436)*$D$24</f>
        <v>73.396050000000002</v>
      </c>
    </row>
    <row r="12444" spans="1:3" ht="15.75" x14ac:dyDescent="0.25">
      <c r="A12444" s="33">
        <v>226</v>
      </c>
      <c r="B12444" s="28" t="s">
        <v>22</v>
      </c>
      <c r="C12444" s="40">
        <f>(C12435+C12436)*$D$25</f>
        <v>494.04371249999997</v>
      </c>
    </row>
    <row r="12445" spans="1:3" ht="15.75" x14ac:dyDescent="0.25">
      <c r="A12445" s="33">
        <v>271</v>
      </c>
      <c r="B12445" s="28" t="s">
        <v>23</v>
      </c>
      <c r="C12445" s="40">
        <f>(C12435+C12436)*$D$26</f>
        <v>30.7656375</v>
      </c>
    </row>
    <row r="12446" spans="1:3" ht="15.75" x14ac:dyDescent="0.25">
      <c r="A12446" s="33">
        <v>272</v>
      </c>
      <c r="B12446" s="28" t="s">
        <v>24</v>
      </c>
      <c r="C12446" s="40">
        <f>(C12435+C12436)*$D$27</f>
        <v>28.834162499999998</v>
      </c>
    </row>
    <row r="12447" spans="1:3" ht="31.5" x14ac:dyDescent="0.25">
      <c r="A12447" s="33">
        <v>211</v>
      </c>
      <c r="B12447" s="28" t="s">
        <v>25</v>
      </c>
      <c r="C12447" s="40">
        <f>(C12435+C12436)*$D$28</f>
        <v>315.93412499999999</v>
      </c>
    </row>
    <row r="12448" spans="1:3" ht="31.5" x14ac:dyDescent="0.25">
      <c r="A12448" s="33">
        <v>213</v>
      </c>
      <c r="B12448" s="28" t="s">
        <v>26</v>
      </c>
      <c r="C12448" s="40">
        <f>(C12435+C12436)*$D$29</f>
        <v>95.332087499999986</v>
      </c>
    </row>
    <row r="12449" spans="1:3" ht="15.75" x14ac:dyDescent="0.25">
      <c r="A12449" s="33">
        <v>290</v>
      </c>
      <c r="B12449" s="28" t="s">
        <v>6</v>
      </c>
      <c r="C12449" s="40">
        <f>(C12435+C12436)*$D$30</f>
        <v>5.3805375</v>
      </c>
    </row>
    <row r="12450" spans="1:3" ht="15.75" x14ac:dyDescent="0.25">
      <c r="A12450" s="33">
        <v>290</v>
      </c>
      <c r="B12450" s="28" t="s">
        <v>27</v>
      </c>
      <c r="C12450" s="40">
        <f>(C12435+C12436)*$D$31</f>
        <v>16.141612500000001</v>
      </c>
    </row>
    <row r="12451" spans="1:3" ht="15.75" x14ac:dyDescent="0.25">
      <c r="A12451" s="33">
        <v>225</v>
      </c>
      <c r="B12451" s="28" t="s">
        <v>28</v>
      </c>
      <c r="C12451" s="40">
        <f>(C12435+C12436)*$D$32</f>
        <v>0</v>
      </c>
    </row>
    <row r="12452" spans="1:3" ht="15.75" x14ac:dyDescent="0.25">
      <c r="A12452" s="37">
        <v>310</v>
      </c>
      <c r="B12452" s="28" t="s">
        <v>7</v>
      </c>
      <c r="C12452" s="40">
        <f>(C12435+C12436)*$D$33</f>
        <v>32.145262500000001</v>
      </c>
    </row>
    <row r="12453" spans="1:3" ht="16.5" thickBot="1" x14ac:dyDescent="0.3">
      <c r="A12453" s="38">
        <v>340</v>
      </c>
      <c r="B12453" s="36" t="s">
        <v>8</v>
      </c>
      <c r="C12453" s="41">
        <f>(C12435+C12436)*$D$34</f>
        <v>124.85606249999999</v>
      </c>
    </row>
    <row r="12454" spans="1:3" ht="16.5" thickBot="1" x14ac:dyDescent="0.3">
      <c r="A12454" s="15"/>
      <c r="B12454" s="42" t="s">
        <v>9</v>
      </c>
      <c r="C12454" s="88">
        <f>SUM(C12435:C12453)</f>
        <v>3107.4673500000004</v>
      </c>
    </row>
    <row r="12455" spans="1:3" ht="16.5" thickBot="1" x14ac:dyDescent="0.3">
      <c r="A12455" s="15"/>
      <c r="B12455" s="43" t="s">
        <v>29</v>
      </c>
      <c r="C12455" s="90">
        <f>C12454*118%</f>
        <v>3666.8114730000002</v>
      </c>
    </row>
    <row r="12456" spans="1:3" ht="15.75" x14ac:dyDescent="0.25">
      <c r="A12456" s="22"/>
      <c r="B12456" s="45"/>
      <c r="C12456" s="46"/>
    </row>
    <row r="12457" spans="1:3" ht="15.75" x14ac:dyDescent="0.25">
      <c r="A12457" s="22"/>
      <c r="B12457" s="45"/>
      <c r="C12457" s="46"/>
    </row>
    <row r="12458" spans="1:3" ht="15.75" x14ac:dyDescent="0.25">
      <c r="A12458" s="22"/>
      <c r="B12458" s="45"/>
      <c r="C12458" s="46"/>
    </row>
    <row r="12459" spans="1:3" ht="15.75" x14ac:dyDescent="0.25">
      <c r="A12459" s="22"/>
      <c r="B12459" s="45"/>
      <c r="C12459" s="46"/>
    </row>
    <row r="12460" spans="1:3" ht="15.75" x14ac:dyDescent="0.25">
      <c r="A12460" s="22"/>
      <c r="B12460" s="45"/>
      <c r="C12460" s="46"/>
    </row>
    <row r="12461" spans="1:3" ht="15.75" x14ac:dyDescent="0.25">
      <c r="A12461" s="22"/>
      <c r="B12461" s="45"/>
      <c r="C12461" s="46"/>
    </row>
    <row r="12462" spans="1:3" ht="15.75" x14ac:dyDescent="0.25">
      <c r="A12462" s="22"/>
      <c r="B12462" s="45"/>
      <c r="C12462" s="46"/>
    </row>
    <row r="12463" spans="1:3" ht="15.75" x14ac:dyDescent="0.25">
      <c r="A12463" s="22"/>
      <c r="B12463" s="45"/>
      <c r="C12463" s="46"/>
    </row>
    <row r="12464" spans="1:3" ht="15.75" x14ac:dyDescent="0.25">
      <c r="A12464" s="22"/>
      <c r="B12464" s="45"/>
      <c r="C12464" s="46"/>
    </row>
    <row r="12465" spans="1:3" ht="15.75" x14ac:dyDescent="0.25">
      <c r="A12465" s="22"/>
      <c r="B12465" s="45"/>
      <c r="C12465" s="46"/>
    </row>
    <row r="12466" spans="1:3" ht="15.75" x14ac:dyDescent="0.25">
      <c r="A12466" s="22"/>
      <c r="B12466" s="45"/>
      <c r="C12466" s="46"/>
    </row>
    <row r="12467" spans="1:3" ht="15.75" x14ac:dyDescent="0.25">
      <c r="A12467" s="22"/>
      <c r="B12467" s="45"/>
      <c r="C12467" s="46"/>
    </row>
    <row r="12468" spans="1:3" ht="15.75" x14ac:dyDescent="0.25">
      <c r="A12468" s="22"/>
      <c r="B12468" s="45"/>
      <c r="C12468" s="46"/>
    </row>
    <row r="12469" spans="1:3" ht="15.75" x14ac:dyDescent="0.25">
      <c r="A12469" s="22"/>
      <c r="B12469" s="45"/>
      <c r="C12469" s="46"/>
    </row>
    <row r="12470" spans="1:3" ht="15.75" x14ac:dyDescent="0.25">
      <c r="A12470" s="22"/>
      <c r="B12470" s="45"/>
      <c r="C12470" s="46"/>
    </row>
    <row r="12471" spans="1:3" ht="15.75" x14ac:dyDescent="0.25">
      <c r="A12471" s="22"/>
      <c r="B12471" s="45"/>
      <c r="C12471" s="46"/>
    </row>
    <row r="12472" spans="1:3" ht="15.75" x14ac:dyDescent="0.25">
      <c r="A12472" s="22"/>
      <c r="B12472" s="45"/>
      <c r="C12472" s="46"/>
    </row>
    <row r="12473" spans="1:3" ht="15.75" x14ac:dyDescent="0.25">
      <c r="A12473" s="22"/>
      <c r="B12473" s="45"/>
      <c r="C12473" s="46"/>
    </row>
    <row r="12474" spans="1:3" ht="15.75" x14ac:dyDescent="0.25">
      <c r="A12474" s="22"/>
      <c r="B12474" s="45"/>
      <c r="C12474" s="46"/>
    </row>
    <row r="12475" spans="1:3" ht="15.75" x14ac:dyDescent="0.25">
      <c r="A12475" s="22"/>
      <c r="B12475" s="45"/>
      <c r="C12475" s="46"/>
    </row>
    <row r="12476" spans="1:3" ht="15.75" x14ac:dyDescent="0.25">
      <c r="A12476" s="22"/>
      <c r="B12476" s="45"/>
      <c r="C12476" s="46"/>
    </row>
    <row r="12477" spans="1:3" ht="15.75" x14ac:dyDescent="0.25">
      <c r="A12477" s="22"/>
      <c r="B12477" s="45"/>
      <c r="C12477" s="46"/>
    </row>
    <row r="12478" spans="1:3" ht="15.75" x14ac:dyDescent="0.25">
      <c r="A12478" s="22"/>
      <c r="B12478" s="45"/>
      <c r="C12478" s="46"/>
    </row>
    <row r="12479" spans="1:3" ht="15.75" x14ac:dyDescent="0.25">
      <c r="A12479" s="22"/>
      <c r="B12479" s="45"/>
      <c r="C12479" s="46"/>
    </row>
    <row r="12480" spans="1:3" ht="15.75" x14ac:dyDescent="0.25">
      <c r="A12480" s="22"/>
      <c r="B12480" s="45"/>
      <c r="C12480" s="46"/>
    </row>
    <row r="12481" spans="1:3" ht="15.75" x14ac:dyDescent="0.25">
      <c r="A12481" s="22"/>
      <c r="B12481" s="45"/>
      <c r="C12481" s="46"/>
    </row>
    <row r="12482" spans="1:3" ht="15.75" x14ac:dyDescent="0.25">
      <c r="A12482" s="22"/>
      <c r="B12482" s="45"/>
      <c r="C12482" s="46"/>
    </row>
    <row r="12484" spans="1:3" ht="15.75" x14ac:dyDescent="0.25">
      <c r="B12484" s="57" t="s">
        <v>463</v>
      </c>
      <c r="C12484" s="70"/>
    </row>
    <row r="12485" spans="1:3" ht="15.75" thickBot="1" x14ac:dyDescent="0.3">
      <c r="C12485" s="71" t="s">
        <v>188</v>
      </c>
    </row>
    <row r="12486" spans="1:3" ht="32.25" thickBot="1" x14ac:dyDescent="0.3">
      <c r="A12486" s="7" t="s">
        <v>0</v>
      </c>
      <c r="B12486" s="8" t="s">
        <v>10</v>
      </c>
      <c r="C12486" s="65" t="s">
        <v>11</v>
      </c>
    </row>
    <row r="12487" spans="1:3" ht="15.75" x14ac:dyDescent="0.25">
      <c r="A12487" s="9"/>
      <c r="B12487" s="10" t="s">
        <v>12</v>
      </c>
      <c r="C12487" s="61">
        <v>1</v>
      </c>
    </row>
    <row r="12488" spans="1:3" ht="15.75" x14ac:dyDescent="0.25">
      <c r="A12488" s="9"/>
      <c r="B12488" s="10" t="s">
        <v>13</v>
      </c>
      <c r="C12488" s="16">
        <v>642</v>
      </c>
    </row>
    <row r="12489" spans="1:3" ht="31.5" x14ac:dyDescent="0.25">
      <c r="A12489" s="12"/>
      <c r="B12489" s="83" t="s">
        <v>360</v>
      </c>
      <c r="C12489" s="16">
        <f>$C$14</f>
        <v>2.83</v>
      </c>
    </row>
    <row r="12490" spans="1:3" ht="32.25" thickBot="1" x14ac:dyDescent="0.3">
      <c r="A12490" s="75"/>
      <c r="B12490" s="77" t="s">
        <v>361</v>
      </c>
      <c r="C12490" s="76">
        <v>0</v>
      </c>
    </row>
    <row r="12491" spans="1:3" ht="15.75" x14ac:dyDescent="0.25">
      <c r="A12491" s="29">
        <v>211</v>
      </c>
      <c r="B12491" s="30" t="s">
        <v>19</v>
      </c>
      <c r="C12491" s="39">
        <f>C12489*C12488</f>
        <v>1816.8600000000001</v>
      </c>
    </row>
    <row r="12492" spans="1:3" ht="31.5" x14ac:dyDescent="0.25">
      <c r="A12492" s="33">
        <v>211</v>
      </c>
      <c r="B12492" s="28" t="s">
        <v>20</v>
      </c>
      <c r="C12492" s="40">
        <f>C12490*C12488</f>
        <v>0</v>
      </c>
    </row>
    <row r="12493" spans="1:3" ht="15.75" x14ac:dyDescent="0.25">
      <c r="A12493" s="33">
        <v>213</v>
      </c>
      <c r="B12493" s="28" t="s">
        <v>14</v>
      </c>
      <c r="C12493" s="40">
        <f>(C12491+C12492)*30.2%</f>
        <v>548.69172000000003</v>
      </c>
    </row>
    <row r="12494" spans="1:3" ht="15.75" x14ac:dyDescent="0.25">
      <c r="A12494" s="33">
        <v>212</v>
      </c>
      <c r="B12494" s="28" t="s">
        <v>3</v>
      </c>
      <c r="C12494" s="40">
        <f>(C12491+C12492)*$D$19</f>
        <v>2.9069760000000002</v>
      </c>
    </row>
    <row r="12495" spans="1:3" ht="15.75" x14ac:dyDescent="0.25">
      <c r="A12495" s="33">
        <v>221</v>
      </c>
      <c r="B12495" s="28" t="s">
        <v>4</v>
      </c>
      <c r="C12495" s="40">
        <f>(C12491+C12492)*$D$20</f>
        <v>15.624996000000001</v>
      </c>
    </row>
    <row r="12496" spans="1:3" ht="15.75" x14ac:dyDescent="0.25">
      <c r="A12496" s="33">
        <v>222</v>
      </c>
      <c r="B12496" s="28" t="s">
        <v>15</v>
      </c>
      <c r="C12496" s="40">
        <f>(C12491+C12492)*$D$21</f>
        <v>2.9069760000000002</v>
      </c>
    </row>
    <row r="12497" spans="1:3" ht="15.75" x14ac:dyDescent="0.25">
      <c r="A12497" s="33">
        <v>223</v>
      </c>
      <c r="B12497" s="28" t="s">
        <v>5</v>
      </c>
      <c r="C12497" s="40">
        <f>(C12491+C12492)*$D$22</f>
        <v>77.216550000000012</v>
      </c>
    </row>
    <row r="12498" spans="1:3" ht="15.75" x14ac:dyDescent="0.25">
      <c r="A12498" s="33">
        <v>224</v>
      </c>
      <c r="B12498" s="28" t="s">
        <v>21</v>
      </c>
      <c r="C12498" s="40">
        <f>(C12491+C12492)*$D$23</f>
        <v>25.617726000000001</v>
      </c>
    </row>
    <row r="12499" spans="1:3" ht="15.75" x14ac:dyDescent="0.25">
      <c r="A12499" s="33">
        <v>225</v>
      </c>
      <c r="B12499" s="28" t="s">
        <v>16</v>
      </c>
      <c r="C12499" s="40">
        <f>(C12491+C12492)*$D$24</f>
        <v>96.656952000000004</v>
      </c>
    </row>
    <row r="12500" spans="1:3" ht="15.75" x14ac:dyDescent="0.25">
      <c r="A12500" s="33">
        <v>226</v>
      </c>
      <c r="B12500" s="28" t="s">
        <v>22</v>
      </c>
      <c r="C12500" s="40">
        <f>(C12491+C12492)*$D$25</f>
        <v>650.61756600000001</v>
      </c>
    </row>
    <row r="12501" spans="1:3" ht="15.75" x14ac:dyDescent="0.25">
      <c r="A12501" s="33">
        <v>271</v>
      </c>
      <c r="B12501" s="28" t="s">
        <v>23</v>
      </c>
      <c r="C12501" s="40">
        <f>(C12491+C12492)*$D$26</f>
        <v>40.515978000000004</v>
      </c>
    </row>
    <row r="12502" spans="1:3" ht="15.75" x14ac:dyDescent="0.25">
      <c r="A12502" s="33">
        <v>272</v>
      </c>
      <c r="B12502" s="28" t="s">
        <v>24</v>
      </c>
      <c r="C12502" s="40">
        <f>(C12491+C12492)*$D$27</f>
        <v>37.972374000000002</v>
      </c>
    </row>
    <row r="12503" spans="1:3" ht="31.5" x14ac:dyDescent="0.25">
      <c r="A12503" s="33">
        <v>211</v>
      </c>
      <c r="B12503" s="28" t="s">
        <v>25</v>
      </c>
      <c r="C12503" s="40">
        <f>(C12491+C12492)*$D$28</f>
        <v>416.06094000000007</v>
      </c>
    </row>
    <row r="12504" spans="1:3" ht="31.5" x14ac:dyDescent="0.25">
      <c r="A12504" s="33">
        <v>213</v>
      </c>
      <c r="B12504" s="28" t="s">
        <v>26</v>
      </c>
      <c r="C12504" s="40">
        <f>(C12491+C12492)*$D$29</f>
        <v>125.54502599999999</v>
      </c>
    </row>
    <row r="12505" spans="1:3" ht="15.75" x14ac:dyDescent="0.25">
      <c r="A12505" s="33">
        <v>290</v>
      </c>
      <c r="B12505" s="28" t="s">
        <v>6</v>
      </c>
      <c r="C12505" s="40">
        <f>(C12491+C12492)*$D$30</f>
        <v>7.0857540000000006</v>
      </c>
    </row>
    <row r="12506" spans="1:3" ht="15.75" x14ac:dyDescent="0.25">
      <c r="A12506" s="33">
        <v>290</v>
      </c>
      <c r="B12506" s="28" t="s">
        <v>27</v>
      </c>
      <c r="C12506" s="40">
        <f>(C12491+C12492)*$D$31</f>
        <v>21.257262000000001</v>
      </c>
    </row>
    <row r="12507" spans="1:3" ht="15.75" x14ac:dyDescent="0.25">
      <c r="A12507" s="33">
        <v>225</v>
      </c>
      <c r="B12507" s="28" t="s">
        <v>28</v>
      </c>
      <c r="C12507" s="40">
        <f>(C12491+C12492)*$D$32</f>
        <v>0</v>
      </c>
    </row>
    <row r="12508" spans="1:3" ht="15.75" x14ac:dyDescent="0.25">
      <c r="A12508" s="37">
        <v>310</v>
      </c>
      <c r="B12508" s="28" t="s">
        <v>7</v>
      </c>
      <c r="C12508" s="40">
        <f>(C12491+C12492)*$D$33</f>
        <v>42.332838000000002</v>
      </c>
    </row>
    <row r="12509" spans="1:3" ht="16.5" thickBot="1" x14ac:dyDescent="0.3">
      <c r="A12509" s="38">
        <v>340</v>
      </c>
      <c r="B12509" s="36" t="s">
        <v>8</v>
      </c>
      <c r="C12509" s="41">
        <f>(C12491+C12492)*$D$34</f>
        <v>164.42583000000002</v>
      </c>
    </row>
    <row r="12510" spans="1:3" ht="16.5" thickBot="1" x14ac:dyDescent="0.3">
      <c r="A12510" s="15"/>
      <c r="B12510" s="42" t="s">
        <v>9</v>
      </c>
      <c r="C12510" s="88">
        <f>SUM(C12491:C12509)</f>
        <v>4092.2954640000007</v>
      </c>
    </row>
    <row r="12511" spans="1:3" ht="16.5" thickBot="1" x14ac:dyDescent="0.3">
      <c r="A12511" s="15"/>
      <c r="B12511" s="43" t="s">
        <v>29</v>
      </c>
      <c r="C12511" s="90">
        <f>C12510*118%</f>
        <v>4828.9086475200002</v>
      </c>
    </row>
    <row r="12512" spans="1:3" ht="15.75" x14ac:dyDescent="0.25">
      <c r="A12512" s="22"/>
      <c r="B12512" s="45"/>
      <c r="C12512" s="46"/>
    </row>
    <row r="12513" spans="1:3" ht="15.75" x14ac:dyDescent="0.25">
      <c r="A12513" s="22"/>
      <c r="B12513" s="45"/>
      <c r="C12513" s="46"/>
    </row>
    <row r="12514" spans="1:3" ht="15.75" x14ac:dyDescent="0.25">
      <c r="A12514" s="22"/>
      <c r="B12514" s="45"/>
      <c r="C12514" s="46"/>
    </row>
    <row r="12515" spans="1:3" ht="15.75" x14ac:dyDescent="0.25">
      <c r="A12515" s="22"/>
      <c r="B12515" s="45"/>
      <c r="C12515" s="46"/>
    </row>
    <row r="12516" spans="1:3" ht="15.75" x14ac:dyDescent="0.25">
      <c r="A12516" s="22"/>
      <c r="B12516" s="45"/>
      <c r="C12516" s="46"/>
    </row>
    <row r="12517" spans="1:3" ht="15.75" x14ac:dyDescent="0.25">
      <c r="A12517" s="22"/>
      <c r="B12517" s="45"/>
      <c r="C12517" s="46"/>
    </row>
    <row r="12518" spans="1:3" ht="15.75" x14ac:dyDescent="0.25">
      <c r="A12518" s="22"/>
      <c r="B12518" s="45"/>
      <c r="C12518" s="46"/>
    </row>
    <row r="12519" spans="1:3" ht="15.75" x14ac:dyDescent="0.25">
      <c r="A12519" s="22"/>
      <c r="B12519" s="45"/>
      <c r="C12519" s="46"/>
    </row>
    <row r="12520" spans="1:3" ht="15.75" x14ac:dyDescent="0.25">
      <c r="A12520" s="22"/>
      <c r="B12520" s="45"/>
      <c r="C12520" s="46"/>
    </row>
    <row r="12521" spans="1:3" ht="15.75" x14ac:dyDescent="0.25">
      <c r="A12521" s="22"/>
      <c r="B12521" s="45"/>
      <c r="C12521" s="46"/>
    </row>
    <row r="12522" spans="1:3" ht="15.75" x14ac:dyDescent="0.25">
      <c r="A12522" s="22"/>
      <c r="B12522" s="45"/>
      <c r="C12522" s="46"/>
    </row>
    <row r="12523" spans="1:3" ht="15.75" x14ac:dyDescent="0.25">
      <c r="A12523" s="22"/>
      <c r="B12523" s="45"/>
      <c r="C12523" s="46"/>
    </row>
    <row r="12524" spans="1:3" ht="15.75" x14ac:dyDescent="0.25">
      <c r="A12524" s="22"/>
      <c r="B12524" s="45"/>
      <c r="C12524" s="46"/>
    </row>
    <row r="12525" spans="1:3" ht="15.75" x14ac:dyDescent="0.25">
      <c r="A12525" s="22"/>
      <c r="B12525" s="45"/>
      <c r="C12525" s="46"/>
    </row>
    <row r="12526" spans="1:3" ht="15.75" x14ac:dyDescent="0.25">
      <c r="A12526" s="22"/>
      <c r="B12526" s="45"/>
      <c r="C12526" s="46"/>
    </row>
    <row r="12527" spans="1:3" ht="15.75" x14ac:dyDescent="0.25">
      <c r="A12527" s="22"/>
      <c r="B12527" s="45"/>
      <c r="C12527" s="46"/>
    </row>
    <row r="12528" spans="1:3" ht="15.75" x14ac:dyDescent="0.25">
      <c r="A12528" s="22"/>
      <c r="B12528" s="45"/>
      <c r="C12528" s="46"/>
    </row>
    <row r="12529" spans="1:3" ht="15.75" x14ac:dyDescent="0.25">
      <c r="A12529" s="22"/>
      <c r="B12529" s="45"/>
      <c r="C12529" s="46"/>
    </row>
    <row r="12530" spans="1:3" ht="15.75" x14ac:dyDescent="0.25">
      <c r="A12530" s="22"/>
      <c r="B12530" s="45"/>
      <c r="C12530" s="46"/>
    </row>
    <row r="12531" spans="1:3" ht="15.75" x14ac:dyDescent="0.25">
      <c r="A12531" s="22"/>
      <c r="B12531" s="45"/>
      <c r="C12531" s="46"/>
    </row>
    <row r="12532" spans="1:3" ht="15.75" x14ac:dyDescent="0.25">
      <c r="A12532" s="22"/>
      <c r="B12532" s="45"/>
      <c r="C12532" s="46"/>
    </row>
    <row r="12533" spans="1:3" ht="15.75" x14ac:dyDescent="0.25">
      <c r="A12533" s="22"/>
      <c r="B12533" s="45"/>
      <c r="C12533" s="46"/>
    </row>
    <row r="12534" spans="1:3" ht="15.75" x14ac:dyDescent="0.25">
      <c r="A12534" s="22"/>
      <c r="B12534" s="45"/>
      <c r="C12534" s="46"/>
    </row>
    <row r="12535" spans="1:3" ht="15.75" x14ac:dyDescent="0.25">
      <c r="A12535" s="22"/>
      <c r="B12535" s="45"/>
      <c r="C12535" s="46"/>
    </row>
    <row r="12536" spans="1:3" ht="15.75" x14ac:dyDescent="0.25">
      <c r="A12536" s="22"/>
      <c r="B12536" s="45"/>
      <c r="C12536" s="46"/>
    </row>
    <row r="12537" spans="1:3" ht="15.75" x14ac:dyDescent="0.25">
      <c r="A12537" s="22"/>
      <c r="B12537" s="45"/>
      <c r="C12537" s="46"/>
    </row>
    <row r="12538" spans="1:3" ht="15.75" x14ac:dyDescent="0.25">
      <c r="A12538" s="22"/>
      <c r="B12538" s="45"/>
      <c r="C12538" s="46"/>
    </row>
    <row r="12539" spans="1:3" ht="15.75" x14ac:dyDescent="0.25">
      <c r="A12539" s="22"/>
      <c r="B12539" s="45"/>
      <c r="C12539" s="46"/>
    </row>
    <row r="12540" spans="1:3" ht="15.75" x14ac:dyDescent="0.25">
      <c r="A12540" s="22"/>
      <c r="B12540" s="45"/>
      <c r="C12540" s="46"/>
    </row>
    <row r="12542" spans="1:3" ht="15.75" x14ac:dyDescent="0.25">
      <c r="B12542" s="57" t="s">
        <v>464</v>
      </c>
      <c r="C12542" s="70"/>
    </row>
    <row r="12543" spans="1:3" ht="15.75" thickBot="1" x14ac:dyDescent="0.3">
      <c r="C12543" s="71" t="s">
        <v>189</v>
      </c>
    </row>
    <row r="12544" spans="1:3" ht="32.25" thickBot="1" x14ac:dyDescent="0.3">
      <c r="A12544" s="7" t="s">
        <v>0</v>
      </c>
      <c r="B12544" s="8" t="s">
        <v>10</v>
      </c>
      <c r="C12544" s="65" t="s">
        <v>11</v>
      </c>
    </row>
    <row r="12545" spans="1:3" ht="15.75" x14ac:dyDescent="0.25">
      <c r="A12545" s="9"/>
      <c r="B12545" s="10" t="s">
        <v>12</v>
      </c>
      <c r="C12545" s="61">
        <v>1</v>
      </c>
    </row>
    <row r="12546" spans="1:3" ht="15.75" x14ac:dyDescent="0.25">
      <c r="A12546" s="9"/>
      <c r="B12546" s="10" t="s">
        <v>13</v>
      </c>
      <c r="C12546" s="16">
        <v>0.8</v>
      </c>
    </row>
    <row r="12547" spans="1:3" ht="31.5" x14ac:dyDescent="0.25">
      <c r="A12547" s="12"/>
      <c r="B12547" s="83" t="s">
        <v>360</v>
      </c>
      <c r="C12547" s="16">
        <f>$C$14</f>
        <v>2.83</v>
      </c>
    </row>
    <row r="12548" spans="1:3" ht="32.25" thickBot="1" x14ac:dyDescent="0.3">
      <c r="A12548" s="75"/>
      <c r="B12548" s="77" t="s">
        <v>361</v>
      </c>
      <c r="C12548" s="76">
        <v>0</v>
      </c>
    </row>
    <row r="12549" spans="1:3" ht="15.75" x14ac:dyDescent="0.25">
      <c r="A12549" s="29">
        <v>211</v>
      </c>
      <c r="B12549" s="30" t="s">
        <v>19</v>
      </c>
      <c r="C12549" s="39">
        <f>C12547*C12546</f>
        <v>2.2640000000000002</v>
      </c>
    </row>
    <row r="12550" spans="1:3" ht="31.5" x14ac:dyDescent="0.25">
      <c r="A12550" s="33">
        <v>211</v>
      </c>
      <c r="B12550" s="28" t="s">
        <v>20</v>
      </c>
      <c r="C12550" s="40">
        <f>C12548*C12546</f>
        <v>0</v>
      </c>
    </row>
    <row r="12551" spans="1:3" ht="15.75" x14ac:dyDescent="0.25">
      <c r="A12551" s="33">
        <v>213</v>
      </c>
      <c r="B12551" s="28" t="s">
        <v>14</v>
      </c>
      <c r="C12551" s="40">
        <f>(C12549+C12550)*30.2%</f>
        <v>0.683728</v>
      </c>
    </row>
    <row r="12552" spans="1:3" ht="15.75" x14ac:dyDescent="0.25">
      <c r="A12552" s="33">
        <v>212</v>
      </c>
      <c r="B12552" s="28" t="s">
        <v>3</v>
      </c>
      <c r="C12552" s="40">
        <f>(C12549+C12550)*$D$19</f>
        <v>3.6224000000000004E-3</v>
      </c>
    </row>
    <row r="12553" spans="1:3" ht="15.75" x14ac:dyDescent="0.25">
      <c r="A12553" s="33">
        <v>221</v>
      </c>
      <c r="B12553" s="28" t="s">
        <v>4</v>
      </c>
      <c r="C12553" s="40">
        <f>(C12549+C12550)*$D$20</f>
        <v>1.9470400000000002E-2</v>
      </c>
    </row>
    <row r="12554" spans="1:3" ht="15.75" x14ac:dyDescent="0.25">
      <c r="A12554" s="33">
        <v>222</v>
      </c>
      <c r="B12554" s="28" t="s">
        <v>15</v>
      </c>
      <c r="C12554" s="40">
        <f>(C12549+C12550)*$D$21</f>
        <v>3.6224000000000004E-3</v>
      </c>
    </row>
    <row r="12555" spans="1:3" ht="15.75" x14ac:dyDescent="0.25">
      <c r="A12555" s="33">
        <v>223</v>
      </c>
      <c r="B12555" s="28" t="s">
        <v>5</v>
      </c>
      <c r="C12555" s="40">
        <f>(C12549+C12550)*$D$22</f>
        <v>9.6220000000000014E-2</v>
      </c>
    </row>
    <row r="12556" spans="1:3" ht="15.75" x14ac:dyDescent="0.25">
      <c r="A12556" s="33">
        <v>224</v>
      </c>
      <c r="B12556" s="28" t="s">
        <v>21</v>
      </c>
      <c r="C12556" s="40">
        <f>(C12549+C12550)*$D$23</f>
        <v>3.1922400000000004E-2</v>
      </c>
    </row>
    <row r="12557" spans="1:3" ht="15.75" x14ac:dyDescent="0.25">
      <c r="A12557" s="33">
        <v>225</v>
      </c>
      <c r="B12557" s="28" t="s">
        <v>16</v>
      </c>
      <c r="C12557" s="40">
        <f>(C12549+C12550)*$D$24</f>
        <v>0.1204448</v>
      </c>
    </row>
    <row r="12558" spans="1:3" ht="15.75" x14ac:dyDescent="0.25">
      <c r="A12558" s="33">
        <v>226</v>
      </c>
      <c r="B12558" s="28" t="s">
        <v>22</v>
      </c>
      <c r="C12558" s="40">
        <f>(C12549+C12550)*$D$25</f>
        <v>0.81073839999999997</v>
      </c>
    </row>
    <row r="12559" spans="1:3" ht="15.75" x14ac:dyDescent="0.25">
      <c r="A12559" s="33">
        <v>271</v>
      </c>
      <c r="B12559" s="28" t="s">
        <v>23</v>
      </c>
      <c r="C12559" s="40">
        <f>(C12549+C12550)*$D$26</f>
        <v>5.0487200000000003E-2</v>
      </c>
    </row>
    <row r="12560" spans="1:3" ht="15.75" x14ac:dyDescent="0.25">
      <c r="A12560" s="33">
        <v>272</v>
      </c>
      <c r="B12560" s="28" t="s">
        <v>24</v>
      </c>
      <c r="C12560" s="40">
        <f>(C12549+C12550)*$D$27</f>
        <v>4.7317600000000001E-2</v>
      </c>
    </row>
    <row r="12561" spans="1:3" ht="31.5" x14ac:dyDescent="0.25">
      <c r="A12561" s="33">
        <v>211</v>
      </c>
      <c r="B12561" s="28" t="s">
        <v>25</v>
      </c>
      <c r="C12561" s="40">
        <f>(C12549+C12550)*$D$28</f>
        <v>0.51845600000000003</v>
      </c>
    </row>
    <row r="12562" spans="1:3" ht="31.5" x14ac:dyDescent="0.25">
      <c r="A12562" s="33">
        <v>213</v>
      </c>
      <c r="B12562" s="28" t="s">
        <v>26</v>
      </c>
      <c r="C12562" s="40">
        <f>(C12549+C12550)*$D$29</f>
        <v>0.15644240000000001</v>
      </c>
    </row>
    <row r="12563" spans="1:3" ht="15.75" x14ac:dyDescent="0.25">
      <c r="A12563" s="33">
        <v>290</v>
      </c>
      <c r="B12563" s="28" t="s">
        <v>6</v>
      </c>
      <c r="C12563" s="40">
        <f>(C12549+C12550)*$D$30</f>
        <v>8.8295999999999999E-3</v>
      </c>
    </row>
    <row r="12564" spans="1:3" ht="15.75" x14ac:dyDescent="0.25">
      <c r="A12564" s="33">
        <v>290</v>
      </c>
      <c r="B12564" s="28" t="s">
        <v>27</v>
      </c>
      <c r="C12564" s="40">
        <f>(C12549+C12550)*$D$31</f>
        <v>2.6488800000000003E-2</v>
      </c>
    </row>
    <row r="12565" spans="1:3" ht="15.75" x14ac:dyDescent="0.25">
      <c r="A12565" s="33">
        <v>225</v>
      </c>
      <c r="B12565" s="28" t="s">
        <v>28</v>
      </c>
      <c r="C12565" s="40">
        <f>(C12549+C12550)*$D$32</f>
        <v>0</v>
      </c>
    </row>
    <row r="12566" spans="1:3" ht="15.75" x14ac:dyDescent="0.25">
      <c r="A12566" s="37">
        <v>310</v>
      </c>
      <c r="B12566" s="28" t="s">
        <v>7</v>
      </c>
      <c r="C12566" s="40">
        <f>(C12549+C12550)*$D$33</f>
        <v>5.2751200000000005E-2</v>
      </c>
    </row>
    <row r="12567" spans="1:3" ht="16.5" thickBot="1" x14ac:dyDescent="0.3">
      <c r="A12567" s="38">
        <v>340</v>
      </c>
      <c r="B12567" s="36" t="s">
        <v>8</v>
      </c>
      <c r="C12567" s="41">
        <f>(C12549+C12550)*$D$34</f>
        <v>0.20489200000000002</v>
      </c>
    </row>
    <row r="12568" spans="1:3" ht="16.5" thickBot="1" x14ac:dyDescent="0.3">
      <c r="A12568" s="15"/>
      <c r="B12568" s="42" t="s">
        <v>9</v>
      </c>
      <c r="C12568" s="88">
        <f>SUM(C12549:C12567)</f>
        <v>5.0994336000000011</v>
      </c>
    </row>
    <row r="12569" spans="1:3" ht="16.5" thickBot="1" x14ac:dyDescent="0.3">
      <c r="A12569" s="15"/>
      <c r="B12569" s="43" t="s">
        <v>29</v>
      </c>
      <c r="C12569" s="90">
        <f>C12568*118%</f>
        <v>6.0173316480000008</v>
      </c>
    </row>
    <row r="12570" spans="1:3" ht="15.75" x14ac:dyDescent="0.25">
      <c r="A12570" s="22"/>
      <c r="B12570" s="45"/>
      <c r="C12570" s="46"/>
    </row>
    <row r="12571" spans="1:3" ht="15.75" x14ac:dyDescent="0.25">
      <c r="A12571" s="22"/>
      <c r="B12571" s="45"/>
      <c r="C12571" s="46"/>
    </row>
    <row r="12572" spans="1:3" ht="15.75" x14ac:dyDescent="0.25">
      <c r="A12572" s="22"/>
      <c r="B12572" s="45"/>
      <c r="C12572" s="46"/>
    </row>
    <row r="12573" spans="1:3" ht="15.75" x14ac:dyDescent="0.25">
      <c r="A12573" s="22"/>
      <c r="B12573" s="45"/>
      <c r="C12573" s="46"/>
    </row>
    <row r="12574" spans="1:3" ht="15.75" x14ac:dyDescent="0.25">
      <c r="A12574" s="22"/>
      <c r="B12574" s="45"/>
      <c r="C12574" s="46"/>
    </row>
    <row r="12575" spans="1:3" ht="15.75" x14ac:dyDescent="0.25">
      <c r="A12575" s="22"/>
      <c r="B12575" s="45"/>
      <c r="C12575" s="46"/>
    </row>
    <row r="12576" spans="1:3" ht="15.75" x14ac:dyDescent="0.25">
      <c r="A12576" s="22"/>
      <c r="B12576" s="45"/>
      <c r="C12576" s="46"/>
    </row>
    <row r="12577" spans="1:3" ht="15.75" x14ac:dyDescent="0.25">
      <c r="A12577" s="22"/>
      <c r="B12577" s="45"/>
      <c r="C12577" s="46"/>
    </row>
    <row r="12578" spans="1:3" ht="15.75" x14ac:dyDescent="0.25">
      <c r="A12578" s="22"/>
      <c r="B12578" s="45"/>
      <c r="C12578" s="46"/>
    </row>
    <row r="12579" spans="1:3" ht="15.75" x14ac:dyDescent="0.25">
      <c r="A12579" s="22"/>
      <c r="B12579" s="45"/>
      <c r="C12579" s="46"/>
    </row>
    <row r="12580" spans="1:3" ht="15.75" x14ac:dyDescent="0.25">
      <c r="A12580" s="22"/>
      <c r="B12580" s="45"/>
      <c r="C12580" s="46"/>
    </row>
    <row r="12581" spans="1:3" ht="15.75" x14ac:dyDescent="0.25">
      <c r="A12581" s="22"/>
      <c r="B12581" s="45"/>
      <c r="C12581" s="46"/>
    </row>
    <row r="12582" spans="1:3" ht="15.75" x14ac:dyDescent="0.25">
      <c r="A12582" s="22"/>
      <c r="B12582" s="45"/>
      <c r="C12582" s="46"/>
    </row>
    <row r="12583" spans="1:3" ht="15.75" x14ac:dyDescent="0.25">
      <c r="A12583" s="22"/>
      <c r="B12583" s="45"/>
      <c r="C12583" s="46"/>
    </row>
    <row r="12584" spans="1:3" ht="15.75" x14ac:dyDescent="0.25">
      <c r="A12584" s="22"/>
      <c r="B12584" s="45"/>
      <c r="C12584" s="46"/>
    </row>
    <row r="12585" spans="1:3" ht="15.75" x14ac:dyDescent="0.25">
      <c r="A12585" s="22"/>
      <c r="B12585" s="45"/>
      <c r="C12585" s="46"/>
    </row>
    <row r="12586" spans="1:3" ht="15.75" x14ac:dyDescent="0.25">
      <c r="A12586" s="22"/>
      <c r="B12586" s="45"/>
      <c r="C12586" s="46"/>
    </row>
    <row r="12587" spans="1:3" ht="15.75" x14ac:dyDescent="0.25">
      <c r="A12587" s="22"/>
      <c r="B12587" s="45"/>
      <c r="C12587" s="46"/>
    </row>
    <row r="12588" spans="1:3" ht="15.75" x14ac:dyDescent="0.25">
      <c r="A12588" s="22"/>
      <c r="B12588" s="45"/>
      <c r="C12588" s="46"/>
    </row>
    <row r="12589" spans="1:3" ht="15.75" x14ac:dyDescent="0.25">
      <c r="A12589" s="22"/>
      <c r="B12589" s="45"/>
      <c r="C12589" s="46"/>
    </row>
    <row r="12590" spans="1:3" ht="15.75" x14ac:dyDescent="0.25">
      <c r="A12590" s="22"/>
      <c r="B12590" s="45"/>
      <c r="C12590" s="46"/>
    </row>
    <row r="12591" spans="1:3" ht="15.75" x14ac:dyDescent="0.25">
      <c r="A12591" s="22"/>
      <c r="B12591" s="45"/>
      <c r="C12591" s="46"/>
    </row>
    <row r="12592" spans="1:3" ht="15.75" x14ac:dyDescent="0.25">
      <c r="A12592" s="22"/>
      <c r="B12592" s="45"/>
      <c r="C12592" s="46"/>
    </row>
    <row r="12593" spans="1:3" ht="15.75" x14ac:dyDescent="0.25">
      <c r="A12593" s="22"/>
      <c r="B12593" s="45"/>
      <c r="C12593" s="46"/>
    </row>
    <row r="12594" spans="1:3" ht="15.75" x14ac:dyDescent="0.25">
      <c r="A12594" s="22"/>
      <c r="B12594" s="45"/>
      <c r="C12594" s="46"/>
    </row>
    <row r="12595" spans="1:3" ht="15.75" x14ac:dyDescent="0.25">
      <c r="A12595" s="22"/>
      <c r="B12595" s="45"/>
      <c r="C12595" s="46"/>
    </row>
    <row r="12596" spans="1:3" ht="15.75" x14ac:dyDescent="0.25">
      <c r="A12596" s="22"/>
      <c r="B12596" s="45"/>
      <c r="C12596" s="46"/>
    </row>
    <row r="12598" spans="1:3" ht="15.75" x14ac:dyDescent="0.25">
      <c r="B12598" s="57" t="s">
        <v>465</v>
      </c>
      <c r="C12598" s="70"/>
    </row>
    <row r="12599" spans="1:3" ht="15.75" thickBot="1" x14ac:dyDescent="0.3">
      <c r="C12599" s="71" t="s">
        <v>190</v>
      </c>
    </row>
    <row r="12600" spans="1:3" ht="32.25" thickBot="1" x14ac:dyDescent="0.3">
      <c r="A12600" s="7" t="s">
        <v>0</v>
      </c>
      <c r="B12600" s="8" t="s">
        <v>10</v>
      </c>
      <c r="C12600" s="65" t="s">
        <v>11</v>
      </c>
    </row>
    <row r="12601" spans="1:3" ht="15.75" x14ac:dyDescent="0.25">
      <c r="A12601" s="9"/>
      <c r="B12601" s="10" t="s">
        <v>12</v>
      </c>
      <c r="C12601" s="61">
        <v>1</v>
      </c>
    </row>
    <row r="12602" spans="1:3" ht="15.75" x14ac:dyDescent="0.25">
      <c r="A12602" s="9"/>
      <c r="B12602" s="10" t="s">
        <v>13</v>
      </c>
      <c r="C12602" s="16">
        <v>15.6</v>
      </c>
    </row>
    <row r="12603" spans="1:3" ht="31.5" x14ac:dyDescent="0.25">
      <c r="A12603" s="12"/>
      <c r="B12603" s="83" t="s">
        <v>360</v>
      </c>
      <c r="C12603" s="16">
        <f>$C$14</f>
        <v>2.83</v>
      </c>
    </row>
    <row r="12604" spans="1:3" ht="32.25" thickBot="1" x14ac:dyDescent="0.3">
      <c r="A12604" s="75"/>
      <c r="B12604" s="77" t="s">
        <v>361</v>
      </c>
      <c r="C12604" s="76">
        <v>0</v>
      </c>
    </row>
    <row r="12605" spans="1:3" ht="15.75" x14ac:dyDescent="0.25">
      <c r="A12605" s="29">
        <v>211</v>
      </c>
      <c r="B12605" s="30" t="s">
        <v>19</v>
      </c>
      <c r="C12605" s="39">
        <f>C12603*C12602</f>
        <v>44.148000000000003</v>
      </c>
    </row>
    <row r="12606" spans="1:3" ht="31.5" x14ac:dyDescent="0.25">
      <c r="A12606" s="33">
        <v>211</v>
      </c>
      <c r="B12606" s="28" t="s">
        <v>20</v>
      </c>
      <c r="C12606" s="40">
        <f>C12604*C12602</f>
        <v>0</v>
      </c>
    </row>
    <row r="12607" spans="1:3" ht="15.75" x14ac:dyDescent="0.25">
      <c r="A12607" s="33">
        <v>213</v>
      </c>
      <c r="B12607" s="28" t="s">
        <v>14</v>
      </c>
      <c r="C12607" s="40">
        <f>(C12605+C12606)*30.2%</f>
        <v>13.332696</v>
      </c>
    </row>
    <row r="12608" spans="1:3" ht="15.75" x14ac:dyDescent="0.25">
      <c r="A12608" s="33">
        <v>212</v>
      </c>
      <c r="B12608" s="28" t="s">
        <v>3</v>
      </c>
      <c r="C12608" s="40">
        <f>(C12605+C12606)*$D$19</f>
        <v>7.0636800000000013E-2</v>
      </c>
    </row>
    <row r="12609" spans="1:3" ht="15.75" x14ac:dyDescent="0.25">
      <c r="A12609" s="33">
        <v>221</v>
      </c>
      <c r="B12609" s="28" t="s">
        <v>4</v>
      </c>
      <c r="C12609" s="40">
        <f>(C12605+C12606)*$D$20</f>
        <v>0.37967280000000003</v>
      </c>
    </row>
    <row r="12610" spans="1:3" ht="15.75" x14ac:dyDescent="0.25">
      <c r="A12610" s="33">
        <v>222</v>
      </c>
      <c r="B12610" s="28" t="s">
        <v>15</v>
      </c>
      <c r="C12610" s="40">
        <f>(C12605+C12606)*$D$21</f>
        <v>7.0636800000000013E-2</v>
      </c>
    </row>
    <row r="12611" spans="1:3" ht="15.75" x14ac:dyDescent="0.25">
      <c r="A12611" s="33">
        <v>223</v>
      </c>
      <c r="B12611" s="28" t="s">
        <v>5</v>
      </c>
      <c r="C12611" s="40">
        <f>(C12605+C12606)*$D$22</f>
        <v>1.8762900000000002</v>
      </c>
    </row>
    <row r="12612" spans="1:3" ht="15.75" x14ac:dyDescent="0.25">
      <c r="A12612" s="33">
        <v>224</v>
      </c>
      <c r="B12612" s="28" t="s">
        <v>21</v>
      </c>
      <c r="C12612" s="40">
        <f>(C12605+C12606)*$D$23</f>
        <v>0.62248680000000001</v>
      </c>
    </row>
    <row r="12613" spans="1:3" ht="15.75" x14ac:dyDescent="0.25">
      <c r="A12613" s="33">
        <v>225</v>
      </c>
      <c r="B12613" s="28" t="s">
        <v>16</v>
      </c>
      <c r="C12613" s="40">
        <f>(C12605+C12606)*$D$24</f>
        <v>2.3486736000000001</v>
      </c>
    </row>
    <row r="12614" spans="1:3" ht="15.75" x14ac:dyDescent="0.25">
      <c r="A12614" s="33">
        <v>226</v>
      </c>
      <c r="B12614" s="28" t="s">
        <v>22</v>
      </c>
      <c r="C12614" s="40">
        <f>(C12605+C12606)*$D$25</f>
        <v>15.8093988</v>
      </c>
    </row>
    <row r="12615" spans="1:3" ht="15.75" x14ac:dyDescent="0.25">
      <c r="A12615" s="33">
        <v>271</v>
      </c>
      <c r="B12615" s="28" t="s">
        <v>23</v>
      </c>
      <c r="C12615" s="40">
        <f>(C12605+C12606)*$D$26</f>
        <v>0.98450040000000005</v>
      </c>
    </row>
    <row r="12616" spans="1:3" ht="15.75" x14ac:dyDescent="0.25">
      <c r="A12616" s="33">
        <v>272</v>
      </c>
      <c r="B12616" s="28" t="s">
        <v>24</v>
      </c>
      <c r="C12616" s="40">
        <f>(C12605+C12606)*$D$27</f>
        <v>0.92269319999999999</v>
      </c>
    </row>
    <row r="12617" spans="1:3" ht="31.5" x14ac:dyDescent="0.25">
      <c r="A12617" s="33">
        <v>211</v>
      </c>
      <c r="B12617" s="28" t="s">
        <v>25</v>
      </c>
      <c r="C12617" s="40">
        <f>(C12605+C12606)*$D$28</f>
        <v>10.109892</v>
      </c>
    </row>
    <row r="12618" spans="1:3" ht="31.5" x14ac:dyDescent="0.25">
      <c r="A12618" s="33">
        <v>213</v>
      </c>
      <c r="B12618" s="28" t="s">
        <v>26</v>
      </c>
      <c r="C12618" s="40">
        <f>(C12605+C12606)*$D$29</f>
        <v>3.0506267999999999</v>
      </c>
    </row>
    <row r="12619" spans="1:3" ht="15.75" x14ac:dyDescent="0.25">
      <c r="A12619" s="33">
        <v>290</v>
      </c>
      <c r="B12619" s="28" t="s">
        <v>6</v>
      </c>
      <c r="C12619" s="40">
        <f>(C12605+C12606)*$D$30</f>
        <v>0.1721772</v>
      </c>
    </row>
    <row r="12620" spans="1:3" ht="15.75" x14ac:dyDescent="0.25">
      <c r="A12620" s="33">
        <v>290</v>
      </c>
      <c r="B12620" s="28" t="s">
        <v>27</v>
      </c>
      <c r="C12620" s="40">
        <f>(C12605+C12606)*$D$31</f>
        <v>0.51653160000000009</v>
      </c>
    </row>
    <row r="12621" spans="1:3" ht="15.75" x14ac:dyDescent="0.25">
      <c r="A12621" s="33">
        <v>225</v>
      </c>
      <c r="B12621" s="28" t="s">
        <v>28</v>
      </c>
      <c r="C12621" s="40">
        <f>(C12605+C12606)*$D$32</f>
        <v>0</v>
      </c>
    </row>
    <row r="12622" spans="1:3" ht="15.75" x14ac:dyDescent="0.25">
      <c r="A12622" s="37">
        <v>310</v>
      </c>
      <c r="B12622" s="28" t="s">
        <v>7</v>
      </c>
      <c r="C12622" s="40">
        <f>(C12605+C12606)*$D$33</f>
        <v>1.0286484000000002</v>
      </c>
    </row>
    <row r="12623" spans="1:3" ht="16.5" thickBot="1" x14ac:dyDescent="0.3">
      <c r="A12623" s="38">
        <v>340</v>
      </c>
      <c r="B12623" s="36" t="s">
        <v>8</v>
      </c>
      <c r="C12623" s="41">
        <f>(C12605+C12606)*$D$34</f>
        <v>3.9953940000000001</v>
      </c>
    </row>
    <row r="12624" spans="1:3" ht="16.5" thickBot="1" x14ac:dyDescent="0.3">
      <c r="A12624" s="15"/>
      <c r="B12624" s="42" t="s">
        <v>9</v>
      </c>
      <c r="C12624" s="88">
        <f>SUM(C12605:C12623)</f>
        <v>99.438955199999995</v>
      </c>
    </row>
    <row r="12625" spans="1:3" ht="16.5" thickBot="1" x14ac:dyDescent="0.3">
      <c r="A12625" s="15"/>
      <c r="B12625" s="43" t="s">
        <v>29</v>
      </c>
      <c r="C12625" s="90">
        <f>C12624*118%</f>
        <v>117.33796713599999</v>
      </c>
    </row>
    <row r="12626" spans="1:3" ht="15.75" x14ac:dyDescent="0.25">
      <c r="A12626" s="22"/>
      <c r="B12626" s="45"/>
      <c r="C12626" s="46"/>
    </row>
    <row r="12627" spans="1:3" ht="15.75" x14ac:dyDescent="0.25">
      <c r="A12627" s="22"/>
      <c r="B12627" s="45"/>
      <c r="C12627" s="46"/>
    </row>
    <row r="12628" spans="1:3" ht="15.75" x14ac:dyDescent="0.25">
      <c r="A12628" s="22"/>
      <c r="B12628" s="45"/>
      <c r="C12628" s="46"/>
    </row>
    <row r="12629" spans="1:3" ht="15.75" x14ac:dyDescent="0.25">
      <c r="A12629" s="22"/>
      <c r="B12629" s="45"/>
      <c r="C12629" s="46"/>
    </row>
    <row r="12630" spans="1:3" ht="15.75" x14ac:dyDescent="0.25">
      <c r="A12630" s="22"/>
      <c r="B12630" s="45"/>
      <c r="C12630" s="46"/>
    </row>
    <row r="12631" spans="1:3" ht="15.75" x14ac:dyDescent="0.25">
      <c r="A12631" s="22"/>
      <c r="B12631" s="45"/>
      <c r="C12631" s="46"/>
    </row>
    <row r="12632" spans="1:3" ht="15.75" x14ac:dyDescent="0.25">
      <c r="A12632" s="22"/>
      <c r="B12632" s="45"/>
      <c r="C12632" s="46"/>
    </row>
    <row r="12633" spans="1:3" ht="15.75" x14ac:dyDescent="0.25">
      <c r="A12633" s="22"/>
      <c r="B12633" s="45"/>
      <c r="C12633" s="46"/>
    </row>
    <row r="12634" spans="1:3" ht="15.75" x14ac:dyDescent="0.25">
      <c r="A12634" s="22"/>
      <c r="B12634" s="45"/>
      <c r="C12634" s="46"/>
    </row>
    <row r="12635" spans="1:3" ht="15.75" x14ac:dyDescent="0.25">
      <c r="A12635" s="22"/>
      <c r="B12635" s="45"/>
      <c r="C12635" s="46"/>
    </row>
    <row r="12636" spans="1:3" ht="15.75" x14ac:dyDescent="0.25">
      <c r="A12636" s="22"/>
      <c r="B12636" s="45"/>
      <c r="C12636" s="46"/>
    </row>
    <row r="12637" spans="1:3" ht="15.75" x14ac:dyDescent="0.25">
      <c r="A12637" s="22"/>
      <c r="B12637" s="45"/>
      <c r="C12637" s="46"/>
    </row>
    <row r="12638" spans="1:3" ht="15.75" x14ac:dyDescent="0.25">
      <c r="A12638" s="22"/>
      <c r="B12638" s="45"/>
      <c r="C12638" s="46"/>
    </row>
    <row r="12639" spans="1:3" ht="15.75" x14ac:dyDescent="0.25">
      <c r="A12639" s="22"/>
      <c r="B12639" s="45"/>
      <c r="C12639" s="46"/>
    </row>
    <row r="12640" spans="1:3" ht="15.75" x14ac:dyDescent="0.25">
      <c r="A12640" s="22"/>
      <c r="B12640" s="45"/>
      <c r="C12640" s="46"/>
    </row>
    <row r="12641" spans="1:3" ht="15.75" x14ac:dyDescent="0.25">
      <c r="A12641" s="22"/>
      <c r="B12641" s="45"/>
      <c r="C12641" s="46"/>
    </row>
    <row r="12642" spans="1:3" ht="15.75" x14ac:dyDescent="0.25">
      <c r="A12642" s="22"/>
      <c r="B12642" s="45"/>
      <c r="C12642" s="46"/>
    </row>
    <row r="12643" spans="1:3" ht="15.75" x14ac:dyDescent="0.25">
      <c r="A12643" s="22"/>
      <c r="B12643" s="45"/>
      <c r="C12643" s="46"/>
    </row>
    <row r="12644" spans="1:3" ht="15.75" x14ac:dyDescent="0.25">
      <c r="A12644" s="22"/>
      <c r="B12644" s="45"/>
      <c r="C12644" s="46"/>
    </row>
    <row r="12645" spans="1:3" ht="15.75" x14ac:dyDescent="0.25">
      <c r="A12645" s="22"/>
      <c r="B12645" s="45"/>
      <c r="C12645" s="46"/>
    </row>
    <row r="12646" spans="1:3" ht="15.75" x14ac:dyDescent="0.25">
      <c r="A12646" s="22"/>
      <c r="B12646" s="45"/>
      <c r="C12646" s="46"/>
    </row>
    <row r="12647" spans="1:3" ht="15.75" x14ac:dyDescent="0.25">
      <c r="A12647" s="22"/>
      <c r="B12647" s="45"/>
      <c r="C12647" s="46"/>
    </row>
    <row r="12648" spans="1:3" ht="15.75" x14ac:dyDescent="0.25">
      <c r="A12648" s="22"/>
      <c r="B12648" s="45"/>
      <c r="C12648" s="46"/>
    </row>
    <row r="12649" spans="1:3" ht="15.75" x14ac:dyDescent="0.25">
      <c r="A12649" s="22"/>
      <c r="B12649" s="45"/>
      <c r="C12649" s="46"/>
    </row>
    <row r="12650" spans="1:3" ht="15.75" x14ac:dyDescent="0.25">
      <c r="A12650" s="22"/>
      <c r="B12650" s="45"/>
      <c r="C12650" s="46"/>
    </row>
    <row r="12651" spans="1:3" ht="15.75" x14ac:dyDescent="0.25">
      <c r="A12651" s="22"/>
      <c r="B12651" s="45"/>
      <c r="C12651" s="46"/>
    </row>
    <row r="12652" spans="1:3" ht="15.75" x14ac:dyDescent="0.25">
      <c r="A12652" s="22"/>
      <c r="B12652" s="45"/>
      <c r="C12652" s="46"/>
    </row>
    <row r="12653" spans="1:3" ht="15.75" x14ac:dyDescent="0.25">
      <c r="A12653" s="22"/>
      <c r="B12653" s="45"/>
      <c r="C12653" s="46"/>
    </row>
    <row r="12654" spans="1:3" ht="15.75" x14ac:dyDescent="0.25">
      <c r="A12654" s="22"/>
      <c r="B12654" s="45"/>
      <c r="C12654" s="46"/>
    </row>
    <row r="12656" spans="1:3" ht="15.75" x14ac:dyDescent="0.25">
      <c r="B12656" s="57" t="s">
        <v>466</v>
      </c>
      <c r="C12656" s="70"/>
    </row>
    <row r="12657" spans="1:3" ht="15.75" thickBot="1" x14ac:dyDescent="0.3">
      <c r="C12657" s="71" t="s">
        <v>190</v>
      </c>
    </row>
    <row r="12658" spans="1:3" ht="32.25" thickBot="1" x14ac:dyDescent="0.3">
      <c r="A12658" s="7" t="s">
        <v>0</v>
      </c>
      <c r="B12658" s="8" t="s">
        <v>10</v>
      </c>
      <c r="C12658" s="65" t="s">
        <v>11</v>
      </c>
    </row>
    <row r="12659" spans="1:3" ht="15.75" x14ac:dyDescent="0.25">
      <c r="A12659" s="9"/>
      <c r="B12659" s="10" t="s">
        <v>12</v>
      </c>
      <c r="C12659" s="61">
        <v>1</v>
      </c>
    </row>
    <row r="12660" spans="1:3" ht="15.75" x14ac:dyDescent="0.25">
      <c r="A12660" s="9"/>
      <c r="B12660" s="10" t="s">
        <v>13</v>
      </c>
      <c r="C12660" s="16">
        <v>33.6</v>
      </c>
    </row>
    <row r="12661" spans="1:3" ht="31.5" x14ac:dyDescent="0.25">
      <c r="A12661" s="12"/>
      <c r="B12661" s="83" t="s">
        <v>360</v>
      </c>
      <c r="C12661" s="16">
        <f>$C$14</f>
        <v>2.83</v>
      </c>
    </row>
    <row r="12662" spans="1:3" ht="32.25" thickBot="1" x14ac:dyDescent="0.3">
      <c r="A12662" s="75"/>
      <c r="B12662" s="77" t="s">
        <v>361</v>
      </c>
      <c r="C12662" s="76">
        <v>0</v>
      </c>
    </row>
    <row r="12663" spans="1:3" ht="15.75" x14ac:dyDescent="0.25">
      <c r="A12663" s="29">
        <v>211</v>
      </c>
      <c r="B12663" s="30" t="s">
        <v>19</v>
      </c>
      <c r="C12663" s="39">
        <f>C12661*C12660</f>
        <v>95.088000000000008</v>
      </c>
    </row>
    <row r="12664" spans="1:3" ht="31.5" x14ac:dyDescent="0.25">
      <c r="A12664" s="33">
        <v>211</v>
      </c>
      <c r="B12664" s="28" t="s">
        <v>20</v>
      </c>
      <c r="C12664" s="40">
        <f>C12662*C12660</f>
        <v>0</v>
      </c>
    </row>
    <row r="12665" spans="1:3" ht="15.75" x14ac:dyDescent="0.25">
      <c r="A12665" s="33">
        <v>213</v>
      </c>
      <c r="B12665" s="28" t="s">
        <v>14</v>
      </c>
      <c r="C12665" s="40">
        <f>(C12663+C12664)*30.2%</f>
        <v>28.716576</v>
      </c>
    </row>
    <row r="12666" spans="1:3" ht="15.75" x14ac:dyDescent="0.25">
      <c r="A12666" s="33">
        <v>212</v>
      </c>
      <c r="B12666" s="28" t="s">
        <v>3</v>
      </c>
      <c r="C12666" s="40">
        <f>(C12663+C12664)*$D$19</f>
        <v>0.15214080000000002</v>
      </c>
    </row>
    <row r="12667" spans="1:3" ht="15.75" x14ac:dyDescent="0.25">
      <c r="A12667" s="33">
        <v>221</v>
      </c>
      <c r="B12667" s="28" t="s">
        <v>4</v>
      </c>
      <c r="C12667" s="40">
        <f>(C12663+C12664)*$D$20</f>
        <v>0.81775680000000006</v>
      </c>
    </row>
    <row r="12668" spans="1:3" ht="15.75" x14ac:dyDescent="0.25">
      <c r="A12668" s="33">
        <v>222</v>
      </c>
      <c r="B12668" s="28" t="s">
        <v>15</v>
      </c>
      <c r="C12668" s="40">
        <f>(C12663+C12664)*$D$21</f>
        <v>0.15214080000000002</v>
      </c>
    </row>
    <row r="12669" spans="1:3" ht="15.75" x14ac:dyDescent="0.25">
      <c r="A12669" s="33">
        <v>223</v>
      </c>
      <c r="B12669" s="28" t="s">
        <v>5</v>
      </c>
      <c r="C12669" s="40">
        <f>(C12663+C12664)*$D$22</f>
        <v>4.0412400000000011</v>
      </c>
    </row>
    <row r="12670" spans="1:3" ht="15.75" x14ac:dyDescent="0.25">
      <c r="A12670" s="33">
        <v>224</v>
      </c>
      <c r="B12670" s="28" t="s">
        <v>21</v>
      </c>
      <c r="C12670" s="40">
        <f>(C12663+C12664)*$D$23</f>
        <v>1.3407408000000001</v>
      </c>
    </row>
    <row r="12671" spans="1:3" ht="15.75" x14ac:dyDescent="0.25">
      <c r="A12671" s="33">
        <v>225</v>
      </c>
      <c r="B12671" s="28" t="s">
        <v>16</v>
      </c>
      <c r="C12671" s="40">
        <f>(C12663+C12664)*$D$24</f>
        <v>5.0586815999999999</v>
      </c>
    </row>
    <row r="12672" spans="1:3" ht="15.75" x14ac:dyDescent="0.25">
      <c r="A12672" s="33">
        <v>226</v>
      </c>
      <c r="B12672" s="28" t="s">
        <v>22</v>
      </c>
      <c r="C12672" s="40">
        <f>(C12663+C12664)*$D$25</f>
        <v>34.051012800000002</v>
      </c>
    </row>
    <row r="12673" spans="1:3" ht="15.75" x14ac:dyDescent="0.25">
      <c r="A12673" s="33">
        <v>271</v>
      </c>
      <c r="B12673" s="28" t="s">
        <v>23</v>
      </c>
      <c r="C12673" s="40">
        <f>(C12663+C12664)*$D$26</f>
        <v>2.1204624000000001</v>
      </c>
    </row>
    <row r="12674" spans="1:3" ht="15.75" x14ac:dyDescent="0.25">
      <c r="A12674" s="33">
        <v>272</v>
      </c>
      <c r="B12674" s="28" t="s">
        <v>24</v>
      </c>
      <c r="C12674" s="40">
        <f>(C12663+C12664)*$D$27</f>
        <v>1.9873392000000001</v>
      </c>
    </row>
    <row r="12675" spans="1:3" ht="31.5" x14ac:dyDescent="0.25">
      <c r="A12675" s="33">
        <v>211</v>
      </c>
      <c r="B12675" s="28" t="s">
        <v>25</v>
      </c>
      <c r="C12675" s="40">
        <f>(C12663+C12664)*$D$28</f>
        <v>21.775152000000002</v>
      </c>
    </row>
    <row r="12676" spans="1:3" ht="31.5" x14ac:dyDescent="0.25">
      <c r="A12676" s="33">
        <v>213</v>
      </c>
      <c r="B12676" s="28" t="s">
        <v>26</v>
      </c>
      <c r="C12676" s="40">
        <f>(C12663+C12664)*$D$29</f>
        <v>6.5705808000000001</v>
      </c>
    </row>
    <row r="12677" spans="1:3" ht="15.75" x14ac:dyDescent="0.25">
      <c r="A12677" s="33">
        <v>290</v>
      </c>
      <c r="B12677" s="28" t="s">
        <v>6</v>
      </c>
      <c r="C12677" s="40">
        <f>(C12663+C12664)*$D$30</f>
        <v>0.37084320000000004</v>
      </c>
    </row>
    <row r="12678" spans="1:3" ht="15.75" x14ac:dyDescent="0.25">
      <c r="A12678" s="33">
        <v>290</v>
      </c>
      <c r="B12678" s="28" t="s">
        <v>27</v>
      </c>
      <c r="C12678" s="40">
        <f>(C12663+C12664)*$D$31</f>
        <v>1.1125296000000002</v>
      </c>
    </row>
    <row r="12679" spans="1:3" ht="15.75" x14ac:dyDescent="0.25">
      <c r="A12679" s="33">
        <v>225</v>
      </c>
      <c r="B12679" s="28" t="s">
        <v>28</v>
      </c>
      <c r="C12679" s="40">
        <f>(C12663+C12664)*$D$32</f>
        <v>0</v>
      </c>
    </row>
    <row r="12680" spans="1:3" ht="15.75" x14ac:dyDescent="0.25">
      <c r="A12680" s="37">
        <v>310</v>
      </c>
      <c r="B12680" s="28" t="s">
        <v>7</v>
      </c>
      <c r="C12680" s="40">
        <f>(C12663+C12664)*$D$33</f>
        <v>2.2155504000000001</v>
      </c>
    </row>
    <row r="12681" spans="1:3" ht="16.5" thickBot="1" x14ac:dyDescent="0.3">
      <c r="A12681" s="38">
        <v>340</v>
      </c>
      <c r="B12681" s="36" t="s">
        <v>8</v>
      </c>
      <c r="C12681" s="41">
        <f>(C12663+C12664)*$D$34</f>
        <v>8.6054640000000013</v>
      </c>
    </row>
    <row r="12682" spans="1:3" ht="16.5" thickBot="1" x14ac:dyDescent="0.3">
      <c r="A12682" s="15"/>
      <c r="B12682" s="42" t="s">
        <v>9</v>
      </c>
      <c r="C12682" s="88">
        <f>SUM(C12663:C12681)</f>
        <v>214.17621119999998</v>
      </c>
    </row>
    <row r="12683" spans="1:3" ht="16.5" thickBot="1" x14ac:dyDescent="0.3">
      <c r="A12683" s="15"/>
      <c r="B12683" s="43" t="s">
        <v>29</v>
      </c>
      <c r="C12683" s="90">
        <f>C12682*118%</f>
        <v>252.72792921599998</v>
      </c>
    </row>
    <row r="12684" spans="1:3" ht="15.75" x14ac:dyDescent="0.25">
      <c r="A12684" s="22"/>
      <c r="B12684" s="45"/>
      <c r="C12684" s="46"/>
    </row>
    <row r="12685" spans="1:3" ht="15.75" x14ac:dyDescent="0.25">
      <c r="A12685" s="22"/>
      <c r="B12685" s="45"/>
      <c r="C12685" s="46"/>
    </row>
    <row r="12686" spans="1:3" ht="15.75" x14ac:dyDescent="0.25">
      <c r="A12686" s="22"/>
      <c r="B12686" s="45"/>
      <c r="C12686" s="46"/>
    </row>
    <row r="12687" spans="1:3" ht="15.75" x14ac:dyDescent="0.25">
      <c r="A12687" s="22"/>
      <c r="B12687" s="45"/>
      <c r="C12687" s="46"/>
    </row>
    <row r="12688" spans="1:3" ht="15.75" x14ac:dyDescent="0.25">
      <c r="A12688" s="22"/>
      <c r="B12688" s="45"/>
      <c r="C12688" s="46"/>
    </row>
    <row r="12689" spans="1:3" ht="15.75" x14ac:dyDescent="0.25">
      <c r="A12689" s="22"/>
      <c r="B12689" s="45"/>
      <c r="C12689" s="46"/>
    </row>
    <row r="12690" spans="1:3" ht="15.75" x14ac:dyDescent="0.25">
      <c r="A12690" s="22"/>
      <c r="B12690" s="45"/>
      <c r="C12690" s="46"/>
    </row>
    <row r="12691" spans="1:3" ht="15.75" x14ac:dyDescent="0.25">
      <c r="A12691" s="22"/>
      <c r="B12691" s="45"/>
      <c r="C12691" s="46"/>
    </row>
    <row r="12692" spans="1:3" ht="15.75" x14ac:dyDescent="0.25">
      <c r="A12692" s="22"/>
      <c r="B12692" s="45"/>
      <c r="C12692" s="46"/>
    </row>
    <row r="12693" spans="1:3" ht="15.75" x14ac:dyDescent="0.25">
      <c r="A12693" s="22"/>
      <c r="B12693" s="45"/>
      <c r="C12693" s="46"/>
    </row>
    <row r="12694" spans="1:3" ht="15.75" x14ac:dyDescent="0.25">
      <c r="A12694" s="22"/>
      <c r="B12694" s="45"/>
      <c r="C12694" s="46"/>
    </row>
    <row r="12695" spans="1:3" ht="15.75" x14ac:dyDescent="0.25">
      <c r="A12695" s="22"/>
      <c r="B12695" s="45"/>
      <c r="C12695" s="46"/>
    </row>
    <row r="12696" spans="1:3" ht="15.75" x14ac:dyDescent="0.25">
      <c r="A12696" s="22"/>
      <c r="B12696" s="45"/>
      <c r="C12696" s="46"/>
    </row>
    <row r="12697" spans="1:3" ht="15.75" x14ac:dyDescent="0.25">
      <c r="A12697" s="22"/>
      <c r="B12697" s="45"/>
      <c r="C12697" s="46"/>
    </row>
    <row r="12698" spans="1:3" ht="15.75" x14ac:dyDescent="0.25">
      <c r="A12698" s="22"/>
      <c r="B12698" s="45"/>
      <c r="C12698" s="46"/>
    </row>
    <row r="12699" spans="1:3" ht="15.75" x14ac:dyDescent="0.25">
      <c r="A12699" s="22"/>
      <c r="B12699" s="45"/>
      <c r="C12699" s="46"/>
    </row>
    <row r="12700" spans="1:3" ht="15.75" x14ac:dyDescent="0.25">
      <c r="A12700" s="22"/>
      <c r="B12700" s="45"/>
      <c r="C12700" s="46"/>
    </row>
    <row r="12701" spans="1:3" ht="15.75" x14ac:dyDescent="0.25">
      <c r="A12701" s="22"/>
      <c r="B12701" s="45"/>
      <c r="C12701" s="46"/>
    </row>
    <row r="12702" spans="1:3" ht="15.75" x14ac:dyDescent="0.25">
      <c r="A12702" s="22"/>
      <c r="B12702" s="45"/>
      <c r="C12702" s="46"/>
    </row>
    <row r="12703" spans="1:3" ht="15.75" x14ac:dyDescent="0.25">
      <c r="A12703" s="22"/>
      <c r="B12703" s="45"/>
      <c r="C12703" s="46"/>
    </row>
    <row r="12704" spans="1:3" ht="15.75" x14ac:dyDescent="0.25">
      <c r="A12704" s="22"/>
      <c r="B12704" s="45"/>
      <c r="C12704" s="46"/>
    </row>
    <row r="12705" spans="1:3" ht="15.75" x14ac:dyDescent="0.25">
      <c r="A12705" s="22"/>
      <c r="B12705" s="45"/>
      <c r="C12705" s="46"/>
    </row>
    <row r="12706" spans="1:3" ht="15.75" x14ac:dyDescent="0.25">
      <c r="A12706" s="22"/>
      <c r="B12706" s="45"/>
      <c r="C12706" s="46"/>
    </row>
    <row r="12707" spans="1:3" ht="15.75" x14ac:dyDescent="0.25">
      <c r="A12707" s="22"/>
      <c r="B12707" s="45"/>
      <c r="C12707" s="46"/>
    </row>
    <row r="12708" spans="1:3" ht="15.75" x14ac:dyDescent="0.25">
      <c r="A12708" s="22"/>
      <c r="B12708" s="45"/>
      <c r="C12708" s="46"/>
    </row>
    <row r="12709" spans="1:3" ht="15.75" x14ac:dyDescent="0.25">
      <c r="A12709" s="22"/>
      <c r="B12709" s="45"/>
      <c r="C12709" s="46"/>
    </row>
    <row r="12710" spans="1:3" ht="15.75" x14ac:dyDescent="0.25">
      <c r="A12710" s="22"/>
      <c r="B12710" s="45"/>
      <c r="C12710" s="46"/>
    </row>
    <row r="12712" spans="1:3" ht="15.75" x14ac:dyDescent="0.25">
      <c r="B12712" s="57" t="s">
        <v>467</v>
      </c>
      <c r="C12712" s="70"/>
    </row>
    <row r="12713" spans="1:3" ht="15.75" thickBot="1" x14ac:dyDescent="0.3">
      <c r="C12713" s="71" t="s">
        <v>190</v>
      </c>
    </row>
    <row r="12714" spans="1:3" ht="32.25" thickBot="1" x14ac:dyDescent="0.3">
      <c r="A12714" s="7" t="s">
        <v>0</v>
      </c>
      <c r="B12714" s="8" t="s">
        <v>10</v>
      </c>
      <c r="C12714" s="65" t="s">
        <v>11</v>
      </c>
    </row>
    <row r="12715" spans="1:3" ht="15.75" x14ac:dyDescent="0.25">
      <c r="A12715" s="9"/>
      <c r="B12715" s="10" t="s">
        <v>12</v>
      </c>
      <c r="C12715" s="61">
        <v>1</v>
      </c>
    </row>
    <row r="12716" spans="1:3" ht="15.75" x14ac:dyDescent="0.25">
      <c r="A12716" s="9"/>
      <c r="B12716" s="10" t="s">
        <v>13</v>
      </c>
      <c r="C12716" s="16">
        <v>93.6</v>
      </c>
    </row>
    <row r="12717" spans="1:3" ht="31.5" x14ac:dyDescent="0.25">
      <c r="A12717" s="12"/>
      <c r="B12717" s="83" t="s">
        <v>360</v>
      </c>
      <c r="C12717" s="16">
        <f>$C$14</f>
        <v>2.83</v>
      </c>
    </row>
    <row r="12718" spans="1:3" ht="32.25" thickBot="1" x14ac:dyDescent="0.3">
      <c r="A12718" s="75"/>
      <c r="B12718" s="77" t="s">
        <v>361</v>
      </c>
      <c r="C12718" s="76">
        <v>0</v>
      </c>
    </row>
    <row r="12719" spans="1:3" ht="15.75" x14ac:dyDescent="0.25">
      <c r="A12719" s="29">
        <v>211</v>
      </c>
      <c r="B12719" s="30" t="s">
        <v>19</v>
      </c>
      <c r="C12719" s="39">
        <f>C12717*C12716</f>
        <v>264.88799999999998</v>
      </c>
    </row>
    <row r="12720" spans="1:3" ht="31.5" x14ac:dyDescent="0.25">
      <c r="A12720" s="33">
        <v>211</v>
      </c>
      <c r="B12720" s="28" t="s">
        <v>20</v>
      </c>
      <c r="C12720" s="40">
        <f>C12718*C12716</f>
        <v>0</v>
      </c>
    </row>
    <row r="12721" spans="1:3" ht="15.75" x14ac:dyDescent="0.25">
      <c r="A12721" s="33">
        <v>213</v>
      </c>
      <c r="B12721" s="28" t="s">
        <v>14</v>
      </c>
      <c r="C12721" s="40">
        <f>(C12719+C12720)*30.2%</f>
        <v>79.996175999999991</v>
      </c>
    </row>
    <row r="12722" spans="1:3" ht="15.75" x14ac:dyDescent="0.25">
      <c r="A12722" s="33">
        <v>212</v>
      </c>
      <c r="B12722" s="28" t="s">
        <v>3</v>
      </c>
      <c r="C12722" s="40">
        <f>(C12719+C12720)*$D$19</f>
        <v>0.4238208</v>
      </c>
    </row>
    <row r="12723" spans="1:3" ht="15.75" x14ac:dyDescent="0.25">
      <c r="A12723" s="33">
        <v>221</v>
      </c>
      <c r="B12723" s="28" t="s">
        <v>4</v>
      </c>
      <c r="C12723" s="40">
        <f>(C12719+C12720)*$D$20</f>
        <v>2.2780367999999998</v>
      </c>
    </row>
    <row r="12724" spans="1:3" ht="15.75" x14ac:dyDescent="0.25">
      <c r="A12724" s="33">
        <v>222</v>
      </c>
      <c r="B12724" s="28" t="s">
        <v>15</v>
      </c>
      <c r="C12724" s="40">
        <f>(C12719+C12720)*$D$21</f>
        <v>0.4238208</v>
      </c>
    </row>
    <row r="12725" spans="1:3" ht="15.75" x14ac:dyDescent="0.25">
      <c r="A12725" s="33">
        <v>223</v>
      </c>
      <c r="B12725" s="28" t="s">
        <v>5</v>
      </c>
      <c r="C12725" s="40">
        <f>(C12719+C12720)*$D$22</f>
        <v>11.25774</v>
      </c>
    </row>
    <row r="12726" spans="1:3" ht="15.75" x14ac:dyDescent="0.25">
      <c r="A12726" s="33">
        <v>224</v>
      </c>
      <c r="B12726" s="28" t="s">
        <v>21</v>
      </c>
      <c r="C12726" s="40">
        <f>(C12719+C12720)*$D$23</f>
        <v>3.7349207999999994</v>
      </c>
    </row>
    <row r="12727" spans="1:3" ht="15.75" x14ac:dyDescent="0.25">
      <c r="A12727" s="33">
        <v>225</v>
      </c>
      <c r="B12727" s="28" t="s">
        <v>16</v>
      </c>
      <c r="C12727" s="40">
        <f>(C12719+C12720)*$D$24</f>
        <v>14.092041599999998</v>
      </c>
    </row>
    <row r="12728" spans="1:3" ht="15.75" x14ac:dyDescent="0.25">
      <c r="A12728" s="33">
        <v>226</v>
      </c>
      <c r="B12728" s="28" t="s">
        <v>22</v>
      </c>
      <c r="C12728" s="40">
        <f>(C12719+C12720)*$D$25</f>
        <v>94.856392799999981</v>
      </c>
    </row>
    <row r="12729" spans="1:3" ht="15.75" x14ac:dyDescent="0.25">
      <c r="A12729" s="33">
        <v>271</v>
      </c>
      <c r="B12729" s="28" t="s">
        <v>23</v>
      </c>
      <c r="C12729" s="40">
        <f>(C12719+C12720)*$D$26</f>
        <v>5.9070023999999997</v>
      </c>
    </row>
    <row r="12730" spans="1:3" ht="15.75" x14ac:dyDescent="0.25">
      <c r="A12730" s="33">
        <v>272</v>
      </c>
      <c r="B12730" s="28" t="s">
        <v>24</v>
      </c>
      <c r="C12730" s="40">
        <f>(C12719+C12720)*$D$27</f>
        <v>5.5361591999999993</v>
      </c>
    </row>
    <row r="12731" spans="1:3" ht="31.5" x14ac:dyDescent="0.25">
      <c r="A12731" s="33">
        <v>211</v>
      </c>
      <c r="B12731" s="28" t="s">
        <v>25</v>
      </c>
      <c r="C12731" s="40">
        <f>(C12719+C12720)*$D$28</f>
        <v>60.659351999999998</v>
      </c>
    </row>
    <row r="12732" spans="1:3" ht="31.5" x14ac:dyDescent="0.25">
      <c r="A12732" s="33">
        <v>213</v>
      </c>
      <c r="B12732" s="28" t="s">
        <v>26</v>
      </c>
      <c r="C12732" s="40">
        <f>(C12719+C12720)*$D$29</f>
        <v>18.303760799999996</v>
      </c>
    </row>
    <row r="12733" spans="1:3" ht="15.75" x14ac:dyDescent="0.25">
      <c r="A12733" s="33">
        <v>290</v>
      </c>
      <c r="B12733" s="28" t="s">
        <v>6</v>
      </c>
      <c r="C12733" s="40">
        <f>(C12719+C12720)*$D$30</f>
        <v>1.0330632</v>
      </c>
    </row>
    <row r="12734" spans="1:3" ht="15.75" x14ac:dyDescent="0.25">
      <c r="A12734" s="33">
        <v>290</v>
      </c>
      <c r="B12734" s="28" t="s">
        <v>27</v>
      </c>
      <c r="C12734" s="40">
        <f>(C12719+C12720)*$D$31</f>
        <v>3.0991895999999999</v>
      </c>
    </row>
    <row r="12735" spans="1:3" ht="15.75" x14ac:dyDescent="0.25">
      <c r="A12735" s="33">
        <v>225</v>
      </c>
      <c r="B12735" s="28" t="s">
        <v>28</v>
      </c>
      <c r="C12735" s="40">
        <f>(C12719+C12720)*$D$32</f>
        <v>0</v>
      </c>
    </row>
    <row r="12736" spans="1:3" ht="15.75" x14ac:dyDescent="0.25">
      <c r="A12736" s="37">
        <v>310</v>
      </c>
      <c r="B12736" s="28" t="s">
        <v>7</v>
      </c>
      <c r="C12736" s="40">
        <f>(C12719+C12720)*$D$33</f>
        <v>6.1718903999999997</v>
      </c>
    </row>
    <row r="12737" spans="1:3" ht="16.5" thickBot="1" x14ac:dyDescent="0.3">
      <c r="A12737" s="38">
        <v>340</v>
      </c>
      <c r="B12737" s="36" t="s">
        <v>8</v>
      </c>
      <c r="C12737" s="41">
        <f>(C12719+C12720)*$D$34</f>
        <v>23.972363999999999</v>
      </c>
    </row>
    <row r="12738" spans="1:3" ht="16.5" thickBot="1" x14ac:dyDescent="0.3">
      <c r="A12738" s="15"/>
      <c r="B12738" s="42" t="s">
        <v>9</v>
      </c>
      <c r="C12738" s="88">
        <f>SUM(C12719:C12737)</f>
        <v>596.63373119999994</v>
      </c>
    </row>
    <row r="12739" spans="1:3" ht="16.5" thickBot="1" x14ac:dyDescent="0.3">
      <c r="A12739" s="15"/>
      <c r="B12739" s="43" t="s">
        <v>29</v>
      </c>
      <c r="C12739" s="90">
        <f>C12738*118%</f>
        <v>704.02780281599985</v>
      </c>
    </row>
    <row r="12740" spans="1:3" ht="15.75" x14ac:dyDescent="0.25">
      <c r="A12740" s="22"/>
      <c r="B12740" s="45"/>
      <c r="C12740" s="46"/>
    </row>
    <row r="12741" spans="1:3" ht="15.75" x14ac:dyDescent="0.25">
      <c r="A12741" s="22"/>
      <c r="B12741" s="45"/>
      <c r="C12741" s="46"/>
    </row>
    <row r="12742" spans="1:3" ht="15.75" x14ac:dyDescent="0.25">
      <c r="A12742" s="22"/>
      <c r="B12742" s="45"/>
      <c r="C12742" s="46"/>
    </row>
    <row r="12743" spans="1:3" ht="15.75" x14ac:dyDescent="0.25">
      <c r="A12743" s="22"/>
      <c r="B12743" s="45"/>
      <c r="C12743" s="46"/>
    </row>
    <row r="12744" spans="1:3" ht="15.75" x14ac:dyDescent="0.25">
      <c r="A12744" s="22"/>
      <c r="B12744" s="45"/>
      <c r="C12744" s="46"/>
    </row>
    <row r="12745" spans="1:3" ht="15.75" x14ac:dyDescent="0.25">
      <c r="A12745" s="22"/>
      <c r="B12745" s="45"/>
      <c r="C12745" s="46"/>
    </row>
    <row r="12746" spans="1:3" ht="15.75" x14ac:dyDescent="0.25">
      <c r="A12746" s="22"/>
      <c r="B12746" s="45"/>
      <c r="C12746" s="46"/>
    </row>
    <row r="12747" spans="1:3" ht="15.75" x14ac:dyDescent="0.25">
      <c r="A12747" s="22"/>
      <c r="B12747" s="45"/>
      <c r="C12747" s="46"/>
    </row>
    <row r="12748" spans="1:3" ht="15.75" x14ac:dyDescent="0.25">
      <c r="A12748" s="22"/>
      <c r="B12748" s="45"/>
      <c r="C12748" s="46"/>
    </row>
    <row r="12749" spans="1:3" ht="15.75" x14ac:dyDescent="0.25">
      <c r="A12749" s="22"/>
      <c r="B12749" s="45"/>
      <c r="C12749" s="46"/>
    </row>
    <row r="12750" spans="1:3" ht="15.75" x14ac:dyDescent="0.25">
      <c r="A12750" s="22"/>
      <c r="B12750" s="45"/>
      <c r="C12750" s="46"/>
    </row>
    <row r="12751" spans="1:3" ht="15.75" x14ac:dyDescent="0.25">
      <c r="A12751" s="22"/>
      <c r="B12751" s="45"/>
      <c r="C12751" s="46"/>
    </row>
    <row r="12752" spans="1:3" ht="15.75" x14ac:dyDescent="0.25">
      <c r="A12752" s="22"/>
      <c r="B12752" s="45"/>
      <c r="C12752" s="46"/>
    </row>
    <row r="12753" spans="1:3" ht="15.75" x14ac:dyDescent="0.25">
      <c r="A12753" s="22"/>
      <c r="B12753" s="45"/>
      <c r="C12753" s="46"/>
    </row>
    <row r="12754" spans="1:3" ht="15.75" x14ac:dyDescent="0.25">
      <c r="A12754" s="22"/>
      <c r="B12754" s="45"/>
      <c r="C12754" s="46"/>
    </row>
    <row r="12755" spans="1:3" ht="15.75" x14ac:dyDescent="0.25">
      <c r="A12755" s="22"/>
      <c r="B12755" s="45"/>
      <c r="C12755" s="46"/>
    </row>
    <row r="12756" spans="1:3" ht="15.75" x14ac:dyDescent="0.25">
      <c r="A12756" s="22"/>
      <c r="B12756" s="45"/>
      <c r="C12756" s="46"/>
    </row>
    <row r="12757" spans="1:3" ht="15.75" x14ac:dyDescent="0.25">
      <c r="A12757" s="22"/>
      <c r="B12757" s="45"/>
      <c r="C12757" s="46"/>
    </row>
    <row r="12758" spans="1:3" ht="15.75" x14ac:dyDescent="0.25">
      <c r="A12758" s="22"/>
      <c r="B12758" s="45"/>
      <c r="C12758" s="46"/>
    </row>
    <row r="12759" spans="1:3" ht="15.75" x14ac:dyDescent="0.25">
      <c r="A12759" s="22"/>
      <c r="B12759" s="45"/>
      <c r="C12759" s="46"/>
    </row>
    <row r="12760" spans="1:3" ht="15.75" x14ac:dyDescent="0.25">
      <c r="A12760" s="22"/>
      <c r="B12760" s="45"/>
      <c r="C12760" s="46"/>
    </row>
    <row r="12761" spans="1:3" ht="15.75" x14ac:dyDescent="0.25">
      <c r="A12761" s="22"/>
      <c r="B12761" s="45"/>
      <c r="C12761" s="46"/>
    </row>
    <row r="12762" spans="1:3" ht="15.75" x14ac:dyDescent="0.25">
      <c r="A12762" s="22"/>
      <c r="B12762" s="45"/>
      <c r="C12762" s="46"/>
    </row>
    <row r="12763" spans="1:3" ht="15.75" x14ac:dyDescent="0.25">
      <c r="A12763" s="22"/>
      <c r="B12763" s="45"/>
      <c r="C12763" s="46"/>
    </row>
    <row r="12764" spans="1:3" ht="15.75" x14ac:dyDescent="0.25">
      <c r="A12764" s="22"/>
      <c r="B12764" s="45"/>
      <c r="C12764" s="46"/>
    </row>
    <row r="12765" spans="1:3" ht="15.75" x14ac:dyDescent="0.25">
      <c r="A12765" s="22"/>
      <c r="B12765" s="45"/>
      <c r="C12765" s="46"/>
    </row>
    <row r="12766" spans="1:3" ht="15.75" x14ac:dyDescent="0.25">
      <c r="A12766" s="22"/>
      <c r="B12766" s="45"/>
      <c r="C12766" s="46"/>
    </row>
    <row r="12767" spans="1:3" ht="15.75" x14ac:dyDescent="0.25">
      <c r="A12767" s="22"/>
      <c r="B12767" s="45"/>
      <c r="C12767" s="46"/>
    </row>
    <row r="12768" spans="1:3" ht="15.75" x14ac:dyDescent="0.25">
      <c r="A12768" s="22"/>
      <c r="B12768" s="45"/>
      <c r="C12768" s="46"/>
    </row>
    <row r="12770" spans="1:3" ht="15.75" x14ac:dyDescent="0.25">
      <c r="B12770" s="57" t="s">
        <v>468</v>
      </c>
      <c r="C12770" s="70"/>
    </row>
    <row r="12771" spans="1:3" ht="15.75" thickBot="1" x14ac:dyDescent="0.3">
      <c r="C12771" s="71" t="s">
        <v>190</v>
      </c>
    </row>
    <row r="12772" spans="1:3" ht="32.25" thickBot="1" x14ac:dyDescent="0.3">
      <c r="A12772" s="7" t="s">
        <v>0</v>
      </c>
      <c r="B12772" s="8" t="s">
        <v>10</v>
      </c>
      <c r="C12772" s="65" t="s">
        <v>11</v>
      </c>
    </row>
    <row r="12773" spans="1:3" ht="15.75" x14ac:dyDescent="0.25">
      <c r="A12773" s="9"/>
      <c r="B12773" s="10" t="s">
        <v>12</v>
      </c>
      <c r="C12773" s="61">
        <v>1</v>
      </c>
    </row>
    <row r="12774" spans="1:3" ht="15.75" x14ac:dyDescent="0.25">
      <c r="A12774" s="9"/>
      <c r="B12774" s="10" t="s">
        <v>13</v>
      </c>
      <c r="C12774" s="16">
        <v>123.6</v>
      </c>
    </row>
    <row r="12775" spans="1:3" ht="31.5" x14ac:dyDescent="0.25">
      <c r="A12775" s="12"/>
      <c r="B12775" s="83" t="s">
        <v>360</v>
      </c>
      <c r="C12775" s="16">
        <f>$C$14</f>
        <v>2.83</v>
      </c>
    </row>
    <row r="12776" spans="1:3" ht="32.25" thickBot="1" x14ac:dyDescent="0.3">
      <c r="A12776" s="75"/>
      <c r="B12776" s="77" t="s">
        <v>361</v>
      </c>
      <c r="C12776" s="76">
        <v>0</v>
      </c>
    </row>
    <row r="12777" spans="1:3" ht="15.75" x14ac:dyDescent="0.25">
      <c r="A12777" s="29">
        <v>211</v>
      </c>
      <c r="B12777" s="30" t="s">
        <v>19</v>
      </c>
      <c r="C12777" s="39">
        <f>C12775*C12774</f>
        <v>349.78800000000001</v>
      </c>
    </row>
    <row r="12778" spans="1:3" ht="31.5" x14ac:dyDescent="0.25">
      <c r="A12778" s="33">
        <v>211</v>
      </c>
      <c r="B12778" s="28" t="s">
        <v>20</v>
      </c>
      <c r="C12778" s="40">
        <f>C12776*C12774</f>
        <v>0</v>
      </c>
    </row>
    <row r="12779" spans="1:3" ht="15.75" x14ac:dyDescent="0.25">
      <c r="A12779" s="33">
        <v>213</v>
      </c>
      <c r="B12779" s="28" t="s">
        <v>14</v>
      </c>
      <c r="C12779" s="40">
        <f>(C12777+C12778)*30.2%</f>
        <v>105.635976</v>
      </c>
    </row>
    <row r="12780" spans="1:3" ht="15.75" x14ac:dyDescent="0.25">
      <c r="A12780" s="33">
        <v>212</v>
      </c>
      <c r="B12780" s="28" t="s">
        <v>3</v>
      </c>
      <c r="C12780" s="40">
        <f>(C12777+C12778)*$D$19</f>
        <v>0.55966080000000007</v>
      </c>
    </row>
    <row r="12781" spans="1:3" ht="15.75" x14ac:dyDescent="0.25">
      <c r="A12781" s="33">
        <v>221</v>
      </c>
      <c r="B12781" s="28" t="s">
        <v>4</v>
      </c>
      <c r="C12781" s="40">
        <f>(C12777+C12778)*$D$20</f>
        <v>3.0081768000000002</v>
      </c>
    </row>
    <row r="12782" spans="1:3" ht="15.75" x14ac:dyDescent="0.25">
      <c r="A12782" s="33">
        <v>222</v>
      </c>
      <c r="B12782" s="28" t="s">
        <v>15</v>
      </c>
      <c r="C12782" s="40">
        <f>(C12777+C12778)*$D$21</f>
        <v>0.55966080000000007</v>
      </c>
    </row>
    <row r="12783" spans="1:3" ht="15.75" x14ac:dyDescent="0.25">
      <c r="A12783" s="33">
        <v>223</v>
      </c>
      <c r="B12783" s="28" t="s">
        <v>5</v>
      </c>
      <c r="C12783" s="40">
        <f>(C12777+C12778)*$D$22</f>
        <v>14.865990000000002</v>
      </c>
    </row>
    <row r="12784" spans="1:3" ht="15.75" x14ac:dyDescent="0.25">
      <c r="A12784" s="33">
        <v>224</v>
      </c>
      <c r="B12784" s="28" t="s">
        <v>21</v>
      </c>
      <c r="C12784" s="40">
        <f>(C12777+C12778)*$D$23</f>
        <v>4.9320108000000005</v>
      </c>
    </row>
    <row r="12785" spans="1:3" ht="15.75" x14ac:dyDescent="0.25">
      <c r="A12785" s="33">
        <v>225</v>
      </c>
      <c r="B12785" s="28" t="s">
        <v>16</v>
      </c>
      <c r="C12785" s="40">
        <f>(C12777+C12778)*$D$24</f>
        <v>18.608721599999999</v>
      </c>
    </row>
    <row r="12786" spans="1:3" ht="15.75" x14ac:dyDescent="0.25">
      <c r="A12786" s="33">
        <v>226</v>
      </c>
      <c r="B12786" s="28" t="s">
        <v>22</v>
      </c>
      <c r="C12786" s="40">
        <f>(C12777+C12778)*$D$25</f>
        <v>125.2590828</v>
      </c>
    </row>
    <row r="12787" spans="1:3" ht="15.75" x14ac:dyDescent="0.25">
      <c r="A12787" s="33">
        <v>271</v>
      </c>
      <c r="B12787" s="28" t="s">
        <v>23</v>
      </c>
      <c r="C12787" s="40">
        <f>(C12777+C12778)*$D$26</f>
        <v>7.8002724000000008</v>
      </c>
    </row>
    <row r="12788" spans="1:3" ht="15.75" x14ac:dyDescent="0.25">
      <c r="A12788" s="33">
        <v>272</v>
      </c>
      <c r="B12788" s="28" t="s">
        <v>24</v>
      </c>
      <c r="C12788" s="40">
        <f>(C12777+C12778)*$D$27</f>
        <v>7.3105691999999998</v>
      </c>
    </row>
    <row r="12789" spans="1:3" ht="31.5" x14ac:dyDescent="0.25">
      <c r="A12789" s="33">
        <v>211</v>
      </c>
      <c r="B12789" s="28" t="s">
        <v>25</v>
      </c>
      <c r="C12789" s="40">
        <f>(C12777+C12778)*$D$28</f>
        <v>80.101452000000009</v>
      </c>
    </row>
    <row r="12790" spans="1:3" ht="31.5" x14ac:dyDescent="0.25">
      <c r="A12790" s="33">
        <v>213</v>
      </c>
      <c r="B12790" s="28" t="s">
        <v>26</v>
      </c>
      <c r="C12790" s="40">
        <f>(C12777+C12778)*$D$29</f>
        <v>24.170350799999998</v>
      </c>
    </row>
    <row r="12791" spans="1:3" ht="15.75" x14ac:dyDescent="0.25">
      <c r="A12791" s="33">
        <v>290</v>
      </c>
      <c r="B12791" s="28" t="s">
        <v>6</v>
      </c>
      <c r="C12791" s="40">
        <f>(C12777+C12778)*$D$30</f>
        <v>1.3641732</v>
      </c>
    </row>
    <row r="12792" spans="1:3" ht="15.75" x14ac:dyDescent="0.25">
      <c r="A12792" s="33">
        <v>290</v>
      </c>
      <c r="B12792" s="28" t="s">
        <v>27</v>
      </c>
      <c r="C12792" s="40">
        <f>(C12777+C12778)*$D$31</f>
        <v>4.0925196000000001</v>
      </c>
    </row>
    <row r="12793" spans="1:3" ht="15.75" x14ac:dyDescent="0.25">
      <c r="A12793" s="33">
        <v>225</v>
      </c>
      <c r="B12793" s="28" t="s">
        <v>28</v>
      </c>
      <c r="C12793" s="40">
        <f>(C12777+C12778)*$D$32</f>
        <v>0</v>
      </c>
    </row>
    <row r="12794" spans="1:3" ht="15.75" x14ac:dyDescent="0.25">
      <c r="A12794" s="37">
        <v>310</v>
      </c>
      <c r="B12794" s="28" t="s">
        <v>7</v>
      </c>
      <c r="C12794" s="40">
        <f>(C12777+C12778)*$D$33</f>
        <v>8.150060400000001</v>
      </c>
    </row>
    <row r="12795" spans="1:3" ht="16.5" thickBot="1" x14ac:dyDescent="0.3">
      <c r="A12795" s="38">
        <v>340</v>
      </c>
      <c r="B12795" s="36" t="s">
        <v>8</v>
      </c>
      <c r="C12795" s="41">
        <f>(C12777+C12778)*$D$34</f>
        <v>31.655813999999999</v>
      </c>
    </row>
    <row r="12796" spans="1:3" ht="16.5" thickBot="1" x14ac:dyDescent="0.3">
      <c r="A12796" s="15"/>
      <c r="B12796" s="42" t="s">
        <v>9</v>
      </c>
      <c r="C12796" s="88">
        <f>SUM(C12777:C12795)</f>
        <v>787.86249120000014</v>
      </c>
    </row>
    <row r="12797" spans="1:3" ht="16.5" thickBot="1" x14ac:dyDescent="0.3">
      <c r="A12797" s="15"/>
      <c r="B12797" s="43" t="s">
        <v>29</v>
      </c>
      <c r="C12797" s="90">
        <f>C12796*118%</f>
        <v>929.67773961600017</v>
      </c>
    </row>
    <row r="12798" spans="1:3" ht="15.75" x14ac:dyDescent="0.25">
      <c r="A12798" s="22"/>
      <c r="B12798" s="45"/>
      <c r="C12798" s="46"/>
    </row>
    <row r="12799" spans="1:3" ht="15.75" x14ac:dyDescent="0.25">
      <c r="A12799" s="22"/>
      <c r="B12799" s="45"/>
      <c r="C12799" s="46"/>
    </row>
    <row r="12800" spans="1:3" ht="15.75" x14ac:dyDescent="0.25">
      <c r="A12800" s="22"/>
      <c r="B12800" s="45"/>
      <c r="C12800" s="46"/>
    </row>
    <row r="12801" spans="1:3" ht="15.75" x14ac:dyDescent="0.25">
      <c r="A12801" s="22"/>
      <c r="B12801" s="45"/>
      <c r="C12801" s="46"/>
    </row>
    <row r="12802" spans="1:3" ht="15.75" x14ac:dyDescent="0.25">
      <c r="A12802" s="22"/>
      <c r="B12802" s="45"/>
      <c r="C12802" s="46"/>
    </row>
    <row r="12803" spans="1:3" ht="15.75" x14ac:dyDescent="0.25">
      <c r="A12803" s="22"/>
      <c r="B12803" s="45"/>
      <c r="C12803" s="46"/>
    </row>
    <row r="12804" spans="1:3" ht="15.75" x14ac:dyDescent="0.25">
      <c r="A12804" s="22"/>
      <c r="B12804" s="45"/>
      <c r="C12804" s="46"/>
    </row>
    <row r="12805" spans="1:3" ht="15.75" x14ac:dyDescent="0.25">
      <c r="A12805" s="22"/>
      <c r="B12805" s="45"/>
      <c r="C12805" s="46"/>
    </row>
    <row r="12806" spans="1:3" ht="15.75" x14ac:dyDescent="0.25">
      <c r="A12806" s="22"/>
      <c r="B12806" s="45"/>
      <c r="C12806" s="46"/>
    </row>
    <row r="12807" spans="1:3" ht="15.75" x14ac:dyDescent="0.25">
      <c r="A12807" s="22"/>
      <c r="B12807" s="45"/>
      <c r="C12807" s="46"/>
    </row>
    <row r="12808" spans="1:3" ht="15.75" x14ac:dyDescent="0.25">
      <c r="A12808" s="22"/>
      <c r="B12808" s="45"/>
      <c r="C12808" s="46"/>
    </row>
    <row r="12809" spans="1:3" ht="15.75" x14ac:dyDescent="0.25">
      <c r="A12809" s="22"/>
      <c r="B12809" s="45"/>
      <c r="C12809" s="46"/>
    </row>
    <row r="12810" spans="1:3" ht="15.75" x14ac:dyDescent="0.25">
      <c r="A12810" s="22"/>
      <c r="B12810" s="45"/>
      <c r="C12810" s="46"/>
    </row>
    <row r="12811" spans="1:3" ht="15.75" x14ac:dyDescent="0.25">
      <c r="A12811" s="22"/>
      <c r="B12811" s="45"/>
      <c r="C12811" s="46"/>
    </row>
    <row r="12812" spans="1:3" ht="15.75" x14ac:dyDescent="0.25">
      <c r="A12812" s="22"/>
      <c r="B12812" s="45"/>
      <c r="C12812" s="46"/>
    </row>
    <row r="12813" spans="1:3" ht="15.75" x14ac:dyDescent="0.25">
      <c r="A12813" s="22"/>
      <c r="B12813" s="45"/>
      <c r="C12813" s="46"/>
    </row>
    <row r="12814" spans="1:3" ht="15.75" x14ac:dyDescent="0.25">
      <c r="A12814" s="22"/>
      <c r="B12814" s="45"/>
      <c r="C12814" s="46"/>
    </row>
    <row r="12815" spans="1:3" ht="15.75" x14ac:dyDescent="0.25">
      <c r="A12815" s="22"/>
      <c r="B12815" s="45"/>
      <c r="C12815" s="46"/>
    </row>
    <row r="12816" spans="1:3" ht="15.75" x14ac:dyDescent="0.25">
      <c r="A12816" s="22"/>
      <c r="B12816" s="45"/>
      <c r="C12816" s="46"/>
    </row>
    <row r="12817" spans="1:3" ht="15.75" x14ac:dyDescent="0.25">
      <c r="A12817" s="22"/>
      <c r="B12817" s="45"/>
      <c r="C12817" s="46"/>
    </row>
    <row r="12818" spans="1:3" ht="15.75" x14ac:dyDescent="0.25">
      <c r="A12818" s="22"/>
      <c r="B12818" s="45"/>
      <c r="C12818" s="46"/>
    </row>
    <row r="12819" spans="1:3" ht="15.75" x14ac:dyDescent="0.25">
      <c r="A12819" s="22"/>
      <c r="B12819" s="45"/>
      <c r="C12819" s="46"/>
    </row>
    <row r="12820" spans="1:3" ht="15.75" x14ac:dyDescent="0.25">
      <c r="A12820" s="22"/>
      <c r="B12820" s="45"/>
      <c r="C12820" s="46"/>
    </row>
    <row r="12821" spans="1:3" ht="15.75" x14ac:dyDescent="0.25">
      <c r="A12821" s="22"/>
      <c r="B12821" s="45"/>
      <c r="C12821" s="46"/>
    </row>
    <row r="12822" spans="1:3" ht="15.75" x14ac:dyDescent="0.25">
      <c r="A12822" s="22"/>
      <c r="B12822" s="45"/>
      <c r="C12822" s="46"/>
    </row>
    <row r="12823" spans="1:3" ht="15.75" x14ac:dyDescent="0.25">
      <c r="A12823" s="22"/>
      <c r="B12823" s="45"/>
      <c r="C12823" s="46"/>
    </row>
    <row r="12824" spans="1:3" ht="15.75" x14ac:dyDescent="0.25">
      <c r="A12824" s="22"/>
      <c r="B12824" s="45"/>
      <c r="C12824" s="46"/>
    </row>
    <row r="12825" spans="1:3" ht="16.5" customHeight="1" x14ac:dyDescent="0.25">
      <c r="A12825" s="22"/>
      <c r="B12825" s="45"/>
      <c r="C12825" s="46"/>
    </row>
    <row r="12826" spans="1:3" ht="15.75" x14ac:dyDescent="0.25">
      <c r="A12826" s="22"/>
      <c r="B12826" s="45"/>
      <c r="C12826" s="46"/>
    </row>
    <row r="12828" spans="1:3" ht="15.75" x14ac:dyDescent="0.25">
      <c r="B12828" s="57" t="s">
        <v>469</v>
      </c>
      <c r="C12828" s="70"/>
    </row>
    <row r="12829" spans="1:3" ht="15.75" thickBot="1" x14ac:dyDescent="0.3">
      <c r="C12829" s="71" t="s">
        <v>190</v>
      </c>
    </row>
    <row r="12830" spans="1:3" ht="32.25" thickBot="1" x14ac:dyDescent="0.3">
      <c r="A12830" s="7" t="s">
        <v>0</v>
      </c>
      <c r="B12830" s="8" t="s">
        <v>10</v>
      </c>
      <c r="C12830" s="65" t="s">
        <v>11</v>
      </c>
    </row>
    <row r="12831" spans="1:3" ht="15.75" x14ac:dyDescent="0.25">
      <c r="A12831" s="9"/>
      <c r="B12831" s="10" t="s">
        <v>12</v>
      </c>
      <c r="C12831" s="61">
        <v>1</v>
      </c>
    </row>
    <row r="12832" spans="1:3" ht="15.75" x14ac:dyDescent="0.25">
      <c r="A12832" s="9"/>
      <c r="B12832" s="10" t="s">
        <v>13</v>
      </c>
      <c r="C12832" s="16">
        <v>22.8</v>
      </c>
    </row>
    <row r="12833" spans="1:3" ht="31.5" x14ac:dyDescent="0.25">
      <c r="A12833" s="12"/>
      <c r="B12833" s="83" t="s">
        <v>360</v>
      </c>
      <c r="C12833" s="16">
        <f>$C$14</f>
        <v>2.83</v>
      </c>
    </row>
    <row r="12834" spans="1:3" ht="32.25" thickBot="1" x14ac:dyDescent="0.3">
      <c r="A12834" s="75"/>
      <c r="B12834" s="77" t="s">
        <v>361</v>
      </c>
      <c r="C12834" s="76">
        <v>0</v>
      </c>
    </row>
    <row r="12835" spans="1:3" ht="15.75" x14ac:dyDescent="0.25">
      <c r="A12835" s="29">
        <v>211</v>
      </c>
      <c r="B12835" s="30" t="s">
        <v>19</v>
      </c>
      <c r="C12835" s="39">
        <f>C12833*C12832</f>
        <v>64.524000000000001</v>
      </c>
    </row>
    <row r="12836" spans="1:3" ht="31.5" x14ac:dyDescent="0.25">
      <c r="A12836" s="33">
        <v>211</v>
      </c>
      <c r="B12836" s="28" t="s">
        <v>20</v>
      </c>
      <c r="C12836" s="40">
        <f>C12834*C12832</f>
        <v>0</v>
      </c>
    </row>
    <row r="12837" spans="1:3" ht="15.75" x14ac:dyDescent="0.25">
      <c r="A12837" s="33">
        <v>213</v>
      </c>
      <c r="B12837" s="28" t="s">
        <v>14</v>
      </c>
      <c r="C12837" s="40">
        <f>(C12835+C12836)*30.2%</f>
        <v>19.486248</v>
      </c>
    </row>
    <row r="12838" spans="1:3" ht="15.75" x14ac:dyDescent="0.25">
      <c r="A12838" s="33">
        <v>212</v>
      </c>
      <c r="B12838" s="28" t="s">
        <v>3</v>
      </c>
      <c r="C12838" s="40">
        <f>(C12835+C12836)*$D$19</f>
        <v>0.10323840000000001</v>
      </c>
    </row>
    <row r="12839" spans="1:3" ht="15.75" x14ac:dyDescent="0.25">
      <c r="A12839" s="33">
        <v>221</v>
      </c>
      <c r="B12839" s="28" t="s">
        <v>4</v>
      </c>
      <c r="C12839" s="40">
        <f>(C12835+C12836)*$D$20</f>
        <v>0.55490640000000002</v>
      </c>
    </row>
    <row r="12840" spans="1:3" ht="15.75" x14ac:dyDescent="0.25">
      <c r="A12840" s="33">
        <v>222</v>
      </c>
      <c r="B12840" s="28" t="s">
        <v>15</v>
      </c>
      <c r="C12840" s="40">
        <f>(C12835+C12836)*$D$21</f>
        <v>0.10323840000000001</v>
      </c>
    </row>
    <row r="12841" spans="1:3" ht="15.75" x14ac:dyDescent="0.25">
      <c r="A12841" s="33">
        <v>223</v>
      </c>
      <c r="B12841" s="28" t="s">
        <v>5</v>
      </c>
      <c r="C12841" s="40">
        <f>(C12835+C12836)*$D$22</f>
        <v>2.7422700000000004</v>
      </c>
    </row>
    <row r="12842" spans="1:3" ht="15.75" x14ac:dyDescent="0.25">
      <c r="A12842" s="33">
        <v>224</v>
      </c>
      <c r="B12842" s="28" t="s">
        <v>21</v>
      </c>
      <c r="C12842" s="40">
        <f>(C12835+C12836)*$D$23</f>
        <v>0.90978839999999994</v>
      </c>
    </row>
    <row r="12843" spans="1:3" ht="15.75" x14ac:dyDescent="0.25">
      <c r="A12843" s="33">
        <v>225</v>
      </c>
      <c r="B12843" s="28" t="s">
        <v>16</v>
      </c>
      <c r="C12843" s="40">
        <f>(C12835+C12836)*$D$24</f>
        <v>3.4326767999999999</v>
      </c>
    </row>
    <row r="12844" spans="1:3" ht="15.75" x14ac:dyDescent="0.25">
      <c r="A12844" s="33">
        <v>226</v>
      </c>
      <c r="B12844" s="28" t="s">
        <v>22</v>
      </c>
      <c r="C12844" s="40">
        <f>(C12835+C12836)*$D$25</f>
        <v>23.106044399999998</v>
      </c>
    </row>
    <row r="12845" spans="1:3" ht="15.75" x14ac:dyDescent="0.25">
      <c r="A12845" s="33">
        <v>271</v>
      </c>
      <c r="B12845" s="28" t="s">
        <v>23</v>
      </c>
      <c r="C12845" s="40">
        <f>(C12835+C12836)*$D$26</f>
        <v>1.4388852000000001</v>
      </c>
    </row>
    <row r="12846" spans="1:3" ht="15.75" x14ac:dyDescent="0.25">
      <c r="A12846" s="33">
        <v>272</v>
      </c>
      <c r="B12846" s="28" t="s">
        <v>24</v>
      </c>
      <c r="C12846" s="40">
        <f>(C12835+C12836)*$D$27</f>
        <v>1.3485516</v>
      </c>
    </row>
    <row r="12847" spans="1:3" ht="31.5" x14ac:dyDescent="0.25">
      <c r="A12847" s="33">
        <v>211</v>
      </c>
      <c r="B12847" s="28" t="s">
        <v>25</v>
      </c>
      <c r="C12847" s="40">
        <f>(C12835+C12836)*$D$28</f>
        <v>14.775996000000001</v>
      </c>
    </row>
    <row r="12848" spans="1:3" ht="31.5" x14ac:dyDescent="0.25">
      <c r="A12848" s="33">
        <v>213</v>
      </c>
      <c r="B12848" s="28" t="s">
        <v>26</v>
      </c>
      <c r="C12848" s="40">
        <f>(C12835+C12836)*$D$29</f>
        <v>4.4586084000000001</v>
      </c>
    </row>
    <row r="12849" spans="1:3" ht="15.75" x14ac:dyDescent="0.25">
      <c r="A12849" s="33">
        <v>290</v>
      </c>
      <c r="B12849" s="28" t="s">
        <v>6</v>
      </c>
      <c r="C12849" s="40">
        <f>(C12835+C12836)*$D$30</f>
        <v>0.25164359999999997</v>
      </c>
    </row>
    <row r="12850" spans="1:3" ht="15.75" x14ac:dyDescent="0.25">
      <c r="A12850" s="33">
        <v>290</v>
      </c>
      <c r="B12850" s="28" t="s">
        <v>27</v>
      </c>
      <c r="C12850" s="40">
        <f>(C12835+C12836)*$D$31</f>
        <v>0.75493080000000001</v>
      </c>
    </row>
    <row r="12851" spans="1:3" ht="15.75" x14ac:dyDescent="0.25">
      <c r="A12851" s="33">
        <v>225</v>
      </c>
      <c r="B12851" s="28" t="s">
        <v>28</v>
      </c>
      <c r="C12851" s="40">
        <f>(C12835+C12836)*$D$32</f>
        <v>0</v>
      </c>
    </row>
    <row r="12852" spans="1:3" ht="15.75" x14ac:dyDescent="0.25">
      <c r="A12852" s="37">
        <v>310</v>
      </c>
      <c r="B12852" s="28" t="s">
        <v>7</v>
      </c>
      <c r="C12852" s="40">
        <f>(C12835+C12836)*$D$33</f>
        <v>1.5034092000000001</v>
      </c>
    </row>
    <row r="12853" spans="1:3" ht="16.5" thickBot="1" x14ac:dyDescent="0.3">
      <c r="A12853" s="38">
        <v>340</v>
      </c>
      <c r="B12853" s="36" t="s">
        <v>8</v>
      </c>
      <c r="C12853" s="41">
        <f>(C12835+C12836)*$D$34</f>
        <v>5.8394219999999999</v>
      </c>
    </row>
    <row r="12854" spans="1:3" ht="16.5" thickBot="1" x14ac:dyDescent="0.3">
      <c r="A12854" s="15"/>
      <c r="B12854" s="42" t="s">
        <v>9</v>
      </c>
      <c r="C12854" s="88">
        <f>SUM(C12835:C12853)</f>
        <v>145.33385759999999</v>
      </c>
    </row>
    <row r="12855" spans="1:3" ht="16.5" thickBot="1" x14ac:dyDescent="0.3">
      <c r="A12855" s="15"/>
      <c r="B12855" s="43" t="s">
        <v>29</v>
      </c>
      <c r="C12855" s="90">
        <f>C12854*118%</f>
        <v>171.49395196799998</v>
      </c>
    </row>
    <row r="12856" spans="1:3" ht="15.75" x14ac:dyDescent="0.25">
      <c r="A12856" s="22"/>
      <c r="B12856" s="45"/>
      <c r="C12856" s="46"/>
    </row>
    <row r="12857" spans="1:3" ht="15.75" x14ac:dyDescent="0.25">
      <c r="A12857" s="22"/>
      <c r="B12857" s="45"/>
      <c r="C12857" s="46"/>
    </row>
    <row r="12858" spans="1:3" ht="15.75" x14ac:dyDescent="0.25">
      <c r="A12858" s="22"/>
      <c r="B12858" s="45"/>
      <c r="C12858" s="46"/>
    </row>
    <row r="12859" spans="1:3" ht="15.75" x14ac:dyDescent="0.25">
      <c r="A12859" s="22"/>
      <c r="B12859" s="45"/>
      <c r="C12859" s="46"/>
    </row>
    <row r="12860" spans="1:3" ht="15.75" x14ac:dyDescent="0.25">
      <c r="A12860" s="22"/>
      <c r="B12860" s="45"/>
      <c r="C12860" s="46"/>
    </row>
    <row r="12861" spans="1:3" ht="15.75" x14ac:dyDescent="0.25">
      <c r="A12861" s="22"/>
      <c r="B12861" s="45"/>
      <c r="C12861" s="46"/>
    </row>
    <row r="12862" spans="1:3" ht="15.75" x14ac:dyDescent="0.25">
      <c r="A12862" s="22"/>
      <c r="B12862" s="45"/>
      <c r="C12862" s="46"/>
    </row>
    <row r="12863" spans="1:3" ht="15.75" x14ac:dyDescent="0.25">
      <c r="A12863" s="22"/>
      <c r="B12863" s="45"/>
      <c r="C12863" s="46"/>
    </row>
    <row r="12864" spans="1:3" ht="15.75" x14ac:dyDescent="0.25">
      <c r="A12864" s="22"/>
      <c r="B12864" s="45"/>
      <c r="C12864" s="46"/>
    </row>
    <row r="12865" spans="1:3" ht="15.75" x14ac:dyDescent="0.25">
      <c r="A12865" s="22"/>
      <c r="B12865" s="45"/>
      <c r="C12865" s="46"/>
    </row>
    <row r="12866" spans="1:3" ht="15.75" x14ac:dyDescent="0.25">
      <c r="A12866" s="22"/>
      <c r="B12866" s="45"/>
      <c r="C12866" s="46"/>
    </row>
    <row r="12867" spans="1:3" ht="15.75" x14ac:dyDescent="0.25">
      <c r="A12867" s="22"/>
      <c r="B12867" s="45"/>
      <c r="C12867" s="46"/>
    </row>
    <row r="12868" spans="1:3" ht="15.75" x14ac:dyDescent="0.25">
      <c r="A12868" s="22"/>
      <c r="B12868" s="45"/>
      <c r="C12868" s="46"/>
    </row>
    <row r="12869" spans="1:3" ht="15.75" x14ac:dyDescent="0.25">
      <c r="A12869" s="22"/>
      <c r="B12869" s="45"/>
      <c r="C12869" s="46"/>
    </row>
    <row r="12870" spans="1:3" ht="15.75" x14ac:dyDescent="0.25">
      <c r="A12870" s="22"/>
      <c r="B12870" s="45"/>
      <c r="C12870" s="46"/>
    </row>
    <row r="12871" spans="1:3" ht="15.75" x14ac:dyDescent="0.25">
      <c r="A12871" s="22"/>
      <c r="B12871" s="45"/>
      <c r="C12871" s="46"/>
    </row>
    <row r="12872" spans="1:3" ht="15.75" x14ac:dyDescent="0.25">
      <c r="A12872" s="22"/>
      <c r="B12872" s="45"/>
      <c r="C12872" s="46"/>
    </row>
    <row r="12873" spans="1:3" ht="15.75" x14ac:dyDescent="0.25">
      <c r="A12873" s="22"/>
      <c r="B12873" s="45"/>
      <c r="C12873" s="46"/>
    </row>
    <row r="12874" spans="1:3" ht="15.75" x14ac:dyDescent="0.25">
      <c r="A12874" s="22"/>
      <c r="B12874" s="45"/>
      <c r="C12874" s="46"/>
    </row>
    <row r="12875" spans="1:3" ht="15.75" x14ac:dyDescent="0.25">
      <c r="A12875" s="22"/>
      <c r="B12875" s="45"/>
      <c r="C12875" s="46"/>
    </row>
    <row r="12876" spans="1:3" ht="15.75" x14ac:dyDescent="0.25">
      <c r="A12876" s="22"/>
      <c r="B12876" s="45"/>
      <c r="C12876" s="46"/>
    </row>
    <row r="12877" spans="1:3" ht="15.75" x14ac:dyDescent="0.25">
      <c r="A12877" s="22"/>
      <c r="B12877" s="45"/>
      <c r="C12877" s="46"/>
    </row>
    <row r="12878" spans="1:3" ht="15.75" x14ac:dyDescent="0.25">
      <c r="A12878" s="22"/>
      <c r="B12878" s="45"/>
      <c r="C12878" s="46"/>
    </row>
    <row r="12879" spans="1:3" ht="15.75" x14ac:dyDescent="0.25">
      <c r="A12879" s="22"/>
      <c r="B12879" s="45"/>
      <c r="C12879" s="46"/>
    </row>
    <row r="12880" spans="1:3" ht="15.75" x14ac:dyDescent="0.25">
      <c r="A12880" s="22"/>
      <c r="B12880" s="45"/>
      <c r="C12880" s="46"/>
    </row>
    <row r="12881" spans="1:3" ht="15.75" x14ac:dyDescent="0.25">
      <c r="A12881" s="22"/>
      <c r="B12881" s="45"/>
      <c r="C12881" s="46"/>
    </row>
    <row r="12882" spans="1:3" ht="15.75" x14ac:dyDescent="0.25">
      <c r="A12882" s="22"/>
      <c r="B12882" s="45"/>
      <c r="C12882" s="46"/>
    </row>
    <row r="12883" spans="1:3" ht="15.75" x14ac:dyDescent="0.25">
      <c r="A12883" s="22"/>
      <c r="B12883" s="45"/>
      <c r="C12883" s="46"/>
    </row>
    <row r="12884" spans="1:3" ht="15.75" x14ac:dyDescent="0.25">
      <c r="B12884" s="57" t="s">
        <v>470</v>
      </c>
      <c r="C12884" s="70"/>
    </row>
    <row r="12885" spans="1:3" ht="15.75" thickBot="1" x14ac:dyDescent="0.3">
      <c r="C12885" s="71" t="s">
        <v>190</v>
      </c>
    </row>
    <row r="12886" spans="1:3" ht="32.25" thickBot="1" x14ac:dyDescent="0.3">
      <c r="A12886" s="7" t="s">
        <v>0</v>
      </c>
      <c r="B12886" s="8" t="s">
        <v>10</v>
      </c>
      <c r="C12886" s="65" t="s">
        <v>11</v>
      </c>
    </row>
    <row r="12887" spans="1:3" ht="15.75" x14ac:dyDescent="0.25">
      <c r="A12887" s="9"/>
      <c r="B12887" s="10" t="s">
        <v>12</v>
      </c>
      <c r="C12887" s="61">
        <v>1</v>
      </c>
    </row>
    <row r="12888" spans="1:3" ht="15.75" x14ac:dyDescent="0.25">
      <c r="A12888" s="9"/>
      <c r="B12888" s="10" t="s">
        <v>13</v>
      </c>
      <c r="C12888" s="16">
        <v>43.3</v>
      </c>
    </row>
    <row r="12889" spans="1:3" ht="31.5" x14ac:dyDescent="0.25">
      <c r="A12889" s="12"/>
      <c r="B12889" s="83" t="s">
        <v>360</v>
      </c>
      <c r="C12889" s="16">
        <f>$C$14</f>
        <v>2.83</v>
      </c>
    </row>
    <row r="12890" spans="1:3" ht="32.25" thickBot="1" x14ac:dyDescent="0.3">
      <c r="A12890" s="75"/>
      <c r="B12890" s="77" t="s">
        <v>361</v>
      </c>
      <c r="C12890" s="76">
        <v>0</v>
      </c>
    </row>
    <row r="12891" spans="1:3" ht="15.75" x14ac:dyDescent="0.25">
      <c r="A12891" s="29">
        <v>211</v>
      </c>
      <c r="B12891" s="30" t="s">
        <v>19</v>
      </c>
      <c r="C12891" s="39">
        <f>C12889*C12888</f>
        <v>122.539</v>
      </c>
    </row>
    <row r="12892" spans="1:3" ht="31.5" x14ac:dyDescent="0.25">
      <c r="A12892" s="33">
        <v>211</v>
      </c>
      <c r="B12892" s="28" t="s">
        <v>20</v>
      </c>
      <c r="C12892" s="40">
        <f>C12890*C12888</f>
        <v>0</v>
      </c>
    </row>
    <row r="12893" spans="1:3" ht="15.75" x14ac:dyDescent="0.25">
      <c r="A12893" s="33">
        <v>213</v>
      </c>
      <c r="B12893" s="28" t="s">
        <v>14</v>
      </c>
      <c r="C12893" s="40">
        <f>(C12891+C12892)*30.2%</f>
        <v>37.006777999999997</v>
      </c>
    </row>
    <row r="12894" spans="1:3" ht="15.75" x14ac:dyDescent="0.25">
      <c r="A12894" s="33">
        <v>212</v>
      </c>
      <c r="B12894" s="28" t="s">
        <v>3</v>
      </c>
      <c r="C12894" s="40">
        <f>(C12891+C12892)*$D$19</f>
        <v>0.19606240000000003</v>
      </c>
    </row>
    <row r="12895" spans="1:3" ht="15.75" x14ac:dyDescent="0.25">
      <c r="A12895" s="33">
        <v>221</v>
      </c>
      <c r="B12895" s="28" t="s">
        <v>4</v>
      </c>
      <c r="C12895" s="40">
        <f>(C12891+C12892)*$D$20</f>
        <v>1.0538354000000001</v>
      </c>
    </row>
    <row r="12896" spans="1:3" ht="15.75" x14ac:dyDescent="0.25">
      <c r="A12896" s="33">
        <v>222</v>
      </c>
      <c r="B12896" s="28" t="s">
        <v>15</v>
      </c>
      <c r="C12896" s="40">
        <f>(C12891+C12892)*$D$21</f>
        <v>0.19606240000000003</v>
      </c>
    </row>
    <row r="12897" spans="1:3" ht="15.75" x14ac:dyDescent="0.25">
      <c r="A12897" s="33">
        <v>223</v>
      </c>
      <c r="B12897" s="28" t="s">
        <v>5</v>
      </c>
      <c r="C12897" s="40">
        <f>(C12891+C12892)*$D$22</f>
        <v>5.2079075000000001</v>
      </c>
    </row>
    <row r="12898" spans="1:3" ht="15.75" x14ac:dyDescent="0.25">
      <c r="A12898" s="33">
        <v>224</v>
      </c>
      <c r="B12898" s="28" t="s">
        <v>21</v>
      </c>
      <c r="C12898" s="40">
        <f>(C12891+C12892)*$D$23</f>
        <v>1.7277998999999999</v>
      </c>
    </row>
    <row r="12899" spans="1:3" ht="15.75" x14ac:dyDescent="0.25">
      <c r="A12899" s="33">
        <v>225</v>
      </c>
      <c r="B12899" s="28" t="s">
        <v>16</v>
      </c>
      <c r="C12899" s="40">
        <f>(C12891+C12892)*$D$24</f>
        <v>6.5190747999999994</v>
      </c>
    </row>
    <row r="12900" spans="1:3" ht="15.75" x14ac:dyDescent="0.25">
      <c r="A12900" s="33">
        <v>226</v>
      </c>
      <c r="B12900" s="28" t="s">
        <v>22</v>
      </c>
      <c r="C12900" s="40">
        <f>(C12891+C12892)*$D$25</f>
        <v>43.881215900000001</v>
      </c>
    </row>
    <row r="12901" spans="1:3" ht="15.75" x14ac:dyDescent="0.25">
      <c r="A12901" s="33">
        <v>271</v>
      </c>
      <c r="B12901" s="28" t="s">
        <v>23</v>
      </c>
      <c r="C12901" s="40">
        <f>(C12891+C12892)*$D$26</f>
        <v>2.7326196999999999</v>
      </c>
    </row>
    <row r="12902" spans="1:3" ht="15.75" x14ac:dyDescent="0.25">
      <c r="A12902" s="33">
        <v>272</v>
      </c>
      <c r="B12902" s="28" t="s">
        <v>24</v>
      </c>
      <c r="C12902" s="40">
        <f>(C12891+C12892)*$D$27</f>
        <v>2.5610651</v>
      </c>
    </row>
    <row r="12903" spans="1:3" ht="31.5" x14ac:dyDescent="0.25">
      <c r="A12903" s="33">
        <v>211</v>
      </c>
      <c r="B12903" s="28" t="s">
        <v>25</v>
      </c>
      <c r="C12903" s="40">
        <f>(C12891+C12892)*$D$28</f>
        <v>28.061431000000002</v>
      </c>
    </row>
    <row r="12904" spans="1:3" ht="31.5" x14ac:dyDescent="0.25">
      <c r="A12904" s="33">
        <v>213</v>
      </c>
      <c r="B12904" s="28" t="s">
        <v>26</v>
      </c>
      <c r="C12904" s="40">
        <f>(C12891+C12892)*$D$29</f>
        <v>8.4674449000000003</v>
      </c>
    </row>
    <row r="12905" spans="1:3" ht="15.75" x14ac:dyDescent="0.25">
      <c r="A12905" s="33">
        <v>290</v>
      </c>
      <c r="B12905" s="28" t="s">
        <v>6</v>
      </c>
      <c r="C12905" s="40">
        <f>(C12891+C12892)*$D$30</f>
        <v>0.4779021</v>
      </c>
    </row>
    <row r="12906" spans="1:3" ht="15.75" x14ac:dyDescent="0.25">
      <c r="A12906" s="33">
        <v>290</v>
      </c>
      <c r="B12906" s="28" t="s">
        <v>27</v>
      </c>
      <c r="C12906" s="40">
        <f>(C12891+C12892)*$D$31</f>
        <v>1.4337063000000001</v>
      </c>
    </row>
    <row r="12907" spans="1:3" ht="15.75" x14ac:dyDescent="0.25">
      <c r="A12907" s="33">
        <v>225</v>
      </c>
      <c r="B12907" s="28" t="s">
        <v>28</v>
      </c>
      <c r="C12907" s="40">
        <f>(C12891+C12892)*$D$32</f>
        <v>0</v>
      </c>
    </row>
    <row r="12908" spans="1:3" ht="15.75" x14ac:dyDescent="0.25">
      <c r="A12908" s="37">
        <v>310</v>
      </c>
      <c r="B12908" s="28" t="s">
        <v>7</v>
      </c>
      <c r="C12908" s="40">
        <f>(C12891+C12892)*$D$33</f>
        <v>2.8551587</v>
      </c>
    </row>
    <row r="12909" spans="1:3" ht="16.5" thickBot="1" x14ac:dyDescent="0.3">
      <c r="A12909" s="38">
        <v>340</v>
      </c>
      <c r="B12909" s="36" t="s">
        <v>8</v>
      </c>
      <c r="C12909" s="41">
        <f>(C12891+C12892)*$D$34</f>
        <v>11.089779500000001</v>
      </c>
    </row>
    <row r="12910" spans="1:3" ht="16.5" thickBot="1" x14ac:dyDescent="0.3">
      <c r="A12910" s="15"/>
      <c r="B12910" s="42" t="s">
        <v>9</v>
      </c>
      <c r="C12910" s="88">
        <f>SUM(C12891:C12909)</f>
        <v>276.00684359999997</v>
      </c>
    </row>
    <row r="12911" spans="1:3" ht="16.5" thickBot="1" x14ac:dyDescent="0.3">
      <c r="A12911" s="15"/>
      <c r="B12911" s="43" t="s">
        <v>29</v>
      </c>
      <c r="C12911" s="90">
        <f>C12910*118%</f>
        <v>325.68807544799995</v>
      </c>
    </row>
    <row r="12912" spans="1:3" ht="15.75" x14ac:dyDescent="0.25">
      <c r="A12912" s="22"/>
      <c r="B12912" s="45"/>
      <c r="C12912" s="46"/>
    </row>
    <row r="12913" spans="1:3" ht="15.75" x14ac:dyDescent="0.25">
      <c r="A12913" s="22"/>
      <c r="B12913" s="45"/>
      <c r="C12913" s="46"/>
    </row>
    <row r="12914" spans="1:3" ht="15.75" x14ac:dyDescent="0.25">
      <c r="A12914" s="22"/>
      <c r="B12914" s="45"/>
      <c r="C12914" s="46"/>
    </row>
    <row r="12915" spans="1:3" ht="15.75" x14ac:dyDescent="0.25">
      <c r="A12915" s="22"/>
      <c r="B12915" s="45"/>
      <c r="C12915" s="46"/>
    </row>
    <row r="12916" spans="1:3" ht="15.75" x14ac:dyDescent="0.25">
      <c r="A12916" s="22"/>
      <c r="B12916" s="45"/>
      <c r="C12916" s="46"/>
    </row>
    <row r="12917" spans="1:3" ht="15.75" x14ac:dyDescent="0.25">
      <c r="A12917" s="22"/>
      <c r="B12917" s="45"/>
      <c r="C12917" s="46"/>
    </row>
    <row r="12918" spans="1:3" ht="15.75" x14ac:dyDescent="0.25">
      <c r="A12918" s="22"/>
      <c r="B12918" s="45"/>
      <c r="C12918" s="46"/>
    </row>
    <row r="12919" spans="1:3" ht="15.75" x14ac:dyDescent="0.25">
      <c r="A12919" s="22"/>
      <c r="B12919" s="45"/>
      <c r="C12919" s="46"/>
    </row>
    <row r="12920" spans="1:3" ht="15.75" x14ac:dyDescent="0.25">
      <c r="A12920" s="22"/>
      <c r="B12920" s="45"/>
      <c r="C12920" s="46"/>
    </row>
    <row r="12921" spans="1:3" ht="15.75" x14ac:dyDescent="0.25">
      <c r="A12921" s="22"/>
      <c r="B12921" s="45"/>
      <c r="C12921" s="46"/>
    </row>
    <row r="12922" spans="1:3" ht="15.75" x14ac:dyDescent="0.25">
      <c r="A12922" s="22"/>
      <c r="B12922" s="45"/>
      <c r="C12922" s="46"/>
    </row>
    <row r="12923" spans="1:3" ht="15.75" x14ac:dyDescent="0.25">
      <c r="A12923" s="22"/>
      <c r="B12923" s="45"/>
      <c r="C12923" s="46"/>
    </row>
    <row r="12924" spans="1:3" ht="15.75" x14ac:dyDescent="0.25">
      <c r="A12924" s="22"/>
      <c r="B12924" s="45"/>
      <c r="C12924" s="46"/>
    </row>
    <row r="12925" spans="1:3" ht="15.75" x14ac:dyDescent="0.25">
      <c r="A12925" s="22"/>
      <c r="B12925" s="45"/>
      <c r="C12925" s="46"/>
    </row>
    <row r="12926" spans="1:3" ht="15.75" x14ac:dyDescent="0.25">
      <c r="A12926" s="22"/>
      <c r="B12926" s="45"/>
      <c r="C12926" s="46"/>
    </row>
    <row r="12927" spans="1:3" ht="15.75" x14ac:dyDescent="0.25">
      <c r="A12927" s="22"/>
      <c r="B12927" s="45"/>
      <c r="C12927" s="46"/>
    </row>
    <row r="12928" spans="1:3" ht="15.75" x14ac:dyDescent="0.25">
      <c r="A12928" s="22"/>
      <c r="B12928" s="45"/>
      <c r="C12928" s="46"/>
    </row>
    <row r="12929" spans="1:3" ht="15.75" x14ac:dyDescent="0.25">
      <c r="A12929" s="22"/>
      <c r="B12929" s="45"/>
      <c r="C12929" s="46"/>
    </row>
    <row r="12930" spans="1:3" ht="15.75" x14ac:dyDescent="0.25">
      <c r="A12930" s="22"/>
      <c r="B12930" s="45"/>
      <c r="C12930" s="46"/>
    </row>
    <row r="12931" spans="1:3" ht="15.75" x14ac:dyDescent="0.25">
      <c r="A12931" s="22"/>
      <c r="B12931" s="45"/>
      <c r="C12931" s="46"/>
    </row>
    <row r="12932" spans="1:3" ht="15.75" x14ac:dyDescent="0.25">
      <c r="A12932" s="22"/>
      <c r="B12932" s="45"/>
      <c r="C12932" s="46"/>
    </row>
    <row r="12933" spans="1:3" ht="15.75" x14ac:dyDescent="0.25">
      <c r="A12933" s="22"/>
      <c r="B12933" s="45"/>
      <c r="C12933" s="46"/>
    </row>
    <row r="12934" spans="1:3" ht="15.75" x14ac:dyDescent="0.25">
      <c r="A12934" s="22"/>
      <c r="B12934" s="45"/>
      <c r="C12934" s="46"/>
    </row>
    <row r="12935" spans="1:3" ht="15.75" x14ac:dyDescent="0.25">
      <c r="A12935" s="22"/>
      <c r="B12935" s="45"/>
      <c r="C12935" s="46"/>
    </row>
    <row r="12936" spans="1:3" ht="15.75" x14ac:dyDescent="0.25">
      <c r="A12936" s="22"/>
      <c r="B12936" s="45"/>
      <c r="C12936" s="46"/>
    </row>
    <row r="12937" spans="1:3" ht="15.75" x14ac:dyDescent="0.25">
      <c r="A12937" s="22"/>
      <c r="B12937" s="45"/>
      <c r="C12937" s="46"/>
    </row>
    <row r="12938" spans="1:3" ht="15.75" x14ac:dyDescent="0.25">
      <c r="A12938" s="22"/>
      <c r="B12938" s="45"/>
      <c r="C12938" s="46"/>
    </row>
    <row r="12940" spans="1:3" ht="15.75" x14ac:dyDescent="0.25">
      <c r="B12940" s="57" t="s">
        <v>471</v>
      </c>
      <c r="C12940" s="70"/>
    </row>
    <row r="12941" spans="1:3" ht="15.75" thickBot="1" x14ac:dyDescent="0.3">
      <c r="C12941" s="71" t="s">
        <v>190</v>
      </c>
    </row>
    <row r="12942" spans="1:3" ht="32.25" thickBot="1" x14ac:dyDescent="0.3">
      <c r="A12942" s="7" t="s">
        <v>0</v>
      </c>
      <c r="B12942" s="8" t="s">
        <v>10</v>
      </c>
      <c r="C12942" s="65" t="s">
        <v>11</v>
      </c>
    </row>
    <row r="12943" spans="1:3" ht="15.75" x14ac:dyDescent="0.25">
      <c r="A12943" s="9"/>
      <c r="B12943" s="10" t="s">
        <v>12</v>
      </c>
      <c r="C12943" s="61">
        <v>1</v>
      </c>
    </row>
    <row r="12944" spans="1:3" ht="15.75" x14ac:dyDescent="0.25">
      <c r="A12944" s="9"/>
      <c r="B12944" s="10" t="s">
        <v>13</v>
      </c>
      <c r="C12944" s="16">
        <v>111.3</v>
      </c>
    </row>
    <row r="12945" spans="1:3" ht="31.5" x14ac:dyDescent="0.25">
      <c r="A12945" s="12"/>
      <c r="B12945" s="83" t="s">
        <v>360</v>
      </c>
      <c r="C12945" s="16">
        <f>$C$14</f>
        <v>2.83</v>
      </c>
    </row>
    <row r="12946" spans="1:3" ht="32.25" thickBot="1" x14ac:dyDescent="0.3">
      <c r="A12946" s="75"/>
      <c r="B12946" s="77" t="s">
        <v>361</v>
      </c>
      <c r="C12946" s="76">
        <v>0</v>
      </c>
    </row>
    <row r="12947" spans="1:3" ht="15.75" x14ac:dyDescent="0.25">
      <c r="A12947" s="29">
        <v>211</v>
      </c>
      <c r="B12947" s="30" t="s">
        <v>19</v>
      </c>
      <c r="C12947" s="39">
        <f>C12945*C12944</f>
        <v>314.97899999999998</v>
      </c>
    </row>
    <row r="12948" spans="1:3" ht="31.5" x14ac:dyDescent="0.25">
      <c r="A12948" s="33">
        <v>211</v>
      </c>
      <c r="B12948" s="28" t="s">
        <v>20</v>
      </c>
      <c r="C12948" s="40">
        <f>C12946*C12944</f>
        <v>0</v>
      </c>
    </row>
    <row r="12949" spans="1:3" ht="15.75" x14ac:dyDescent="0.25">
      <c r="A12949" s="33">
        <v>213</v>
      </c>
      <c r="B12949" s="28" t="s">
        <v>14</v>
      </c>
      <c r="C12949" s="40">
        <f>(C12947+C12948)*30.2%</f>
        <v>95.123657999999992</v>
      </c>
    </row>
    <row r="12950" spans="1:3" ht="15.75" x14ac:dyDescent="0.25">
      <c r="A12950" s="33">
        <v>212</v>
      </c>
      <c r="B12950" s="28" t="s">
        <v>3</v>
      </c>
      <c r="C12950" s="40">
        <f>(C12947+C12948)*$D$19</f>
        <v>0.50396640000000004</v>
      </c>
    </row>
    <row r="12951" spans="1:3" ht="15.75" x14ac:dyDescent="0.25">
      <c r="A12951" s="33">
        <v>221</v>
      </c>
      <c r="B12951" s="28" t="s">
        <v>4</v>
      </c>
      <c r="C12951" s="40">
        <f>(C12947+C12948)*$D$20</f>
        <v>2.7088193999999999</v>
      </c>
    </row>
    <row r="12952" spans="1:3" ht="15.75" x14ac:dyDescent="0.25">
      <c r="A12952" s="33">
        <v>222</v>
      </c>
      <c r="B12952" s="28" t="s">
        <v>15</v>
      </c>
      <c r="C12952" s="40">
        <f>(C12947+C12948)*$D$21</f>
        <v>0.50396640000000004</v>
      </c>
    </row>
    <row r="12953" spans="1:3" ht="15.75" x14ac:dyDescent="0.25">
      <c r="A12953" s="33">
        <v>223</v>
      </c>
      <c r="B12953" s="28" t="s">
        <v>5</v>
      </c>
      <c r="C12953" s="40">
        <f>(C12947+C12948)*$D$22</f>
        <v>13.3866075</v>
      </c>
    </row>
    <row r="12954" spans="1:3" ht="15.75" x14ac:dyDescent="0.25">
      <c r="A12954" s="33">
        <v>224</v>
      </c>
      <c r="B12954" s="28" t="s">
        <v>21</v>
      </c>
      <c r="C12954" s="40">
        <f>(C12947+C12948)*$D$23</f>
        <v>4.4412038999999996</v>
      </c>
    </row>
    <row r="12955" spans="1:3" ht="15.75" x14ac:dyDescent="0.25">
      <c r="A12955" s="33">
        <v>225</v>
      </c>
      <c r="B12955" s="28" t="s">
        <v>16</v>
      </c>
      <c r="C12955" s="40">
        <f>(C12947+C12948)*$D$24</f>
        <v>16.7568828</v>
      </c>
    </row>
    <row r="12956" spans="1:3" ht="15.75" x14ac:dyDescent="0.25">
      <c r="A12956" s="33">
        <v>226</v>
      </c>
      <c r="B12956" s="28" t="s">
        <v>22</v>
      </c>
      <c r="C12956" s="40">
        <f>(C12947+C12948)*$D$25</f>
        <v>112.79397989999998</v>
      </c>
    </row>
    <row r="12957" spans="1:3" ht="15.75" x14ac:dyDescent="0.25">
      <c r="A12957" s="33">
        <v>271</v>
      </c>
      <c r="B12957" s="28" t="s">
        <v>23</v>
      </c>
      <c r="C12957" s="40">
        <f>(C12947+C12948)*$D$26</f>
        <v>7.0240317000000001</v>
      </c>
    </row>
    <row r="12958" spans="1:3" ht="15.75" x14ac:dyDescent="0.25">
      <c r="A12958" s="33">
        <v>272</v>
      </c>
      <c r="B12958" s="28" t="s">
        <v>24</v>
      </c>
      <c r="C12958" s="40">
        <f>(C12947+C12948)*$D$27</f>
        <v>6.5830610999999992</v>
      </c>
    </row>
    <row r="12959" spans="1:3" ht="31.5" x14ac:dyDescent="0.25">
      <c r="A12959" s="33">
        <v>211</v>
      </c>
      <c r="B12959" s="28" t="s">
        <v>25</v>
      </c>
      <c r="C12959" s="40">
        <f>(C12947+C12948)*$D$28</f>
        <v>72.130190999999996</v>
      </c>
    </row>
    <row r="12960" spans="1:3" ht="31.5" x14ac:dyDescent="0.25">
      <c r="A12960" s="33">
        <v>213</v>
      </c>
      <c r="B12960" s="28" t="s">
        <v>26</v>
      </c>
      <c r="C12960" s="40">
        <f>(C12947+C12948)*$D$29</f>
        <v>21.765048899999996</v>
      </c>
    </row>
    <row r="12961" spans="1:3" ht="15.75" x14ac:dyDescent="0.25">
      <c r="A12961" s="33">
        <v>290</v>
      </c>
      <c r="B12961" s="28" t="s">
        <v>6</v>
      </c>
      <c r="C12961" s="40">
        <f>(C12947+C12948)*$D$30</f>
        <v>1.2284180999999998</v>
      </c>
    </row>
    <row r="12962" spans="1:3" ht="15.75" x14ac:dyDescent="0.25">
      <c r="A12962" s="33">
        <v>290</v>
      </c>
      <c r="B12962" s="28" t="s">
        <v>27</v>
      </c>
      <c r="C12962" s="40">
        <f>(C12947+C12948)*$D$31</f>
        <v>3.6852543</v>
      </c>
    </row>
    <row r="12963" spans="1:3" ht="15.75" x14ac:dyDescent="0.25">
      <c r="A12963" s="33">
        <v>225</v>
      </c>
      <c r="B12963" s="28" t="s">
        <v>28</v>
      </c>
      <c r="C12963" s="40">
        <f>(C12947+C12948)*$D$32</f>
        <v>0</v>
      </c>
    </row>
    <row r="12964" spans="1:3" ht="15.75" x14ac:dyDescent="0.25">
      <c r="A12964" s="37">
        <v>310</v>
      </c>
      <c r="B12964" s="28" t="s">
        <v>7</v>
      </c>
      <c r="C12964" s="40">
        <f>(C12947+C12948)*$D$33</f>
        <v>7.3390107000000002</v>
      </c>
    </row>
    <row r="12965" spans="1:3" ht="16.5" thickBot="1" x14ac:dyDescent="0.3">
      <c r="A12965" s="38">
        <v>340</v>
      </c>
      <c r="B12965" s="36" t="s">
        <v>8</v>
      </c>
      <c r="C12965" s="41">
        <f>(C12947+C12948)*$D$34</f>
        <v>28.505599499999999</v>
      </c>
    </row>
    <row r="12966" spans="1:3" ht="16.5" thickBot="1" x14ac:dyDescent="0.3">
      <c r="A12966" s="15"/>
      <c r="B12966" s="42" t="s">
        <v>9</v>
      </c>
      <c r="C12966" s="88">
        <f>SUM(C12947:C12965)</f>
        <v>709.45869960000005</v>
      </c>
    </row>
    <row r="12967" spans="1:3" ht="16.5" thickBot="1" x14ac:dyDescent="0.3">
      <c r="A12967" s="15"/>
      <c r="B12967" s="43" t="s">
        <v>29</v>
      </c>
      <c r="C12967" s="90">
        <f>C12966*118%</f>
        <v>837.16126552800006</v>
      </c>
    </row>
    <row r="12968" spans="1:3" ht="15.75" x14ac:dyDescent="0.25">
      <c r="A12968" s="22"/>
      <c r="B12968" s="45"/>
      <c r="C12968" s="46"/>
    </row>
    <row r="12969" spans="1:3" ht="15.75" x14ac:dyDescent="0.25">
      <c r="A12969" s="22"/>
      <c r="B12969" s="45"/>
      <c r="C12969" s="46"/>
    </row>
    <row r="12970" spans="1:3" ht="15.75" x14ac:dyDescent="0.25">
      <c r="A12970" s="22"/>
      <c r="B12970" s="45"/>
      <c r="C12970" s="46"/>
    </row>
    <row r="12971" spans="1:3" ht="15.75" x14ac:dyDescent="0.25">
      <c r="A12971" s="22"/>
      <c r="B12971" s="45"/>
      <c r="C12971" s="46"/>
    </row>
    <row r="12972" spans="1:3" ht="15.75" x14ac:dyDescent="0.25">
      <c r="A12972" s="22"/>
      <c r="B12972" s="45"/>
      <c r="C12972" s="46"/>
    </row>
    <row r="12973" spans="1:3" ht="15.75" x14ac:dyDescent="0.25">
      <c r="A12973" s="22"/>
      <c r="B12973" s="45"/>
      <c r="C12973" s="46"/>
    </row>
    <row r="12974" spans="1:3" ht="15.75" x14ac:dyDescent="0.25">
      <c r="A12974" s="22"/>
      <c r="B12974" s="45"/>
      <c r="C12974" s="46"/>
    </row>
    <row r="12975" spans="1:3" ht="15.75" x14ac:dyDescent="0.25">
      <c r="A12975" s="22"/>
      <c r="B12975" s="45"/>
      <c r="C12975" s="46"/>
    </row>
    <row r="12976" spans="1:3" ht="15.75" x14ac:dyDescent="0.25">
      <c r="A12976" s="22"/>
      <c r="B12976" s="45"/>
      <c r="C12976" s="46"/>
    </row>
    <row r="12977" spans="1:3" ht="15.75" x14ac:dyDescent="0.25">
      <c r="A12977" s="22"/>
      <c r="B12977" s="45"/>
      <c r="C12977" s="46"/>
    </row>
    <row r="12978" spans="1:3" ht="15.75" x14ac:dyDescent="0.25">
      <c r="A12978" s="22"/>
      <c r="B12978" s="45"/>
      <c r="C12978" s="46"/>
    </row>
    <row r="12979" spans="1:3" ht="15.75" x14ac:dyDescent="0.25">
      <c r="A12979" s="22"/>
      <c r="B12979" s="45"/>
      <c r="C12979" s="46"/>
    </row>
    <row r="12980" spans="1:3" ht="15.75" x14ac:dyDescent="0.25">
      <c r="A12980" s="22"/>
      <c r="B12980" s="45"/>
      <c r="C12980" s="46"/>
    </row>
    <row r="12981" spans="1:3" ht="15.75" x14ac:dyDescent="0.25">
      <c r="A12981" s="22"/>
      <c r="B12981" s="45"/>
      <c r="C12981" s="46"/>
    </row>
    <row r="12982" spans="1:3" ht="15.75" x14ac:dyDescent="0.25">
      <c r="A12982" s="22"/>
      <c r="B12982" s="45"/>
      <c r="C12982" s="46"/>
    </row>
    <row r="12983" spans="1:3" ht="15.75" x14ac:dyDescent="0.25">
      <c r="A12983" s="22"/>
      <c r="B12983" s="45"/>
      <c r="C12983" s="46"/>
    </row>
    <row r="12984" spans="1:3" ht="15.75" x14ac:dyDescent="0.25">
      <c r="A12984" s="22"/>
      <c r="B12984" s="45"/>
      <c r="C12984" s="46"/>
    </row>
    <row r="12985" spans="1:3" ht="15.75" x14ac:dyDescent="0.25">
      <c r="A12985" s="22"/>
      <c r="B12985" s="45"/>
      <c r="C12985" s="46"/>
    </row>
    <row r="12986" spans="1:3" ht="15.75" x14ac:dyDescent="0.25">
      <c r="A12986" s="22"/>
      <c r="B12986" s="45"/>
      <c r="C12986" s="46"/>
    </row>
    <row r="12987" spans="1:3" ht="15.75" x14ac:dyDescent="0.25">
      <c r="A12987" s="22"/>
      <c r="B12987" s="45"/>
      <c r="C12987" s="46"/>
    </row>
    <row r="12988" spans="1:3" ht="15.75" x14ac:dyDescent="0.25">
      <c r="A12988" s="22"/>
      <c r="B12988" s="45"/>
      <c r="C12988" s="46"/>
    </row>
    <row r="12989" spans="1:3" ht="15.75" x14ac:dyDescent="0.25">
      <c r="A12989" s="22"/>
      <c r="B12989" s="45"/>
      <c r="C12989" s="46"/>
    </row>
    <row r="12990" spans="1:3" ht="15.75" x14ac:dyDescent="0.25">
      <c r="A12990" s="22"/>
      <c r="B12990" s="45"/>
      <c r="C12990" s="46"/>
    </row>
    <row r="12991" spans="1:3" ht="15.75" x14ac:dyDescent="0.25">
      <c r="A12991" s="22"/>
      <c r="B12991" s="45"/>
      <c r="C12991" s="46"/>
    </row>
    <row r="12992" spans="1:3" ht="15.75" x14ac:dyDescent="0.25">
      <c r="A12992" s="22"/>
      <c r="B12992" s="45"/>
      <c r="C12992" s="46"/>
    </row>
    <row r="12993" spans="1:3" ht="15.75" x14ac:dyDescent="0.25">
      <c r="A12993" s="22"/>
      <c r="B12993" s="45"/>
      <c r="C12993" s="46"/>
    </row>
    <row r="12994" spans="1:3" ht="15.75" x14ac:dyDescent="0.25">
      <c r="A12994" s="22"/>
      <c r="B12994" s="45"/>
      <c r="C12994" s="46"/>
    </row>
    <row r="12995" spans="1:3" ht="15.75" x14ac:dyDescent="0.25">
      <c r="A12995" s="22"/>
      <c r="B12995" s="45"/>
      <c r="C12995" s="46"/>
    </row>
    <row r="12996" spans="1:3" ht="15.75" x14ac:dyDescent="0.25">
      <c r="A12996" s="22"/>
      <c r="B12996" s="45"/>
      <c r="C12996" s="46"/>
    </row>
    <row r="12998" spans="1:3" ht="15.75" x14ac:dyDescent="0.25">
      <c r="B12998" s="57" t="s">
        <v>472</v>
      </c>
      <c r="C12998" s="70"/>
    </row>
    <row r="12999" spans="1:3" ht="15.75" thickBot="1" x14ac:dyDescent="0.3">
      <c r="C12999" s="71" t="s">
        <v>190</v>
      </c>
    </row>
    <row r="13000" spans="1:3" ht="32.25" thickBot="1" x14ac:dyDescent="0.3">
      <c r="A13000" s="7" t="s">
        <v>0</v>
      </c>
      <c r="B13000" s="8" t="s">
        <v>10</v>
      </c>
      <c r="C13000" s="65" t="s">
        <v>11</v>
      </c>
    </row>
    <row r="13001" spans="1:3" ht="15.75" x14ac:dyDescent="0.25">
      <c r="A13001" s="9"/>
      <c r="B13001" s="10" t="s">
        <v>12</v>
      </c>
      <c r="C13001" s="61">
        <v>1</v>
      </c>
    </row>
    <row r="13002" spans="1:3" ht="15.75" x14ac:dyDescent="0.25">
      <c r="A13002" s="9"/>
      <c r="B13002" s="10" t="s">
        <v>13</v>
      </c>
      <c r="C13002" s="16">
        <v>145.19999999999999</v>
      </c>
    </row>
    <row r="13003" spans="1:3" ht="31.5" x14ac:dyDescent="0.25">
      <c r="A13003" s="12"/>
      <c r="B13003" s="83" t="s">
        <v>360</v>
      </c>
      <c r="C13003" s="16">
        <f>$C$14</f>
        <v>2.83</v>
      </c>
    </row>
    <row r="13004" spans="1:3" ht="32.25" thickBot="1" x14ac:dyDescent="0.3">
      <c r="A13004" s="75"/>
      <c r="B13004" s="77" t="s">
        <v>361</v>
      </c>
      <c r="C13004" s="76">
        <v>0</v>
      </c>
    </row>
    <row r="13005" spans="1:3" ht="15.75" x14ac:dyDescent="0.25">
      <c r="A13005" s="29">
        <v>211</v>
      </c>
      <c r="B13005" s="30" t="s">
        <v>19</v>
      </c>
      <c r="C13005" s="39">
        <f>C13003*C13002</f>
        <v>410.916</v>
      </c>
    </row>
    <row r="13006" spans="1:3" ht="31.5" x14ac:dyDescent="0.25">
      <c r="A13006" s="33">
        <v>211</v>
      </c>
      <c r="B13006" s="28" t="s">
        <v>20</v>
      </c>
      <c r="C13006" s="40">
        <f>C13004*C13002</f>
        <v>0</v>
      </c>
    </row>
    <row r="13007" spans="1:3" ht="15.75" x14ac:dyDescent="0.25">
      <c r="A13007" s="33">
        <v>213</v>
      </c>
      <c r="B13007" s="28" t="s">
        <v>14</v>
      </c>
      <c r="C13007" s="40">
        <f>(C13005+C13006)*30.2%</f>
        <v>124.096632</v>
      </c>
    </row>
    <row r="13008" spans="1:3" ht="15.75" x14ac:dyDescent="0.25">
      <c r="A13008" s="33">
        <v>212</v>
      </c>
      <c r="B13008" s="28" t="s">
        <v>3</v>
      </c>
      <c r="C13008" s="40">
        <f>(C13005+C13006)*$D$19</f>
        <v>0.65746559999999998</v>
      </c>
    </row>
    <row r="13009" spans="1:3" ht="15.75" x14ac:dyDescent="0.25">
      <c r="A13009" s="33">
        <v>221</v>
      </c>
      <c r="B13009" s="28" t="s">
        <v>4</v>
      </c>
      <c r="C13009" s="40">
        <f>(C13005+C13006)*$D$20</f>
        <v>3.5338775999999998</v>
      </c>
    </row>
    <row r="13010" spans="1:3" ht="15.75" x14ac:dyDescent="0.25">
      <c r="A13010" s="33">
        <v>222</v>
      </c>
      <c r="B13010" s="28" t="s">
        <v>15</v>
      </c>
      <c r="C13010" s="40">
        <f>(C13005+C13006)*$D$21</f>
        <v>0.65746559999999998</v>
      </c>
    </row>
    <row r="13011" spans="1:3" ht="15.75" x14ac:dyDescent="0.25">
      <c r="A13011" s="33">
        <v>223</v>
      </c>
      <c r="B13011" s="28" t="s">
        <v>5</v>
      </c>
      <c r="C13011" s="40">
        <f>(C13005+C13006)*$D$22</f>
        <v>17.463930000000001</v>
      </c>
    </row>
    <row r="13012" spans="1:3" ht="15.75" x14ac:dyDescent="0.25">
      <c r="A13012" s="33">
        <v>224</v>
      </c>
      <c r="B13012" s="28" t="s">
        <v>21</v>
      </c>
      <c r="C13012" s="40">
        <f>(C13005+C13006)*$D$23</f>
        <v>5.7939156000000001</v>
      </c>
    </row>
    <row r="13013" spans="1:3" ht="15.75" x14ac:dyDescent="0.25">
      <c r="A13013" s="33">
        <v>225</v>
      </c>
      <c r="B13013" s="28" t="s">
        <v>16</v>
      </c>
      <c r="C13013" s="40">
        <f>(C13005+C13006)*$D$24</f>
        <v>21.8607312</v>
      </c>
    </row>
    <row r="13014" spans="1:3" ht="15.75" x14ac:dyDescent="0.25">
      <c r="A13014" s="33">
        <v>226</v>
      </c>
      <c r="B13014" s="28" t="s">
        <v>22</v>
      </c>
      <c r="C13014" s="40">
        <f>(C13005+C13006)*$D$25</f>
        <v>147.14901959999997</v>
      </c>
    </row>
    <row r="13015" spans="1:3" ht="15.75" x14ac:dyDescent="0.25">
      <c r="A13015" s="33">
        <v>271</v>
      </c>
      <c r="B13015" s="28" t="s">
        <v>23</v>
      </c>
      <c r="C13015" s="40">
        <f>(C13005+C13006)*$D$26</f>
        <v>9.1634267999999999</v>
      </c>
    </row>
    <row r="13016" spans="1:3" ht="15.75" x14ac:dyDescent="0.25">
      <c r="A13016" s="33">
        <v>272</v>
      </c>
      <c r="B13016" s="28" t="s">
        <v>24</v>
      </c>
      <c r="C13016" s="40">
        <f>(C13005+C13006)*$D$27</f>
        <v>8.5881443999999991</v>
      </c>
    </row>
    <row r="13017" spans="1:3" ht="31.5" x14ac:dyDescent="0.25">
      <c r="A13017" s="33">
        <v>211</v>
      </c>
      <c r="B13017" s="28" t="s">
        <v>25</v>
      </c>
      <c r="C13017" s="40">
        <f>(C13005+C13006)*$D$28</f>
        <v>94.099764000000008</v>
      </c>
    </row>
    <row r="13018" spans="1:3" ht="31.5" x14ac:dyDescent="0.25">
      <c r="A13018" s="33">
        <v>213</v>
      </c>
      <c r="B13018" s="28" t="s">
        <v>26</v>
      </c>
      <c r="C13018" s="40">
        <f>(C13005+C13006)*$D$29</f>
        <v>28.394295599999996</v>
      </c>
    </row>
    <row r="13019" spans="1:3" ht="15.75" x14ac:dyDescent="0.25">
      <c r="A13019" s="33">
        <v>290</v>
      </c>
      <c r="B13019" s="28" t="s">
        <v>6</v>
      </c>
      <c r="C13019" s="40">
        <f>(C13005+C13006)*$D$30</f>
        <v>1.6025723999999999</v>
      </c>
    </row>
    <row r="13020" spans="1:3" ht="15.75" x14ac:dyDescent="0.25">
      <c r="A13020" s="33">
        <v>290</v>
      </c>
      <c r="B13020" s="28" t="s">
        <v>27</v>
      </c>
      <c r="C13020" s="40">
        <f>(C13005+C13006)*$D$31</f>
        <v>4.8077171999999999</v>
      </c>
    </row>
    <row r="13021" spans="1:3" ht="15.75" x14ac:dyDescent="0.25">
      <c r="A13021" s="33">
        <v>225</v>
      </c>
      <c r="B13021" s="28" t="s">
        <v>28</v>
      </c>
      <c r="C13021" s="40">
        <f>(C13005+C13006)*$D$32</f>
        <v>0</v>
      </c>
    </row>
    <row r="13022" spans="1:3" ht="15.75" x14ac:dyDescent="0.25">
      <c r="A13022" s="37">
        <v>310</v>
      </c>
      <c r="B13022" s="28" t="s">
        <v>7</v>
      </c>
      <c r="C13022" s="40">
        <f>(C13005+C13006)*$D$33</f>
        <v>9.5743428000000002</v>
      </c>
    </row>
    <row r="13023" spans="1:3" ht="16.5" thickBot="1" x14ac:dyDescent="0.3">
      <c r="A13023" s="38">
        <v>340</v>
      </c>
      <c r="B13023" s="36" t="s">
        <v>8</v>
      </c>
      <c r="C13023" s="41">
        <f>(C13005+C13006)*$D$34</f>
        <v>37.187897999999997</v>
      </c>
    </row>
    <row r="13024" spans="1:3" ht="16.5" thickBot="1" x14ac:dyDescent="0.3">
      <c r="A13024" s="15"/>
      <c r="B13024" s="42" t="s">
        <v>9</v>
      </c>
      <c r="C13024" s="88">
        <f>SUM(C13005:C13023)</f>
        <v>925.54719839999996</v>
      </c>
    </row>
    <row r="13025" spans="1:3" ht="16.5" thickBot="1" x14ac:dyDescent="0.3">
      <c r="A13025" s="15"/>
      <c r="B13025" s="43" t="s">
        <v>29</v>
      </c>
      <c r="C13025" s="90">
        <f>C13024*118%</f>
        <v>1092.145694112</v>
      </c>
    </row>
    <row r="13026" spans="1:3" ht="15.75" x14ac:dyDescent="0.25">
      <c r="A13026" s="22"/>
      <c r="B13026" s="45"/>
      <c r="C13026" s="46"/>
    </row>
    <row r="13027" spans="1:3" ht="15.75" x14ac:dyDescent="0.25">
      <c r="A13027" s="22"/>
      <c r="B13027" s="45"/>
      <c r="C13027" s="46"/>
    </row>
    <row r="13028" spans="1:3" ht="15.75" x14ac:dyDescent="0.25">
      <c r="A13028" s="22"/>
      <c r="B13028" s="45"/>
      <c r="C13028" s="46"/>
    </row>
    <row r="13029" spans="1:3" ht="15.75" x14ac:dyDescent="0.25">
      <c r="A13029" s="22"/>
      <c r="B13029" s="45"/>
      <c r="C13029" s="46"/>
    </row>
    <row r="13030" spans="1:3" ht="15.75" x14ac:dyDescent="0.25">
      <c r="A13030" s="22"/>
      <c r="B13030" s="45"/>
      <c r="C13030" s="46"/>
    </row>
    <row r="13031" spans="1:3" ht="15.75" x14ac:dyDescent="0.25">
      <c r="A13031" s="22"/>
      <c r="B13031" s="45"/>
      <c r="C13031" s="46"/>
    </row>
    <row r="13032" spans="1:3" ht="15.75" x14ac:dyDescent="0.25">
      <c r="A13032" s="22"/>
      <c r="B13032" s="45"/>
      <c r="C13032" s="46"/>
    </row>
    <row r="13033" spans="1:3" ht="15.75" x14ac:dyDescent="0.25">
      <c r="A13033" s="22"/>
      <c r="B13033" s="45"/>
      <c r="C13033" s="46"/>
    </row>
    <row r="13034" spans="1:3" ht="15.75" x14ac:dyDescent="0.25">
      <c r="A13034" s="22"/>
      <c r="B13034" s="45"/>
      <c r="C13034" s="46"/>
    </row>
    <row r="13035" spans="1:3" ht="15.75" x14ac:dyDescent="0.25">
      <c r="A13035" s="22"/>
      <c r="B13035" s="45"/>
      <c r="C13035" s="46"/>
    </row>
    <row r="13036" spans="1:3" ht="15.75" x14ac:dyDescent="0.25">
      <c r="A13036" s="22"/>
      <c r="B13036" s="45"/>
      <c r="C13036" s="46"/>
    </row>
    <row r="13037" spans="1:3" ht="15.75" x14ac:dyDescent="0.25">
      <c r="A13037" s="22"/>
      <c r="B13037" s="45"/>
      <c r="C13037" s="46"/>
    </row>
    <row r="13038" spans="1:3" ht="15.75" x14ac:dyDescent="0.25">
      <c r="A13038" s="22"/>
      <c r="B13038" s="45"/>
      <c r="C13038" s="46"/>
    </row>
    <row r="13039" spans="1:3" ht="15.75" x14ac:dyDescent="0.25">
      <c r="A13039" s="22"/>
      <c r="B13039" s="45"/>
      <c r="C13039" s="46"/>
    </row>
    <row r="13040" spans="1:3" ht="15.75" x14ac:dyDescent="0.25">
      <c r="A13040" s="22"/>
      <c r="B13040" s="45"/>
      <c r="C13040" s="46"/>
    </row>
    <row r="13041" spans="1:3" ht="15.75" x14ac:dyDescent="0.25">
      <c r="A13041" s="22"/>
      <c r="B13041" s="45"/>
      <c r="C13041" s="46"/>
    </row>
    <row r="13042" spans="1:3" ht="15.75" x14ac:dyDescent="0.25">
      <c r="A13042" s="22"/>
      <c r="B13042" s="45"/>
      <c r="C13042" s="46"/>
    </row>
    <row r="13043" spans="1:3" ht="15.75" x14ac:dyDescent="0.25">
      <c r="A13043" s="22"/>
      <c r="B13043" s="45"/>
      <c r="C13043" s="46"/>
    </row>
    <row r="13044" spans="1:3" ht="15.75" x14ac:dyDescent="0.25">
      <c r="A13044" s="22"/>
      <c r="B13044" s="45"/>
      <c r="C13044" s="46"/>
    </row>
    <row r="13045" spans="1:3" ht="15.75" x14ac:dyDescent="0.25">
      <c r="A13045" s="22"/>
      <c r="B13045" s="45"/>
      <c r="C13045" s="46"/>
    </row>
    <row r="13046" spans="1:3" ht="15.75" x14ac:dyDescent="0.25">
      <c r="A13046" s="22"/>
      <c r="B13046" s="45"/>
      <c r="C13046" s="46"/>
    </row>
    <row r="13047" spans="1:3" ht="15.75" x14ac:dyDescent="0.25">
      <c r="A13047" s="22"/>
      <c r="B13047" s="45"/>
      <c r="C13047" s="46"/>
    </row>
    <row r="13048" spans="1:3" ht="15.75" x14ac:dyDescent="0.25">
      <c r="A13048" s="22"/>
      <c r="B13048" s="45"/>
      <c r="C13048" s="46"/>
    </row>
    <row r="13049" spans="1:3" ht="15.75" x14ac:dyDescent="0.25">
      <c r="A13049" s="22"/>
      <c r="B13049" s="45"/>
      <c r="C13049" s="46"/>
    </row>
    <row r="13050" spans="1:3" ht="15.75" x14ac:dyDescent="0.25">
      <c r="A13050" s="22"/>
      <c r="B13050" s="45"/>
      <c r="C13050" s="46"/>
    </row>
    <row r="13051" spans="1:3" ht="15.75" x14ac:dyDescent="0.25">
      <c r="A13051" s="22"/>
      <c r="B13051" s="45"/>
      <c r="C13051" s="46"/>
    </row>
    <row r="13052" spans="1:3" ht="15.75" x14ac:dyDescent="0.25">
      <c r="A13052" s="22"/>
      <c r="B13052" s="45"/>
      <c r="C13052" s="46"/>
    </row>
    <row r="13053" spans="1:3" ht="15.75" x14ac:dyDescent="0.25">
      <c r="A13053" s="22"/>
      <c r="B13053" s="45"/>
      <c r="C13053" s="46"/>
    </row>
    <row r="13054" spans="1:3" ht="15.75" x14ac:dyDescent="0.25">
      <c r="A13054" s="22"/>
      <c r="B13054" s="45"/>
      <c r="C13054" s="46"/>
    </row>
    <row r="13056" spans="1:3" ht="15.75" x14ac:dyDescent="0.25">
      <c r="B13056" s="57" t="s">
        <v>473</v>
      </c>
      <c r="C13056" s="70"/>
    </row>
    <row r="13057" spans="1:3" ht="15.75" thickBot="1" x14ac:dyDescent="0.3">
      <c r="C13057" s="71" t="s">
        <v>190</v>
      </c>
    </row>
    <row r="13058" spans="1:3" ht="32.25" thickBot="1" x14ac:dyDescent="0.3">
      <c r="A13058" s="7" t="s">
        <v>0</v>
      </c>
      <c r="B13058" s="8" t="s">
        <v>10</v>
      </c>
      <c r="C13058" s="65" t="s">
        <v>11</v>
      </c>
    </row>
    <row r="13059" spans="1:3" ht="15.75" x14ac:dyDescent="0.25">
      <c r="A13059" s="9"/>
      <c r="B13059" s="10" t="s">
        <v>12</v>
      </c>
      <c r="C13059" s="61">
        <v>1</v>
      </c>
    </row>
    <row r="13060" spans="1:3" ht="15.75" x14ac:dyDescent="0.25">
      <c r="A13060" s="9"/>
      <c r="B13060" s="10" t="s">
        <v>13</v>
      </c>
      <c r="C13060" s="16">
        <v>89</v>
      </c>
    </row>
    <row r="13061" spans="1:3" ht="31.5" x14ac:dyDescent="0.25">
      <c r="A13061" s="12"/>
      <c r="B13061" s="83" t="s">
        <v>360</v>
      </c>
      <c r="C13061" s="16">
        <f>$C$14</f>
        <v>2.83</v>
      </c>
    </row>
    <row r="13062" spans="1:3" ht="32.25" thickBot="1" x14ac:dyDescent="0.3">
      <c r="A13062" s="75"/>
      <c r="B13062" s="77" t="s">
        <v>361</v>
      </c>
      <c r="C13062" s="76">
        <v>0</v>
      </c>
    </row>
    <row r="13063" spans="1:3" ht="15.75" x14ac:dyDescent="0.25">
      <c r="A13063" s="29">
        <v>211</v>
      </c>
      <c r="B13063" s="30" t="s">
        <v>19</v>
      </c>
      <c r="C13063" s="39">
        <f>C13061*C13060</f>
        <v>251.87</v>
      </c>
    </row>
    <row r="13064" spans="1:3" ht="31.5" x14ac:dyDescent="0.25">
      <c r="A13064" s="33">
        <v>211</v>
      </c>
      <c r="B13064" s="28" t="s">
        <v>20</v>
      </c>
      <c r="C13064" s="40">
        <f>C13062*C13060</f>
        <v>0</v>
      </c>
    </row>
    <row r="13065" spans="1:3" ht="15.75" x14ac:dyDescent="0.25">
      <c r="A13065" s="33">
        <v>213</v>
      </c>
      <c r="B13065" s="28" t="s">
        <v>14</v>
      </c>
      <c r="C13065" s="40">
        <f>(C13063+C13064)*30.2%</f>
        <v>76.06474</v>
      </c>
    </row>
    <row r="13066" spans="1:3" ht="15.75" x14ac:dyDescent="0.25">
      <c r="A13066" s="33">
        <v>212</v>
      </c>
      <c r="B13066" s="28" t="s">
        <v>3</v>
      </c>
      <c r="C13066" s="40">
        <f>(C13063+C13064)*$D$19</f>
        <v>0.40299200000000002</v>
      </c>
    </row>
    <row r="13067" spans="1:3" ht="15.75" x14ac:dyDescent="0.25">
      <c r="A13067" s="33">
        <v>221</v>
      </c>
      <c r="B13067" s="28" t="s">
        <v>4</v>
      </c>
      <c r="C13067" s="40">
        <f>(C13063+C13064)*$D$20</f>
        <v>2.1660819999999998</v>
      </c>
    </row>
    <row r="13068" spans="1:3" ht="15.75" x14ac:dyDescent="0.25">
      <c r="A13068" s="33">
        <v>222</v>
      </c>
      <c r="B13068" s="28" t="s">
        <v>15</v>
      </c>
      <c r="C13068" s="40">
        <f>(C13063+C13064)*$D$21</f>
        <v>0.40299200000000002</v>
      </c>
    </row>
    <row r="13069" spans="1:3" ht="15.75" x14ac:dyDescent="0.25">
      <c r="A13069" s="33">
        <v>223</v>
      </c>
      <c r="B13069" s="28" t="s">
        <v>5</v>
      </c>
      <c r="C13069" s="40">
        <f>(C13063+C13064)*$D$22</f>
        <v>10.704475</v>
      </c>
    </row>
    <row r="13070" spans="1:3" ht="15.75" x14ac:dyDescent="0.25">
      <c r="A13070" s="33">
        <v>224</v>
      </c>
      <c r="B13070" s="28" t="s">
        <v>21</v>
      </c>
      <c r="C13070" s="40">
        <f>(C13063+C13064)*$D$23</f>
        <v>3.5513669999999999</v>
      </c>
    </row>
    <row r="13071" spans="1:3" ht="15.75" x14ac:dyDescent="0.25">
      <c r="A13071" s="33">
        <v>225</v>
      </c>
      <c r="B13071" s="28" t="s">
        <v>16</v>
      </c>
      <c r="C13071" s="40">
        <f>(C13063+C13064)*$D$24</f>
        <v>13.399483999999999</v>
      </c>
    </row>
    <row r="13072" spans="1:3" ht="15.75" x14ac:dyDescent="0.25">
      <c r="A13072" s="33">
        <v>226</v>
      </c>
      <c r="B13072" s="28" t="s">
        <v>22</v>
      </c>
      <c r="C13072" s="40">
        <f>(C13063+C13064)*$D$25</f>
        <v>90.194646999999989</v>
      </c>
    </row>
    <row r="13073" spans="1:3" ht="15.75" x14ac:dyDescent="0.25">
      <c r="A13073" s="33">
        <v>271</v>
      </c>
      <c r="B13073" s="28" t="s">
        <v>23</v>
      </c>
      <c r="C13073" s="40">
        <f>(C13063+C13064)*$D$26</f>
        <v>5.6167009999999999</v>
      </c>
    </row>
    <row r="13074" spans="1:3" ht="15.75" x14ac:dyDescent="0.25">
      <c r="A13074" s="33">
        <v>272</v>
      </c>
      <c r="B13074" s="28" t="s">
        <v>24</v>
      </c>
      <c r="C13074" s="40">
        <f>(C13063+C13064)*$D$27</f>
        <v>5.2640829999999994</v>
      </c>
    </row>
    <row r="13075" spans="1:3" ht="31.5" x14ac:dyDescent="0.25">
      <c r="A13075" s="33">
        <v>211</v>
      </c>
      <c r="B13075" s="28" t="s">
        <v>25</v>
      </c>
      <c r="C13075" s="40">
        <f>(C13063+C13064)*$D$28</f>
        <v>57.678230000000006</v>
      </c>
    </row>
    <row r="13076" spans="1:3" ht="31.5" x14ac:dyDescent="0.25">
      <c r="A13076" s="33">
        <v>213</v>
      </c>
      <c r="B13076" s="28" t="s">
        <v>26</v>
      </c>
      <c r="C13076" s="40">
        <f>(C13063+C13064)*$D$29</f>
        <v>17.404216999999999</v>
      </c>
    </row>
    <row r="13077" spans="1:3" ht="15.75" x14ac:dyDescent="0.25">
      <c r="A13077" s="33">
        <v>290</v>
      </c>
      <c r="B13077" s="28" t="s">
        <v>6</v>
      </c>
      <c r="C13077" s="40">
        <f>(C13063+C13064)*$D$30</f>
        <v>0.98229299999999997</v>
      </c>
    </row>
    <row r="13078" spans="1:3" ht="15.75" x14ac:dyDescent="0.25">
      <c r="A13078" s="33">
        <v>290</v>
      </c>
      <c r="B13078" s="28" t="s">
        <v>27</v>
      </c>
      <c r="C13078" s="40">
        <f>(C13063+C13064)*$D$31</f>
        <v>2.946879</v>
      </c>
    </row>
    <row r="13079" spans="1:3" ht="15.75" x14ac:dyDescent="0.25">
      <c r="A13079" s="33">
        <v>225</v>
      </c>
      <c r="B13079" s="28" t="s">
        <v>28</v>
      </c>
      <c r="C13079" s="40">
        <f>(C13063+C13064)*$D$32</f>
        <v>0</v>
      </c>
    </row>
    <row r="13080" spans="1:3" ht="15.75" x14ac:dyDescent="0.25">
      <c r="A13080" s="37">
        <v>310</v>
      </c>
      <c r="B13080" s="28" t="s">
        <v>7</v>
      </c>
      <c r="C13080" s="40">
        <f>(C13063+C13064)*$D$33</f>
        <v>5.8685710000000002</v>
      </c>
    </row>
    <row r="13081" spans="1:3" ht="16.5" thickBot="1" x14ac:dyDescent="0.3">
      <c r="A13081" s="38">
        <v>340</v>
      </c>
      <c r="B13081" s="36" t="s">
        <v>8</v>
      </c>
      <c r="C13081" s="41">
        <f>(C13063+C13064)*$D$34</f>
        <v>22.794235</v>
      </c>
    </row>
    <row r="13082" spans="1:3" ht="16.5" thickBot="1" x14ac:dyDescent="0.3">
      <c r="A13082" s="15"/>
      <c r="B13082" s="42" t="s">
        <v>9</v>
      </c>
      <c r="C13082" s="88">
        <f>SUM(C13063:C13081)</f>
        <v>567.31198799999993</v>
      </c>
    </row>
    <row r="13083" spans="1:3" ht="16.5" thickBot="1" x14ac:dyDescent="0.3">
      <c r="A13083" s="15"/>
      <c r="B13083" s="43" t="s">
        <v>29</v>
      </c>
      <c r="C13083" s="90">
        <f>C13082*118%</f>
        <v>669.42814583999984</v>
      </c>
    </row>
    <row r="13084" spans="1:3" ht="15.75" x14ac:dyDescent="0.25">
      <c r="A13084" s="22"/>
      <c r="B13084" s="45"/>
      <c r="C13084" s="46"/>
    </row>
    <row r="13085" spans="1:3" ht="15.75" x14ac:dyDescent="0.25">
      <c r="A13085" s="22"/>
      <c r="B13085" s="45"/>
      <c r="C13085" s="46"/>
    </row>
    <row r="13086" spans="1:3" ht="15.75" x14ac:dyDescent="0.25">
      <c r="A13086" s="22"/>
      <c r="B13086" s="45"/>
      <c r="C13086" s="46"/>
    </row>
    <row r="13087" spans="1:3" ht="15.75" x14ac:dyDescent="0.25">
      <c r="A13087" s="22"/>
      <c r="B13087" s="45"/>
      <c r="C13087" s="46"/>
    </row>
    <row r="13088" spans="1:3" ht="15.75" x14ac:dyDescent="0.25">
      <c r="A13088" s="22"/>
      <c r="B13088" s="45"/>
      <c r="C13088" s="46"/>
    </row>
    <row r="13089" spans="1:3" ht="15.75" x14ac:dyDescent="0.25">
      <c r="A13089" s="22"/>
      <c r="B13089" s="45"/>
      <c r="C13089" s="46"/>
    </row>
    <row r="13090" spans="1:3" ht="15.75" x14ac:dyDescent="0.25">
      <c r="A13090" s="22"/>
      <c r="B13090" s="45"/>
      <c r="C13090" s="46"/>
    </row>
    <row r="13091" spans="1:3" ht="15.75" x14ac:dyDescent="0.25">
      <c r="A13091" s="22"/>
      <c r="B13091" s="45"/>
      <c r="C13091" s="46"/>
    </row>
    <row r="13092" spans="1:3" ht="15.75" x14ac:dyDescent="0.25">
      <c r="A13092" s="22"/>
      <c r="B13092" s="45"/>
      <c r="C13092" s="46"/>
    </row>
    <row r="13093" spans="1:3" ht="15.75" x14ac:dyDescent="0.25">
      <c r="A13093" s="22"/>
      <c r="B13093" s="45"/>
      <c r="C13093" s="46"/>
    </row>
    <row r="13094" spans="1:3" ht="15.75" x14ac:dyDescent="0.25">
      <c r="A13094" s="22"/>
      <c r="B13094" s="45"/>
      <c r="C13094" s="46"/>
    </row>
    <row r="13095" spans="1:3" ht="15.75" x14ac:dyDescent="0.25">
      <c r="A13095" s="22"/>
      <c r="B13095" s="45"/>
      <c r="C13095" s="46"/>
    </row>
    <row r="13096" spans="1:3" ht="15.75" x14ac:dyDescent="0.25">
      <c r="A13096" s="22"/>
      <c r="B13096" s="45"/>
      <c r="C13096" s="46"/>
    </row>
    <row r="13097" spans="1:3" ht="15.75" x14ac:dyDescent="0.25">
      <c r="A13097" s="22"/>
      <c r="B13097" s="45"/>
      <c r="C13097" s="46"/>
    </row>
    <row r="13098" spans="1:3" ht="15.75" x14ac:dyDescent="0.25">
      <c r="A13098" s="22"/>
      <c r="B13098" s="45"/>
      <c r="C13098" s="46"/>
    </row>
    <row r="13099" spans="1:3" ht="15.75" x14ac:dyDescent="0.25">
      <c r="A13099" s="22"/>
      <c r="B13099" s="45"/>
      <c r="C13099" s="46"/>
    </row>
    <row r="13100" spans="1:3" ht="15.75" x14ac:dyDescent="0.25">
      <c r="A13100" s="22"/>
      <c r="B13100" s="45"/>
      <c r="C13100" s="46"/>
    </row>
    <row r="13101" spans="1:3" ht="15.75" x14ac:dyDescent="0.25">
      <c r="A13101" s="22"/>
      <c r="B13101" s="45"/>
      <c r="C13101" s="46"/>
    </row>
    <row r="13102" spans="1:3" ht="15.75" x14ac:dyDescent="0.25">
      <c r="A13102" s="22"/>
      <c r="B13102" s="45"/>
      <c r="C13102" s="46"/>
    </row>
    <row r="13103" spans="1:3" ht="15.75" x14ac:dyDescent="0.25">
      <c r="A13103" s="22"/>
      <c r="B13103" s="45"/>
      <c r="C13103" s="46"/>
    </row>
    <row r="13104" spans="1:3" ht="15.75" x14ac:dyDescent="0.25">
      <c r="A13104" s="22"/>
      <c r="B13104" s="45"/>
      <c r="C13104" s="46"/>
    </row>
    <row r="13105" spans="1:3" ht="15.75" x14ac:dyDescent="0.25">
      <c r="A13105" s="22"/>
      <c r="B13105" s="45"/>
      <c r="C13105" s="46"/>
    </row>
    <row r="13106" spans="1:3" ht="15.75" x14ac:dyDescent="0.25">
      <c r="A13106" s="22"/>
      <c r="B13106" s="45"/>
      <c r="C13106" s="46"/>
    </row>
    <row r="13107" spans="1:3" ht="15.75" x14ac:dyDescent="0.25">
      <c r="A13107" s="22"/>
      <c r="B13107" s="45"/>
      <c r="C13107" s="46"/>
    </row>
    <row r="13108" spans="1:3" ht="15.75" x14ac:dyDescent="0.25">
      <c r="A13108" s="22"/>
      <c r="B13108" s="45"/>
      <c r="C13108" s="46"/>
    </row>
    <row r="13109" spans="1:3" ht="15.75" x14ac:dyDescent="0.25">
      <c r="A13109" s="22"/>
      <c r="B13109" s="45"/>
      <c r="C13109" s="46"/>
    </row>
    <row r="13110" spans="1:3" ht="15.75" x14ac:dyDescent="0.25">
      <c r="A13110" s="22"/>
      <c r="B13110" s="45"/>
      <c r="C13110" s="46"/>
    </row>
    <row r="13112" spans="1:3" ht="15.75" x14ac:dyDescent="0.25">
      <c r="B13112" s="57" t="s">
        <v>474</v>
      </c>
      <c r="C13112" s="70"/>
    </row>
    <row r="13113" spans="1:3" ht="15.75" thickBot="1" x14ac:dyDescent="0.3">
      <c r="C13113" s="71" t="s">
        <v>190</v>
      </c>
    </row>
    <row r="13114" spans="1:3" ht="32.25" thickBot="1" x14ac:dyDescent="0.3">
      <c r="A13114" s="7" t="s">
        <v>0</v>
      </c>
      <c r="B13114" s="8" t="s">
        <v>10</v>
      </c>
      <c r="C13114" s="65" t="s">
        <v>11</v>
      </c>
    </row>
    <row r="13115" spans="1:3" ht="15.75" x14ac:dyDescent="0.25">
      <c r="A13115" s="9"/>
      <c r="B13115" s="10" t="s">
        <v>12</v>
      </c>
      <c r="C13115" s="61">
        <v>1</v>
      </c>
    </row>
    <row r="13116" spans="1:3" ht="15.75" x14ac:dyDescent="0.25">
      <c r="A13116" s="9"/>
      <c r="B13116" s="10" t="s">
        <v>13</v>
      </c>
      <c r="C13116" s="16">
        <v>181</v>
      </c>
    </row>
    <row r="13117" spans="1:3" ht="31.5" x14ac:dyDescent="0.25">
      <c r="A13117" s="12"/>
      <c r="B13117" s="83" t="s">
        <v>360</v>
      </c>
      <c r="C13117" s="16">
        <f>$C$14</f>
        <v>2.83</v>
      </c>
    </row>
    <row r="13118" spans="1:3" ht="32.25" thickBot="1" x14ac:dyDescent="0.3">
      <c r="A13118" s="75"/>
      <c r="B13118" s="77" t="s">
        <v>361</v>
      </c>
      <c r="C13118" s="76">
        <v>0</v>
      </c>
    </row>
    <row r="13119" spans="1:3" ht="15.75" x14ac:dyDescent="0.25">
      <c r="A13119" s="29">
        <v>211</v>
      </c>
      <c r="B13119" s="30" t="s">
        <v>19</v>
      </c>
      <c r="C13119" s="39">
        <f>C13117*C13116</f>
        <v>512.23</v>
      </c>
    </row>
    <row r="13120" spans="1:3" ht="31.5" x14ac:dyDescent="0.25">
      <c r="A13120" s="33">
        <v>211</v>
      </c>
      <c r="B13120" s="28" t="s">
        <v>20</v>
      </c>
      <c r="C13120" s="40">
        <f>C13118*C13116</f>
        <v>0</v>
      </c>
    </row>
    <row r="13121" spans="1:3" ht="15.75" x14ac:dyDescent="0.25">
      <c r="A13121" s="33">
        <v>213</v>
      </c>
      <c r="B13121" s="28" t="s">
        <v>14</v>
      </c>
      <c r="C13121" s="40">
        <f>(C13119+C13120)*30.2%</f>
        <v>154.69345999999999</v>
      </c>
    </row>
    <row r="13122" spans="1:3" ht="15.75" x14ac:dyDescent="0.25">
      <c r="A13122" s="33">
        <v>212</v>
      </c>
      <c r="B13122" s="28" t="s">
        <v>3</v>
      </c>
      <c r="C13122" s="40">
        <f>(C13119+C13120)*$D$19</f>
        <v>0.81956800000000007</v>
      </c>
    </row>
    <row r="13123" spans="1:3" ht="15.75" x14ac:dyDescent="0.25">
      <c r="A13123" s="33">
        <v>221</v>
      </c>
      <c r="B13123" s="28" t="s">
        <v>4</v>
      </c>
      <c r="C13123" s="40">
        <f>(C13119+C13120)*$D$20</f>
        <v>4.4051780000000003</v>
      </c>
    </row>
    <row r="13124" spans="1:3" ht="15.75" x14ac:dyDescent="0.25">
      <c r="A13124" s="33">
        <v>222</v>
      </c>
      <c r="B13124" s="28" t="s">
        <v>15</v>
      </c>
      <c r="C13124" s="40">
        <f>(C13119+C13120)*$D$21</f>
        <v>0.81956800000000007</v>
      </c>
    </row>
    <row r="13125" spans="1:3" ht="15.75" x14ac:dyDescent="0.25">
      <c r="A13125" s="33">
        <v>223</v>
      </c>
      <c r="B13125" s="28" t="s">
        <v>5</v>
      </c>
      <c r="C13125" s="40">
        <f>(C13119+C13120)*$D$22</f>
        <v>21.769775000000003</v>
      </c>
    </row>
    <row r="13126" spans="1:3" ht="15.75" x14ac:dyDescent="0.25">
      <c r="A13126" s="33">
        <v>224</v>
      </c>
      <c r="B13126" s="28" t="s">
        <v>21</v>
      </c>
      <c r="C13126" s="40">
        <f>(C13119+C13120)*$D$23</f>
        <v>7.2224430000000002</v>
      </c>
    </row>
    <row r="13127" spans="1:3" ht="15.75" x14ac:dyDescent="0.25">
      <c r="A13127" s="33">
        <v>225</v>
      </c>
      <c r="B13127" s="28" t="s">
        <v>16</v>
      </c>
      <c r="C13127" s="40">
        <f>(C13119+C13120)*$D$24</f>
        <v>27.250636</v>
      </c>
    </row>
    <row r="13128" spans="1:3" ht="15.75" x14ac:dyDescent="0.25">
      <c r="A13128" s="33">
        <v>226</v>
      </c>
      <c r="B13128" s="28" t="s">
        <v>22</v>
      </c>
      <c r="C13128" s="40">
        <f>(C13119+C13120)*$D$25</f>
        <v>183.429563</v>
      </c>
    </row>
    <row r="13129" spans="1:3" ht="15.75" x14ac:dyDescent="0.25">
      <c r="A13129" s="33">
        <v>271</v>
      </c>
      <c r="B13129" s="28" t="s">
        <v>23</v>
      </c>
      <c r="C13129" s="40">
        <f>(C13119+C13120)*$D$26</f>
        <v>11.422729</v>
      </c>
    </row>
    <row r="13130" spans="1:3" ht="15.75" x14ac:dyDescent="0.25">
      <c r="A13130" s="33">
        <v>272</v>
      </c>
      <c r="B13130" s="28" t="s">
        <v>24</v>
      </c>
      <c r="C13130" s="40">
        <f>(C13119+C13120)*$D$27</f>
        <v>10.705606999999999</v>
      </c>
    </row>
    <row r="13131" spans="1:3" ht="31.5" x14ac:dyDescent="0.25">
      <c r="A13131" s="33">
        <v>211</v>
      </c>
      <c r="B13131" s="28" t="s">
        <v>25</v>
      </c>
      <c r="C13131" s="40">
        <f>(C13119+C13120)*$D$28</f>
        <v>117.30067000000001</v>
      </c>
    </row>
    <row r="13132" spans="1:3" ht="31.5" x14ac:dyDescent="0.25">
      <c r="A13132" s="33">
        <v>213</v>
      </c>
      <c r="B13132" s="28" t="s">
        <v>26</v>
      </c>
      <c r="C13132" s="40">
        <f>(C13119+C13120)*$D$29</f>
        <v>35.395092999999996</v>
      </c>
    </row>
    <row r="13133" spans="1:3" ht="15.75" x14ac:dyDescent="0.25">
      <c r="A13133" s="33">
        <v>290</v>
      </c>
      <c r="B13133" s="28" t="s">
        <v>6</v>
      </c>
      <c r="C13133" s="40">
        <f>(C13119+C13120)*$D$30</f>
        <v>1.9976970000000001</v>
      </c>
    </row>
    <row r="13134" spans="1:3" ht="15.75" x14ac:dyDescent="0.25">
      <c r="A13134" s="33">
        <v>290</v>
      </c>
      <c r="B13134" s="28" t="s">
        <v>27</v>
      </c>
      <c r="C13134" s="40">
        <f>(C13119+C13120)*$D$31</f>
        <v>5.9930910000000006</v>
      </c>
    </row>
    <row r="13135" spans="1:3" ht="15.75" x14ac:dyDescent="0.25">
      <c r="A13135" s="33">
        <v>225</v>
      </c>
      <c r="B13135" s="28" t="s">
        <v>28</v>
      </c>
      <c r="C13135" s="40">
        <f>(C13119+C13120)*$D$32</f>
        <v>0</v>
      </c>
    </row>
    <row r="13136" spans="1:3" ht="15.75" x14ac:dyDescent="0.25">
      <c r="A13136" s="37">
        <v>310</v>
      </c>
      <c r="B13136" s="28" t="s">
        <v>7</v>
      </c>
      <c r="C13136" s="40">
        <f>(C13119+C13120)*$D$33</f>
        <v>11.934959000000001</v>
      </c>
    </row>
    <row r="13137" spans="1:3" ht="16.5" thickBot="1" x14ac:dyDescent="0.3">
      <c r="A13137" s="38">
        <v>340</v>
      </c>
      <c r="B13137" s="36" t="s">
        <v>8</v>
      </c>
      <c r="C13137" s="41">
        <f>(C13119+C13120)*$D$34</f>
        <v>46.356814999999997</v>
      </c>
    </row>
    <row r="13138" spans="1:3" ht="16.5" thickBot="1" x14ac:dyDescent="0.3">
      <c r="A13138" s="15"/>
      <c r="B13138" s="42" t="s">
        <v>9</v>
      </c>
      <c r="C13138" s="88">
        <f>SUM(C13119:C13137)</f>
        <v>1153.7468520000002</v>
      </c>
    </row>
    <row r="13139" spans="1:3" ht="16.5" thickBot="1" x14ac:dyDescent="0.3">
      <c r="A13139" s="15"/>
      <c r="B13139" s="43" t="s">
        <v>29</v>
      </c>
      <c r="C13139" s="90">
        <f>C13138*118%</f>
        <v>1361.4212853600002</v>
      </c>
    </row>
    <row r="13140" spans="1:3" ht="15.75" x14ac:dyDescent="0.25">
      <c r="A13140" s="22"/>
      <c r="B13140" s="45"/>
      <c r="C13140" s="46"/>
    </row>
    <row r="13141" spans="1:3" ht="15.75" x14ac:dyDescent="0.25">
      <c r="A13141" s="22"/>
      <c r="B13141" s="45"/>
      <c r="C13141" s="46"/>
    </row>
    <row r="13142" spans="1:3" ht="15.75" x14ac:dyDescent="0.25">
      <c r="A13142" s="22"/>
      <c r="B13142" s="45"/>
      <c r="C13142" s="46"/>
    </row>
    <row r="13143" spans="1:3" ht="15.75" x14ac:dyDescent="0.25">
      <c r="A13143" s="22"/>
      <c r="B13143" s="45"/>
      <c r="C13143" s="46"/>
    </row>
    <row r="13144" spans="1:3" ht="15.75" x14ac:dyDescent="0.25">
      <c r="A13144" s="22"/>
      <c r="B13144" s="45"/>
      <c r="C13144" s="46"/>
    </row>
    <row r="13145" spans="1:3" ht="15.75" x14ac:dyDescent="0.25">
      <c r="A13145" s="22"/>
      <c r="B13145" s="45"/>
      <c r="C13145" s="46"/>
    </row>
    <row r="13146" spans="1:3" ht="15.75" x14ac:dyDescent="0.25">
      <c r="A13146" s="22"/>
      <c r="B13146" s="45"/>
      <c r="C13146" s="46"/>
    </row>
    <row r="13147" spans="1:3" ht="15.75" x14ac:dyDescent="0.25">
      <c r="A13147" s="22"/>
      <c r="B13147" s="45"/>
      <c r="C13147" s="46"/>
    </row>
    <row r="13148" spans="1:3" ht="15.75" x14ac:dyDescent="0.25">
      <c r="A13148" s="22"/>
      <c r="B13148" s="45"/>
      <c r="C13148" s="46"/>
    </row>
    <row r="13149" spans="1:3" ht="15.75" x14ac:dyDescent="0.25">
      <c r="A13149" s="22"/>
      <c r="B13149" s="45"/>
      <c r="C13149" s="46"/>
    </row>
    <row r="13150" spans="1:3" ht="15.75" x14ac:dyDescent="0.25">
      <c r="A13150" s="22"/>
      <c r="B13150" s="45"/>
      <c r="C13150" s="46"/>
    </row>
    <row r="13151" spans="1:3" ht="15.75" x14ac:dyDescent="0.25">
      <c r="A13151" s="22"/>
      <c r="B13151" s="45"/>
      <c r="C13151" s="46"/>
    </row>
    <row r="13152" spans="1:3" ht="15.75" x14ac:dyDescent="0.25">
      <c r="A13152" s="22"/>
      <c r="B13152" s="45"/>
      <c r="C13152" s="46"/>
    </row>
    <row r="13153" spans="1:3" ht="15.75" x14ac:dyDescent="0.25">
      <c r="A13153" s="22"/>
      <c r="B13153" s="45"/>
      <c r="C13153" s="46"/>
    </row>
    <row r="13154" spans="1:3" ht="15.75" x14ac:dyDescent="0.25">
      <c r="A13154" s="22"/>
      <c r="B13154" s="45"/>
      <c r="C13154" s="46"/>
    </row>
    <row r="13155" spans="1:3" ht="15.75" x14ac:dyDescent="0.25">
      <c r="A13155" s="22"/>
      <c r="B13155" s="45"/>
      <c r="C13155" s="46"/>
    </row>
    <row r="13156" spans="1:3" ht="15.75" x14ac:dyDescent="0.25">
      <c r="A13156" s="22"/>
      <c r="B13156" s="45"/>
      <c r="C13156" s="46"/>
    </row>
    <row r="13157" spans="1:3" ht="15.75" x14ac:dyDescent="0.25">
      <c r="A13157" s="22"/>
      <c r="B13157" s="45"/>
      <c r="C13157" s="46"/>
    </row>
    <row r="13158" spans="1:3" ht="15.75" x14ac:dyDescent="0.25">
      <c r="A13158" s="22"/>
      <c r="B13158" s="45"/>
      <c r="C13158" s="46"/>
    </row>
    <row r="13159" spans="1:3" ht="15.75" x14ac:dyDescent="0.25">
      <c r="A13159" s="22"/>
      <c r="B13159" s="45"/>
      <c r="C13159" s="46"/>
    </row>
    <row r="13160" spans="1:3" ht="15.75" x14ac:dyDescent="0.25">
      <c r="A13160" s="22"/>
      <c r="B13160" s="45"/>
      <c r="C13160" s="46"/>
    </row>
    <row r="13161" spans="1:3" ht="15.75" x14ac:dyDescent="0.25">
      <c r="A13161" s="22"/>
      <c r="B13161" s="45"/>
      <c r="C13161" s="46"/>
    </row>
    <row r="13162" spans="1:3" ht="15.75" x14ac:dyDescent="0.25">
      <c r="A13162" s="22"/>
      <c r="B13162" s="45"/>
      <c r="C13162" s="46"/>
    </row>
    <row r="13163" spans="1:3" ht="15.75" x14ac:dyDescent="0.25">
      <c r="A13163" s="22"/>
      <c r="B13163" s="45"/>
      <c r="C13163" s="46"/>
    </row>
    <row r="13164" spans="1:3" ht="15.75" x14ac:dyDescent="0.25">
      <c r="A13164" s="22"/>
      <c r="B13164" s="45"/>
      <c r="C13164" s="46"/>
    </row>
    <row r="13165" spans="1:3" ht="15.75" x14ac:dyDescent="0.25">
      <c r="A13165" s="22"/>
      <c r="B13165" s="45"/>
      <c r="C13165" s="46"/>
    </row>
    <row r="13166" spans="1:3" ht="15.75" x14ac:dyDescent="0.25">
      <c r="A13166" s="22"/>
      <c r="B13166" s="45"/>
      <c r="C13166" s="46"/>
    </row>
    <row r="13168" spans="1:3" ht="15.75" x14ac:dyDescent="0.25">
      <c r="B13168" s="57" t="s">
        <v>475</v>
      </c>
      <c r="C13168" s="70"/>
    </row>
    <row r="13169" spans="1:3" ht="15.75" thickBot="1" x14ac:dyDescent="0.3">
      <c r="C13169" s="71" t="s">
        <v>190</v>
      </c>
    </row>
    <row r="13170" spans="1:3" ht="32.25" thickBot="1" x14ac:dyDescent="0.3">
      <c r="A13170" s="7" t="s">
        <v>0</v>
      </c>
      <c r="B13170" s="8" t="s">
        <v>10</v>
      </c>
      <c r="C13170" s="65" t="s">
        <v>11</v>
      </c>
    </row>
    <row r="13171" spans="1:3" ht="15.75" x14ac:dyDescent="0.25">
      <c r="A13171" s="9"/>
      <c r="B13171" s="10" t="s">
        <v>12</v>
      </c>
      <c r="C13171" s="61">
        <v>1</v>
      </c>
    </row>
    <row r="13172" spans="1:3" ht="15.75" x14ac:dyDescent="0.25">
      <c r="A13172" s="9"/>
      <c r="B13172" s="10" t="s">
        <v>13</v>
      </c>
      <c r="C13172" s="16">
        <v>487.5</v>
      </c>
    </row>
    <row r="13173" spans="1:3" ht="31.5" x14ac:dyDescent="0.25">
      <c r="A13173" s="12"/>
      <c r="B13173" s="83" t="s">
        <v>360</v>
      </c>
      <c r="C13173" s="16">
        <f>$C$14</f>
        <v>2.83</v>
      </c>
    </row>
    <row r="13174" spans="1:3" ht="32.25" thickBot="1" x14ac:dyDescent="0.3">
      <c r="A13174" s="75"/>
      <c r="B13174" s="77" t="s">
        <v>361</v>
      </c>
      <c r="C13174" s="76">
        <v>0</v>
      </c>
    </row>
    <row r="13175" spans="1:3" ht="15.75" x14ac:dyDescent="0.25">
      <c r="A13175" s="29">
        <v>211</v>
      </c>
      <c r="B13175" s="30" t="s">
        <v>19</v>
      </c>
      <c r="C13175" s="39">
        <f>C13173*C13172</f>
        <v>1379.625</v>
      </c>
    </row>
    <row r="13176" spans="1:3" ht="31.5" x14ac:dyDescent="0.25">
      <c r="A13176" s="33">
        <v>211</v>
      </c>
      <c r="B13176" s="28" t="s">
        <v>20</v>
      </c>
      <c r="C13176" s="40">
        <f>C13174*C13172</f>
        <v>0</v>
      </c>
    </row>
    <row r="13177" spans="1:3" ht="15.75" x14ac:dyDescent="0.25">
      <c r="A13177" s="33">
        <v>213</v>
      </c>
      <c r="B13177" s="28" t="s">
        <v>14</v>
      </c>
      <c r="C13177" s="40">
        <f>(C13175+C13176)*30.2%</f>
        <v>416.64675</v>
      </c>
    </row>
    <row r="13178" spans="1:3" ht="15.75" x14ac:dyDescent="0.25">
      <c r="A13178" s="33">
        <v>212</v>
      </c>
      <c r="B13178" s="28" t="s">
        <v>3</v>
      </c>
      <c r="C13178" s="40">
        <f>(C13175+C13176)*$D$19</f>
        <v>2.2074000000000003</v>
      </c>
    </row>
    <row r="13179" spans="1:3" ht="15.75" x14ac:dyDescent="0.25">
      <c r="A13179" s="33">
        <v>221</v>
      </c>
      <c r="B13179" s="28" t="s">
        <v>4</v>
      </c>
      <c r="C13179" s="40">
        <f>(C13175+C13176)*$D$20</f>
        <v>11.864775</v>
      </c>
    </row>
    <row r="13180" spans="1:3" ht="15.75" x14ac:dyDescent="0.25">
      <c r="A13180" s="33">
        <v>222</v>
      </c>
      <c r="B13180" s="28" t="s">
        <v>15</v>
      </c>
      <c r="C13180" s="40">
        <f>(C13175+C13176)*$D$21</f>
        <v>2.2074000000000003</v>
      </c>
    </row>
    <row r="13181" spans="1:3" ht="15.75" x14ac:dyDescent="0.25">
      <c r="A13181" s="33">
        <v>223</v>
      </c>
      <c r="B13181" s="28" t="s">
        <v>5</v>
      </c>
      <c r="C13181" s="40">
        <f>(C13175+C13176)*$D$22</f>
        <v>58.634062500000006</v>
      </c>
    </row>
    <row r="13182" spans="1:3" ht="15.75" x14ac:dyDescent="0.25">
      <c r="A13182" s="33">
        <v>224</v>
      </c>
      <c r="B13182" s="28" t="s">
        <v>21</v>
      </c>
      <c r="C13182" s="40">
        <f>(C13175+C13176)*$D$23</f>
        <v>19.452712500000001</v>
      </c>
    </row>
    <row r="13183" spans="1:3" ht="15.75" x14ac:dyDescent="0.25">
      <c r="A13183" s="33">
        <v>225</v>
      </c>
      <c r="B13183" s="28" t="s">
        <v>16</v>
      </c>
      <c r="C13183" s="40">
        <f>(C13175+C13176)*$D$24</f>
        <v>73.396050000000002</v>
      </c>
    </row>
    <row r="13184" spans="1:3" ht="15.75" x14ac:dyDescent="0.25">
      <c r="A13184" s="33">
        <v>226</v>
      </c>
      <c r="B13184" s="28" t="s">
        <v>22</v>
      </c>
      <c r="C13184" s="40">
        <f>(C13175+C13176)*$D$25</f>
        <v>494.04371249999997</v>
      </c>
    </row>
    <row r="13185" spans="1:3" ht="15.75" x14ac:dyDescent="0.25">
      <c r="A13185" s="33">
        <v>271</v>
      </c>
      <c r="B13185" s="28" t="s">
        <v>23</v>
      </c>
      <c r="C13185" s="40">
        <f>(C13175+C13176)*$D$26</f>
        <v>30.7656375</v>
      </c>
    </row>
    <row r="13186" spans="1:3" ht="15.75" x14ac:dyDescent="0.25">
      <c r="A13186" s="33">
        <v>272</v>
      </c>
      <c r="B13186" s="28" t="s">
        <v>24</v>
      </c>
      <c r="C13186" s="40">
        <f>(C13175+C13176)*$D$27</f>
        <v>28.834162499999998</v>
      </c>
    </row>
    <row r="13187" spans="1:3" ht="31.5" x14ac:dyDescent="0.25">
      <c r="A13187" s="33">
        <v>211</v>
      </c>
      <c r="B13187" s="28" t="s">
        <v>25</v>
      </c>
      <c r="C13187" s="40">
        <f>(C13175+C13176)*$D$28</f>
        <v>315.93412499999999</v>
      </c>
    </row>
    <row r="13188" spans="1:3" ht="31.5" x14ac:dyDescent="0.25">
      <c r="A13188" s="33">
        <v>213</v>
      </c>
      <c r="B13188" s="28" t="s">
        <v>26</v>
      </c>
      <c r="C13188" s="40">
        <f>(C13175+C13176)*$D$29</f>
        <v>95.332087499999986</v>
      </c>
    </row>
    <row r="13189" spans="1:3" ht="15.75" x14ac:dyDescent="0.25">
      <c r="A13189" s="33">
        <v>290</v>
      </c>
      <c r="B13189" s="28" t="s">
        <v>6</v>
      </c>
      <c r="C13189" s="40">
        <f>(C13175+C13176)*$D$30</f>
        <v>5.3805375</v>
      </c>
    </row>
    <row r="13190" spans="1:3" ht="15.75" x14ac:dyDescent="0.25">
      <c r="A13190" s="33">
        <v>290</v>
      </c>
      <c r="B13190" s="28" t="s">
        <v>27</v>
      </c>
      <c r="C13190" s="40">
        <f>(C13175+C13176)*$D$31</f>
        <v>16.141612500000001</v>
      </c>
    </row>
    <row r="13191" spans="1:3" ht="15.75" x14ac:dyDescent="0.25">
      <c r="A13191" s="33">
        <v>225</v>
      </c>
      <c r="B13191" s="28" t="s">
        <v>28</v>
      </c>
      <c r="C13191" s="40">
        <f>(C13175+C13176)*$D$32</f>
        <v>0</v>
      </c>
    </row>
    <row r="13192" spans="1:3" ht="15.75" x14ac:dyDescent="0.25">
      <c r="A13192" s="37">
        <v>310</v>
      </c>
      <c r="B13192" s="28" t="s">
        <v>7</v>
      </c>
      <c r="C13192" s="40">
        <f>(C13175+C13176)*$D$33</f>
        <v>32.145262500000001</v>
      </c>
    </row>
    <row r="13193" spans="1:3" ht="16.5" thickBot="1" x14ac:dyDescent="0.3">
      <c r="A13193" s="38">
        <v>340</v>
      </c>
      <c r="B13193" s="36" t="s">
        <v>8</v>
      </c>
      <c r="C13193" s="41">
        <f>(C13175+C13176)*$D$34</f>
        <v>124.85606249999999</v>
      </c>
    </row>
    <row r="13194" spans="1:3" ht="16.5" thickBot="1" x14ac:dyDescent="0.3">
      <c r="A13194" s="15"/>
      <c r="B13194" s="42" t="s">
        <v>9</v>
      </c>
      <c r="C13194" s="88">
        <f>SUM(C13175:C13193)</f>
        <v>3107.4673500000004</v>
      </c>
    </row>
    <row r="13195" spans="1:3" ht="16.5" thickBot="1" x14ac:dyDescent="0.3">
      <c r="A13195" s="15"/>
      <c r="B13195" s="43" t="s">
        <v>29</v>
      </c>
      <c r="C13195" s="90">
        <f>C13194*118%</f>
        <v>3666.8114730000002</v>
      </c>
    </row>
    <row r="13196" spans="1:3" ht="15.75" x14ac:dyDescent="0.25">
      <c r="A13196" s="22"/>
      <c r="B13196" s="45"/>
      <c r="C13196" s="46"/>
    </row>
    <row r="13197" spans="1:3" ht="15.75" x14ac:dyDescent="0.25">
      <c r="A13197" s="22"/>
      <c r="B13197" s="45"/>
      <c r="C13197" s="46"/>
    </row>
    <row r="13198" spans="1:3" ht="15.75" x14ac:dyDescent="0.25">
      <c r="A13198" s="22"/>
      <c r="B13198" s="45"/>
      <c r="C13198" s="46"/>
    </row>
    <row r="13199" spans="1:3" ht="15.75" x14ac:dyDescent="0.25">
      <c r="A13199" s="22"/>
      <c r="B13199" s="45"/>
      <c r="C13199" s="46"/>
    </row>
    <row r="13200" spans="1:3" ht="15.75" x14ac:dyDescent="0.25">
      <c r="A13200" s="22"/>
      <c r="B13200" s="45"/>
      <c r="C13200" s="46"/>
    </row>
    <row r="13201" spans="1:3" ht="15.75" x14ac:dyDescent="0.25">
      <c r="A13201" s="22"/>
      <c r="B13201" s="45"/>
      <c r="C13201" s="46"/>
    </row>
    <row r="13202" spans="1:3" ht="15.75" x14ac:dyDescent="0.25">
      <c r="A13202" s="22"/>
      <c r="B13202" s="45"/>
      <c r="C13202" s="46"/>
    </row>
    <row r="13203" spans="1:3" ht="15.75" x14ac:dyDescent="0.25">
      <c r="A13203" s="22"/>
      <c r="B13203" s="45"/>
      <c r="C13203" s="46"/>
    </row>
    <row r="13204" spans="1:3" ht="15.75" x14ac:dyDescent="0.25">
      <c r="A13204" s="22"/>
      <c r="B13204" s="45"/>
      <c r="C13204" s="46"/>
    </row>
    <row r="13205" spans="1:3" ht="15.75" x14ac:dyDescent="0.25">
      <c r="A13205" s="22"/>
      <c r="B13205" s="45"/>
      <c r="C13205" s="46"/>
    </row>
    <row r="13206" spans="1:3" ht="15.75" x14ac:dyDescent="0.25">
      <c r="A13206" s="22"/>
      <c r="B13206" s="45"/>
      <c r="C13206" s="46"/>
    </row>
    <row r="13207" spans="1:3" ht="15.75" x14ac:dyDescent="0.25">
      <c r="A13207" s="22"/>
      <c r="B13207" s="45"/>
      <c r="C13207" s="46"/>
    </row>
    <row r="13208" spans="1:3" ht="15.75" x14ac:dyDescent="0.25">
      <c r="A13208" s="22"/>
      <c r="B13208" s="45"/>
      <c r="C13208" s="46"/>
    </row>
    <row r="13209" spans="1:3" ht="15.75" x14ac:dyDescent="0.25">
      <c r="A13209" s="22"/>
      <c r="B13209" s="45"/>
      <c r="C13209" s="46"/>
    </row>
    <row r="13210" spans="1:3" ht="15.75" x14ac:dyDescent="0.25">
      <c r="A13210" s="22"/>
      <c r="B13210" s="45"/>
      <c r="C13210" s="46"/>
    </row>
    <row r="13211" spans="1:3" ht="15.75" x14ac:dyDescent="0.25">
      <c r="A13211" s="22"/>
      <c r="B13211" s="45"/>
      <c r="C13211" s="46"/>
    </row>
    <row r="13212" spans="1:3" ht="15.75" x14ac:dyDescent="0.25">
      <c r="A13212" s="22"/>
      <c r="B13212" s="45"/>
      <c r="C13212" s="46"/>
    </row>
    <row r="13213" spans="1:3" ht="15.75" x14ac:dyDescent="0.25">
      <c r="A13213" s="22"/>
      <c r="B13213" s="45"/>
      <c r="C13213" s="46"/>
    </row>
    <row r="13214" spans="1:3" ht="15.75" x14ac:dyDescent="0.25">
      <c r="A13214" s="22"/>
      <c r="B13214" s="45"/>
      <c r="C13214" s="46"/>
    </row>
    <row r="13215" spans="1:3" ht="15.75" x14ac:dyDescent="0.25">
      <c r="A13215" s="22"/>
      <c r="B13215" s="45"/>
      <c r="C13215" s="46"/>
    </row>
    <row r="13216" spans="1:3" ht="15.75" x14ac:dyDescent="0.25">
      <c r="A13216" s="22"/>
      <c r="B13216" s="45"/>
      <c r="C13216" s="46"/>
    </row>
    <row r="13217" spans="1:3" ht="15.75" x14ac:dyDescent="0.25">
      <c r="A13217" s="22"/>
      <c r="B13217" s="45"/>
      <c r="C13217" s="46"/>
    </row>
    <row r="13218" spans="1:3" ht="15.75" x14ac:dyDescent="0.25">
      <c r="A13218" s="22"/>
      <c r="B13218" s="45"/>
      <c r="C13218" s="46"/>
    </row>
    <row r="13219" spans="1:3" ht="15.75" x14ac:dyDescent="0.25">
      <c r="A13219" s="22"/>
      <c r="B13219" s="45"/>
      <c r="C13219" s="46"/>
    </row>
    <row r="13220" spans="1:3" ht="15.75" x14ac:dyDescent="0.25">
      <c r="A13220" s="22"/>
      <c r="B13220" s="45"/>
      <c r="C13220" s="46"/>
    </row>
    <row r="13221" spans="1:3" ht="15.75" x14ac:dyDescent="0.25">
      <c r="A13221" s="22"/>
      <c r="B13221" s="45"/>
      <c r="C13221" s="46"/>
    </row>
    <row r="13222" spans="1:3" ht="15.75" x14ac:dyDescent="0.25">
      <c r="A13222" s="22"/>
      <c r="B13222" s="45"/>
      <c r="C13222" s="46"/>
    </row>
    <row r="13224" spans="1:3" ht="15.75" x14ac:dyDescent="0.25">
      <c r="B13224" s="57" t="s">
        <v>476</v>
      </c>
      <c r="C13224" s="70"/>
    </row>
    <row r="13225" spans="1:3" ht="15.75" thickBot="1" x14ac:dyDescent="0.3">
      <c r="C13225" s="71" t="s">
        <v>190</v>
      </c>
    </row>
    <row r="13226" spans="1:3" ht="32.25" thickBot="1" x14ac:dyDescent="0.3">
      <c r="A13226" s="7" t="s">
        <v>0</v>
      </c>
      <c r="B13226" s="8" t="s">
        <v>10</v>
      </c>
      <c r="C13226" s="65" t="s">
        <v>11</v>
      </c>
    </row>
    <row r="13227" spans="1:3" ht="15.75" x14ac:dyDescent="0.25">
      <c r="A13227" s="9"/>
      <c r="B13227" s="10" t="s">
        <v>12</v>
      </c>
      <c r="C13227" s="61">
        <v>1</v>
      </c>
    </row>
    <row r="13228" spans="1:3" ht="15.75" x14ac:dyDescent="0.25">
      <c r="A13228" s="9"/>
      <c r="B13228" s="10" t="s">
        <v>13</v>
      </c>
      <c r="C13228" s="16">
        <v>642</v>
      </c>
    </row>
    <row r="13229" spans="1:3" ht="31.5" x14ac:dyDescent="0.25">
      <c r="A13229" s="12"/>
      <c r="B13229" s="83" t="s">
        <v>360</v>
      </c>
      <c r="C13229" s="16">
        <f>$C$14</f>
        <v>2.83</v>
      </c>
    </row>
    <row r="13230" spans="1:3" ht="32.25" thickBot="1" x14ac:dyDescent="0.3">
      <c r="A13230" s="75"/>
      <c r="B13230" s="77" t="s">
        <v>361</v>
      </c>
      <c r="C13230" s="76">
        <v>0</v>
      </c>
    </row>
    <row r="13231" spans="1:3" ht="15.75" x14ac:dyDescent="0.25">
      <c r="A13231" s="29">
        <v>211</v>
      </c>
      <c r="B13231" s="30" t="s">
        <v>19</v>
      </c>
      <c r="C13231" s="39">
        <f>C13229*C13228</f>
        <v>1816.8600000000001</v>
      </c>
    </row>
    <row r="13232" spans="1:3" ht="31.5" x14ac:dyDescent="0.25">
      <c r="A13232" s="33">
        <v>211</v>
      </c>
      <c r="B13232" s="28" t="s">
        <v>20</v>
      </c>
      <c r="C13232" s="40">
        <f>C13230*C13228</f>
        <v>0</v>
      </c>
    </row>
    <row r="13233" spans="1:3" ht="15.75" x14ac:dyDescent="0.25">
      <c r="A13233" s="33">
        <v>213</v>
      </c>
      <c r="B13233" s="28" t="s">
        <v>14</v>
      </c>
      <c r="C13233" s="40">
        <f>(C13231+C13232)*30.2%</f>
        <v>548.69172000000003</v>
      </c>
    </row>
    <row r="13234" spans="1:3" ht="15.75" x14ac:dyDescent="0.25">
      <c r="A13234" s="33">
        <v>212</v>
      </c>
      <c r="B13234" s="28" t="s">
        <v>3</v>
      </c>
      <c r="C13234" s="40">
        <f>(C13231+C13232)*$D$19</f>
        <v>2.9069760000000002</v>
      </c>
    </row>
    <row r="13235" spans="1:3" ht="15.75" x14ac:dyDescent="0.25">
      <c r="A13235" s="33">
        <v>221</v>
      </c>
      <c r="B13235" s="28" t="s">
        <v>4</v>
      </c>
      <c r="C13235" s="40">
        <f>(C13231+C13232)*$D$20</f>
        <v>15.624996000000001</v>
      </c>
    </row>
    <row r="13236" spans="1:3" ht="15.75" x14ac:dyDescent="0.25">
      <c r="A13236" s="33">
        <v>222</v>
      </c>
      <c r="B13236" s="28" t="s">
        <v>15</v>
      </c>
      <c r="C13236" s="40">
        <f>(C13231+C13232)*$D$21</f>
        <v>2.9069760000000002</v>
      </c>
    </row>
    <row r="13237" spans="1:3" ht="15.75" x14ac:dyDescent="0.25">
      <c r="A13237" s="33">
        <v>223</v>
      </c>
      <c r="B13237" s="28" t="s">
        <v>5</v>
      </c>
      <c r="C13237" s="40">
        <f>(C13231+C13232)*$D$22</f>
        <v>77.216550000000012</v>
      </c>
    </row>
    <row r="13238" spans="1:3" ht="15.75" x14ac:dyDescent="0.25">
      <c r="A13238" s="33">
        <v>224</v>
      </c>
      <c r="B13238" s="28" t="s">
        <v>21</v>
      </c>
      <c r="C13238" s="40">
        <f>(C13231+C13232)*$D$23</f>
        <v>25.617726000000001</v>
      </c>
    </row>
    <row r="13239" spans="1:3" ht="15.75" x14ac:dyDescent="0.25">
      <c r="A13239" s="33">
        <v>225</v>
      </c>
      <c r="B13239" s="28" t="s">
        <v>16</v>
      </c>
      <c r="C13239" s="40">
        <f>(C13231+C13232)*$D$24</f>
        <v>96.656952000000004</v>
      </c>
    </row>
    <row r="13240" spans="1:3" ht="15.75" x14ac:dyDescent="0.25">
      <c r="A13240" s="33">
        <v>226</v>
      </c>
      <c r="B13240" s="28" t="s">
        <v>22</v>
      </c>
      <c r="C13240" s="40">
        <f>(C13231+C13232)*$D$25</f>
        <v>650.61756600000001</v>
      </c>
    </row>
    <row r="13241" spans="1:3" ht="15.75" x14ac:dyDescent="0.25">
      <c r="A13241" s="33">
        <v>271</v>
      </c>
      <c r="B13241" s="28" t="s">
        <v>23</v>
      </c>
      <c r="C13241" s="40">
        <f>(C13231+C13232)*$D$26</f>
        <v>40.515978000000004</v>
      </c>
    </row>
    <row r="13242" spans="1:3" ht="15.75" x14ac:dyDescent="0.25">
      <c r="A13242" s="33">
        <v>272</v>
      </c>
      <c r="B13242" s="28" t="s">
        <v>24</v>
      </c>
      <c r="C13242" s="40">
        <f>(C13231+C13232)*$D$27</f>
        <v>37.972374000000002</v>
      </c>
    </row>
    <row r="13243" spans="1:3" ht="31.5" x14ac:dyDescent="0.25">
      <c r="A13243" s="33">
        <v>211</v>
      </c>
      <c r="B13243" s="28" t="s">
        <v>25</v>
      </c>
      <c r="C13243" s="40">
        <f>(C13231+C13232)*$D$28</f>
        <v>416.06094000000007</v>
      </c>
    </row>
    <row r="13244" spans="1:3" ht="31.5" x14ac:dyDescent="0.25">
      <c r="A13244" s="33">
        <v>213</v>
      </c>
      <c r="B13244" s="28" t="s">
        <v>26</v>
      </c>
      <c r="C13244" s="40">
        <f>(C13231+C13232)*$D$29</f>
        <v>125.54502599999999</v>
      </c>
    </row>
    <row r="13245" spans="1:3" ht="15.75" x14ac:dyDescent="0.25">
      <c r="A13245" s="33">
        <v>290</v>
      </c>
      <c r="B13245" s="28" t="s">
        <v>6</v>
      </c>
      <c r="C13245" s="40">
        <f>(C13231+C13232)*$D$30</f>
        <v>7.0857540000000006</v>
      </c>
    </row>
    <row r="13246" spans="1:3" ht="15.75" x14ac:dyDescent="0.25">
      <c r="A13246" s="33">
        <v>290</v>
      </c>
      <c r="B13246" s="28" t="s">
        <v>27</v>
      </c>
      <c r="C13246" s="40">
        <f>(C13231+C13232)*$D$31</f>
        <v>21.257262000000001</v>
      </c>
    </row>
    <row r="13247" spans="1:3" ht="15.75" x14ac:dyDescent="0.25">
      <c r="A13247" s="33">
        <v>225</v>
      </c>
      <c r="B13247" s="28" t="s">
        <v>28</v>
      </c>
      <c r="C13247" s="40">
        <f>(C13231+C13232)*$D$32</f>
        <v>0</v>
      </c>
    </row>
    <row r="13248" spans="1:3" ht="15.75" x14ac:dyDescent="0.25">
      <c r="A13248" s="37">
        <v>310</v>
      </c>
      <c r="B13248" s="28" t="s">
        <v>7</v>
      </c>
      <c r="C13248" s="40">
        <f>(C13231+C13232)*$D$33</f>
        <v>42.332838000000002</v>
      </c>
    </row>
    <row r="13249" spans="1:3" ht="16.5" thickBot="1" x14ac:dyDescent="0.3">
      <c r="A13249" s="38">
        <v>340</v>
      </c>
      <c r="B13249" s="36" t="s">
        <v>8</v>
      </c>
      <c r="C13249" s="41">
        <f>(C13231+C13232)*$D$34</f>
        <v>164.42583000000002</v>
      </c>
    </row>
    <row r="13250" spans="1:3" ht="16.5" thickBot="1" x14ac:dyDescent="0.3">
      <c r="A13250" s="15"/>
      <c r="B13250" s="42" t="s">
        <v>9</v>
      </c>
      <c r="C13250" s="88">
        <f>SUM(C13231:C13249)</f>
        <v>4092.2954640000007</v>
      </c>
    </row>
    <row r="13251" spans="1:3" ht="16.5" thickBot="1" x14ac:dyDescent="0.3">
      <c r="A13251" s="15"/>
      <c r="B13251" s="43" t="s">
        <v>29</v>
      </c>
      <c r="C13251" s="90">
        <f>C13250*118%</f>
        <v>4828.9086475200002</v>
      </c>
    </row>
  </sheetData>
  <pageMargins left="0.70866141732283472" right="0.70866141732283472" top="0.8203125" bottom="0.74803149606299213" header="0.31496062992125984" footer="0.31496062992125984"/>
  <pageSetup paperSize="9" scale="75" fitToHeight="10" orientation="portrait" r:id="rId1"/>
  <headerFooter>
    <oddHeader>&amp;RУТВЕРЖДАЮ
Начальник ГБУ КО "Дзержинская межрайонная СББЖ"
___________________________________Д.В.Сорокин</oddHeader>
    <oddFooter>&amp;L&amp;"Times New Roman,обычный"&amp;9Исполнитель: Гордеева С.В.&amp;CСтраница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425"/>
  <sheetViews>
    <sheetView view="pageLayout" topLeftCell="A103" zoomScale="120" zoomScaleNormal="100" zoomScalePageLayoutView="120" workbookViewId="0">
      <selection activeCell="D18" sqref="D18:E36"/>
    </sheetView>
  </sheetViews>
  <sheetFormatPr defaultRowHeight="15" x14ac:dyDescent="0.25"/>
  <cols>
    <col min="1" max="1" width="15.7109375" customWidth="1"/>
    <col min="2" max="2" width="81" customWidth="1"/>
    <col min="3" max="3" width="15.140625" customWidth="1"/>
    <col min="4" max="4" width="14.42578125" customWidth="1"/>
  </cols>
  <sheetData>
    <row r="5" spans="1:3" ht="20.25" x14ac:dyDescent="0.3">
      <c r="B5" s="48" t="s">
        <v>644</v>
      </c>
    </row>
    <row r="6" spans="1:3" ht="20.25" x14ac:dyDescent="0.3">
      <c r="B6" s="48"/>
    </row>
    <row r="7" spans="1:3" ht="18.75" x14ac:dyDescent="0.3">
      <c r="B7" s="60" t="s">
        <v>191</v>
      </c>
    </row>
    <row r="9" spans="1:3" ht="29.25" x14ac:dyDescent="0.25">
      <c r="B9" s="56" t="s">
        <v>192</v>
      </c>
      <c r="C9" s="11"/>
    </row>
    <row r="10" spans="1:3" ht="15.75" thickBot="1" x14ac:dyDescent="0.3">
      <c r="C10" s="11" t="s">
        <v>33</v>
      </c>
    </row>
    <row r="11" spans="1:3" ht="32.25" thickBot="1" x14ac:dyDescent="0.3">
      <c r="A11" s="7" t="s">
        <v>0</v>
      </c>
      <c r="B11" s="8" t="s">
        <v>10</v>
      </c>
      <c r="C11" s="8" t="s">
        <v>11</v>
      </c>
    </row>
    <row r="12" spans="1:3" ht="15.75" x14ac:dyDescent="0.25">
      <c r="A12" s="9"/>
      <c r="B12" s="10" t="s">
        <v>12</v>
      </c>
      <c r="C12" s="61">
        <v>1</v>
      </c>
    </row>
    <row r="13" spans="1:3" ht="15.75" x14ac:dyDescent="0.25">
      <c r="A13" s="9"/>
      <c r="B13" s="10" t="s">
        <v>13</v>
      </c>
      <c r="C13" s="62">
        <v>20</v>
      </c>
    </row>
    <row r="14" spans="1:3" s="14" customFormat="1" ht="31.5" x14ac:dyDescent="0.25">
      <c r="A14" s="12"/>
      <c r="B14" s="83" t="s">
        <v>360</v>
      </c>
      <c r="C14" s="16">
        <v>2.83</v>
      </c>
    </row>
    <row r="15" spans="1:3" s="14" customFormat="1" ht="32.25" thickBot="1" x14ac:dyDescent="0.3">
      <c r="A15" s="75"/>
      <c r="B15" s="77" t="s">
        <v>361</v>
      </c>
      <c r="C15" s="76">
        <v>0</v>
      </c>
    </row>
    <row r="16" spans="1:3" s="14" customFormat="1" ht="15" customHeight="1" x14ac:dyDescent="0.25">
      <c r="A16" s="29">
        <v>211</v>
      </c>
      <c r="B16" s="30" t="s">
        <v>19</v>
      </c>
      <c r="C16" s="39">
        <f>C14*C13</f>
        <v>56.6</v>
      </c>
    </row>
    <row r="17" spans="1:5" s="14" customFormat="1" ht="31.5" x14ac:dyDescent="0.25">
      <c r="A17" s="33">
        <v>211</v>
      </c>
      <c r="B17" s="28" t="s">
        <v>20</v>
      </c>
      <c r="C17" s="40">
        <f>C15*C13</f>
        <v>0</v>
      </c>
      <c r="D17" s="17"/>
    </row>
    <row r="18" spans="1:5" s="14" customFormat="1" ht="15.75" x14ac:dyDescent="0.25">
      <c r="A18" s="51">
        <v>213</v>
      </c>
      <c r="B18" s="52" t="s">
        <v>14</v>
      </c>
      <c r="C18" s="40">
        <f>(C16+C17)*30.2%</f>
        <v>17.0932</v>
      </c>
      <c r="D18" s="97"/>
      <c r="E18" s="98"/>
    </row>
    <row r="19" spans="1:5" s="14" customFormat="1" ht="15.75" x14ac:dyDescent="0.25">
      <c r="A19" s="33">
        <v>212</v>
      </c>
      <c r="B19" s="28" t="s">
        <v>3</v>
      </c>
      <c r="C19" s="40">
        <f>(C16+C17)*$D$19</f>
        <v>9.0560000000000002E-2</v>
      </c>
      <c r="D19" s="97">
        <v>1.6000000000000001E-3</v>
      </c>
      <c r="E19" s="98"/>
    </row>
    <row r="20" spans="1:5" s="14" customFormat="1" ht="15.75" x14ac:dyDescent="0.25">
      <c r="A20" s="33">
        <v>221</v>
      </c>
      <c r="B20" s="28" t="s">
        <v>4</v>
      </c>
      <c r="C20" s="40">
        <f>(C16+C17)*$D$20</f>
        <v>0.48676000000000003</v>
      </c>
      <c r="D20" s="97">
        <v>8.6E-3</v>
      </c>
      <c r="E20" s="98"/>
    </row>
    <row r="21" spans="1:5" s="14" customFormat="1" ht="15.75" x14ac:dyDescent="0.25">
      <c r="A21" s="33">
        <v>222</v>
      </c>
      <c r="B21" s="28" t="s">
        <v>15</v>
      </c>
      <c r="C21" s="40">
        <f>(C16+C17)*$D$21</f>
        <v>9.0560000000000002E-2</v>
      </c>
      <c r="D21" s="97">
        <v>1.6000000000000001E-3</v>
      </c>
      <c r="E21" s="98"/>
    </row>
    <row r="22" spans="1:5" s="14" customFormat="1" ht="15.75" x14ac:dyDescent="0.25">
      <c r="A22" s="33">
        <v>223</v>
      </c>
      <c r="B22" s="28" t="s">
        <v>5</v>
      </c>
      <c r="C22" s="40">
        <f>(C16+C17)*$D$22</f>
        <v>2.4055000000000004</v>
      </c>
      <c r="D22" s="97">
        <v>4.2500000000000003E-2</v>
      </c>
      <c r="E22" s="98"/>
    </row>
    <row r="23" spans="1:5" s="14" customFormat="1" ht="15.75" x14ac:dyDescent="0.25">
      <c r="A23" s="33">
        <v>224</v>
      </c>
      <c r="B23" s="28" t="s">
        <v>21</v>
      </c>
      <c r="C23" s="40">
        <f>(C16+C17)*$D$23</f>
        <v>0.79805999999999999</v>
      </c>
      <c r="D23" s="97">
        <v>1.41E-2</v>
      </c>
      <c r="E23" s="98"/>
    </row>
    <row r="24" spans="1:5" s="14" customFormat="1" ht="15.75" x14ac:dyDescent="0.25">
      <c r="A24" s="33">
        <v>225</v>
      </c>
      <c r="B24" s="28" t="s">
        <v>16</v>
      </c>
      <c r="C24" s="40">
        <f>(C16+C17)*$D$24</f>
        <v>3.01112</v>
      </c>
      <c r="D24" s="97">
        <v>5.3199999999999997E-2</v>
      </c>
      <c r="E24" s="98"/>
    </row>
    <row r="25" spans="1:5" s="14" customFormat="1" ht="15.75" x14ac:dyDescent="0.25">
      <c r="A25" s="33">
        <v>226</v>
      </c>
      <c r="B25" s="28" t="s">
        <v>22</v>
      </c>
      <c r="C25" s="40">
        <f>(C16+C17)*$D$25</f>
        <v>20.268459999999997</v>
      </c>
      <c r="D25" s="97">
        <v>0.35809999999999997</v>
      </c>
      <c r="E25" s="98"/>
    </row>
    <row r="26" spans="1:5" s="14" customFormat="1" ht="15.75" x14ac:dyDescent="0.25">
      <c r="A26" s="33">
        <v>271</v>
      </c>
      <c r="B26" s="28" t="s">
        <v>23</v>
      </c>
      <c r="C26" s="40">
        <f>(C16+C17)*$D$26</f>
        <v>1.2621800000000001</v>
      </c>
      <c r="D26" s="97">
        <v>2.23E-2</v>
      </c>
      <c r="E26" s="98"/>
    </row>
    <row r="27" spans="1:5" s="14" customFormat="1" ht="15.75" x14ac:dyDescent="0.25">
      <c r="A27" s="33">
        <v>272</v>
      </c>
      <c r="B27" s="28" t="s">
        <v>24</v>
      </c>
      <c r="C27" s="40">
        <f>(C16+C17)*$D$27</f>
        <v>1.1829399999999999</v>
      </c>
      <c r="D27" s="97">
        <v>2.0899999999999998E-2</v>
      </c>
      <c r="E27" s="98"/>
    </row>
    <row r="28" spans="1:5" s="14" customFormat="1" ht="31.5" x14ac:dyDescent="0.25">
      <c r="A28" s="33">
        <v>211</v>
      </c>
      <c r="B28" s="28" t="s">
        <v>25</v>
      </c>
      <c r="C28" s="40">
        <f>(C16+C17)*$D$28</f>
        <v>12.961400000000001</v>
      </c>
      <c r="D28" s="97">
        <v>0.22900000000000001</v>
      </c>
      <c r="E28" s="98"/>
    </row>
    <row r="29" spans="1:5" s="14" customFormat="1" ht="31.5" x14ac:dyDescent="0.25">
      <c r="A29" s="33">
        <v>213</v>
      </c>
      <c r="B29" s="28" t="s">
        <v>26</v>
      </c>
      <c r="C29" s="44">
        <f>(C16+C17)*$D$29</f>
        <v>3.91106</v>
      </c>
      <c r="D29" s="97">
        <v>6.9099999999999995E-2</v>
      </c>
      <c r="E29" s="98"/>
    </row>
    <row r="30" spans="1:5" s="14" customFormat="1" ht="15.75" x14ac:dyDescent="0.25">
      <c r="A30" s="33">
        <v>290</v>
      </c>
      <c r="B30" s="28" t="s">
        <v>6</v>
      </c>
      <c r="C30" s="44">
        <f>(C16+C17)*$D$30</f>
        <v>0.22073999999999999</v>
      </c>
      <c r="D30" s="97">
        <v>3.8999999999999998E-3</v>
      </c>
      <c r="E30" s="98"/>
    </row>
    <row r="31" spans="1:5" s="14" customFormat="1" ht="15.75" x14ac:dyDescent="0.25">
      <c r="A31" s="33">
        <v>290</v>
      </c>
      <c r="B31" s="28" t="s">
        <v>27</v>
      </c>
      <c r="C31" s="44">
        <f>(C16+C17)*$D$31</f>
        <v>0.66222000000000003</v>
      </c>
      <c r="D31" s="97">
        <v>1.17E-2</v>
      </c>
      <c r="E31" s="98"/>
    </row>
    <row r="32" spans="1:5" s="14" customFormat="1" ht="15.75" x14ac:dyDescent="0.25">
      <c r="A32" s="33">
        <v>225</v>
      </c>
      <c r="B32" s="28" t="s">
        <v>28</v>
      </c>
      <c r="C32" s="44">
        <f>(C16+C17)*$D$32</f>
        <v>0</v>
      </c>
      <c r="D32" s="97">
        <v>0</v>
      </c>
      <c r="E32" s="98"/>
    </row>
    <row r="33" spans="1:5" s="14" customFormat="1" ht="15.75" x14ac:dyDescent="0.25">
      <c r="A33" s="37">
        <v>310</v>
      </c>
      <c r="B33" s="28" t="s">
        <v>7</v>
      </c>
      <c r="C33" s="44">
        <f>(C16+C17)*$D$33</f>
        <v>1.3187800000000001</v>
      </c>
      <c r="D33" s="97">
        <v>2.3300000000000001E-2</v>
      </c>
      <c r="E33" s="98"/>
    </row>
    <row r="34" spans="1:5" s="14" customFormat="1" ht="16.5" thickBot="1" x14ac:dyDescent="0.3">
      <c r="A34" s="38">
        <v>340</v>
      </c>
      <c r="B34" s="36" t="s">
        <v>8</v>
      </c>
      <c r="C34" s="44">
        <f>(C16+C17)*$D$34</f>
        <v>5.1223000000000001</v>
      </c>
      <c r="D34" s="97">
        <v>9.0499999999999997E-2</v>
      </c>
      <c r="E34" s="98"/>
    </row>
    <row r="35" spans="1:5" s="14" customFormat="1" ht="16.5" thickBot="1" x14ac:dyDescent="0.3">
      <c r="A35" s="15"/>
      <c r="B35" s="42" t="s">
        <v>9</v>
      </c>
      <c r="C35" s="88">
        <f>SUM(C16:C34)</f>
        <v>127.48584000000002</v>
      </c>
      <c r="D35" s="98"/>
      <c r="E35" s="98"/>
    </row>
    <row r="36" spans="1:5" s="14" customFormat="1" ht="16.5" thickBot="1" x14ac:dyDescent="0.3">
      <c r="A36" s="15"/>
      <c r="B36" s="43" t="s">
        <v>29</v>
      </c>
      <c r="C36" s="89">
        <f>C35*118%</f>
        <v>150.43329120000001</v>
      </c>
      <c r="D36" s="98"/>
      <c r="E36" s="98"/>
    </row>
    <row r="37" spans="1:5" s="14" customFormat="1" ht="15.75" x14ac:dyDescent="0.25">
      <c r="A37" s="22"/>
      <c r="B37" s="45"/>
      <c r="C37" s="46"/>
    </row>
    <row r="38" spans="1:5" s="14" customFormat="1" ht="15.75" x14ac:dyDescent="0.25">
      <c r="A38" s="22"/>
      <c r="B38" s="45"/>
      <c r="C38" s="46"/>
    </row>
    <row r="39" spans="1:5" s="14" customFormat="1" ht="15.75" x14ac:dyDescent="0.25">
      <c r="A39" s="22"/>
      <c r="B39" s="45"/>
      <c r="C39" s="46"/>
    </row>
    <row r="40" spans="1:5" s="14" customFormat="1" ht="15.75" x14ac:dyDescent="0.25">
      <c r="A40" s="22"/>
      <c r="B40" s="45"/>
      <c r="C40" s="46"/>
    </row>
    <row r="41" spans="1:5" s="14" customFormat="1" ht="15.75" x14ac:dyDescent="0.25">
      <c r="A41" s="22"/>
      <c r="B41" s="45"/>
      <c r="C41" s="46"/>
    </row>
    <row r="42" spans="1:5" s="14" customFormat="1" ht="15.75" x14ac:dyDescent="0.25">
      <c r="A42" s="22"/>
      <c r="B42" s="45"/>
      <c r="C42" s="46"/>
    </row>
    <row r="43" spans="1:5" s="14" customFormat="1" ht="15.75" x14ac:dyDescent="0.25">
      <c r="A43" s="22"/>
      <c r="B43" s="45"/>
      <c r="C43" s="46"/>
    </row>
    <row r="44" spans="1:5" s="14" customFormat="1" ht="15.75" x14ac:dyDescent="0.25">
      <c r="A44" s="22"/>
      <c r="B44" s="45"/>
      <c r="C44" s="46"/>
    </row>
    <row r="45" spans="1:5" s="14" customFormat="1" ht="15.75" x14ac:dyDescent="0.25">
      <c r="A45" s="22"/>
      <c r="B45" s="45"/>
      <c r="C45" s="46"/>
    </row>
    <row r="46" spans="1:5" s="14" customFormat="1" ht="15.75" x14ac:dyDescent="0.25">
      <c r="A46" s="22"/>
      <c r="B46" s="45"/>
      <c r="C46" s="46"/>
    </row>
    <row r="47" spans="1:5" s="14" customFormat="1" ht="15.75" x14ac:dyDescent="0.25">
      <c r="A47" s="22"/>
      <c r="B47" s="45"/>
      <c r="C47" s="46"/>
    </row>
    <row r="48" spans="1:5" s="14" customFormat="1" ht="15.75" x14ac:dyDescent="0.25">
      <c r="A48" s="22"/>
      <c r="B48" s="45"/>
      <c r="C48" s="46"/>
    </row>
    <row r="49" spans="1:4" s="14" customFormat="1" ht="15.75" x14ac:dyDescent="0.25">
      <c r="A49" s="22"/>
      <c r="B49" s="45"/>
      <c r="C49" s="46"/>
    </row>
    <row r="50" spans="1:4" s="14" customFormat="1" ht="15.75" x14ac:dyDescent="0.25">
      <c r="A50" s="22"/>
      <c r="B50" s="45"/>
      <c r="C50" s="46"/>
    </row>
    <row r="51" spans="1:4" s="14" customFormat="1" ht="15.75" x14ac:dyDescent="0.25">
      <c r="A51" s="22"/>
      <c r="B51" s="45"/>
      <c r="C51" s="46"/>
    </row>
    <row r="52" spans="1:4" s="14" customFormat="1" ht="15.75" x14ac:dyDescent="0.25">
      <c r="A52" s="22"/>
      <c r="B52" s="45"/>
      <c r="C52" s="46"/>
    </row>
    <row r="53" spans="1:4" s="14" customFormat="1" ht="15.75" x14ac:dyDescent="0.25">
      <c r="A53" s="22"/>
      <c r="B53" s="45"/>
      <c r="C53" s="46"/>
    </row>
    <row r="54" spans="1:4" s="14" customFormat="1" ht="15.75" x14ac:dyDescent="0.25">
      <c r="A54" s="22"/>
      <c r="B54" s="45"/>
      <c r="C54" s="46"/>
    </row>
    <row r="55" spans="1:4" s="14" customFormat="1" ht="15.75" x14ac:dyDescent="0.25">
      <c r="A55" s="22"/>
      <c r="B55" s="45"/>
      <c r="C55" s="46"/>
    </row>
    <row r="56" spans="1:4" s="14" customFormat="1" ht="15.75" x14ac:dyDescent="0.25">
      <c r="A56" s="22"/>
      <c r="B56" s="45"/>
      <c r="C56" s="46"/>
    </row>
    <row r="57" spans="1:4" s="14" customFormat="1" ht="15.75" x14ac:dyDescent="0.25">
      <c r="A57" s="22"/>
      <c r="B57" s="45"/>
      <c r="C57" s="46"/>
    </row>
    <row r="58" spans="1:4" s="14" customFormat="1" ht="15.75" x14ac:dyDescent="0.25">
      <c r="A58" s="22"/>
      <c r="B58" s="45"/>
      <c r="C58" s="46"/>
    </row>
    <row r="59" spans="1:4" s="14" customFormat="1" x14ac:dyDescent="0.25">
      <c r="C59" s="63"/>
    </row>
    <row r="60" spans="1:4" s="14" customFormat="1" x14ac:dyDescent="0.25">
      <c r="C60" s="63"/>
    </row>
    <row r="61" spans="1:4" s="14" customFormat="1" x14ac:dyDescent="0.25">
      <c r="B61" s="56" t="s">
        <v>193</v>
      </c>
      <c r="C61" s="64"/>
    </row>
    <row r="62" spans="1:4" s="14" customFormat="1" ht="15.75" thickBot="1" x14ac:dyDescent="0.3">
      <c r="B62" s="18"/>
      <c r="C62" s="64" t="s">
        <v>35</v>
      </c>
    </row>
    <row r="63" spans="1:4" s="14" customFormat="1" ht="32.25" thickBot="1" x14ac:dyDescent="0.3">
      <c r="A63" s="7" t="s">
        <v>0</v>
      </c>
      <c r="B63" s="8" t="s">
        <v>10</v>
      </c>
      <c r="C63" s="65" t="s">
        <v>11</v>
      </c>
      <c r="D63"/>
    </row>
    <row r="64" spans="1:4" s="14" customFormat="1" ht="15.75" x14ac:dyDescent="0.25">
      <c r="A64" s="9"/>
      <c r="B64" s="10" t="s">
        <v>12</v>
      </c>
      <c r="C64" s="61">
        <v>1</v>
      </c>
      <c r="D64"/>
    </row>
    <row r="65" spans="1:4" s="14" customFormat="1" ht="15.75" x14ac:dyDescent="0.25">
      <c r="A65" s="9"/>
      <c r="B65" s="10" t="s">
        <v>13</v>
      </c>
      <c r="C65" s="62">
        <v>30</v>
      </c>
      <c r="D65"/>
    </row>
    <row r="66" spans="1:4" s="14" customFormat="1" ht="31.5" x14ac:dyDescent="0.25">
      <c r="A66" s="12"/>
      <c r="B66" s="83" t="s">
        <v>360</v>
      </c>
      <c r="C66" s="16">
        <f>C14</f>
        <v>2.83</v>
      </c>
    </row>
    <row r="67" spans="1:4" s="14" customFormat="1" ht="32.25" thickBot="1" x14ac:dyDescent="0.3">
      <c r="A67" s="75"/>
      <c r="B67" s="77" t="s">
        <v>361</v>
      </c>
      <c r="C67" s="76">
        <v>0</v>
      </c>
    </row>
    <row r="68" spans="1:4" s="14" customFormat="1" ht="15.75" x14ac:dyDescent="0.25">
      <c r="A68" s="29">
        <v>211</v>
      </c>
      <c r="B68" s="30" t="s">
        <v>19</v>
      </c>
      <c r="C68" s="39">
        <f>C66*C65</f>
        <v>84.9</v>
      </c>
    </row>
    <row r="69" spans="1:4" s="14" customFormat="1" ht="31.5" x14ac:dyDescent="0.25">
      <c r="A69" s="33">
        <v>211</v>
      </c>
      <c r="B69" s="28" t="s">
        <v>20</v>
      </c>
      <c r="C69" s="40">
        <f>C67*C65</f>
        <v>0</v>
      </c>
      <c r="D69" s="17"/>
    </row>
    <row r="70" spans="1:4" s="14" customFormat="1" ht="15.75" x14ac:dyDescent="0.25">
      <c r="A70" s="51">
        <v>213</v>
      </c>
      <c r="B70" s="52" t="s">
        <v>14</v>
      </c>
      <c r="C70" s="40">
        <f>(C68+C69)*30.2%</f>
        <v>25.639800000000001</v>
      </c>
      <c r="D70" s="17"/>
    </row>
    <row r="71" spans="1:4" s="14" customFormat="1" ht="15.75" x14ac:dyDescent="0.25">
      <c r="A71" s="33">
        <v>212</v>
      </c>
      <c r="B71" s="28" t="s">
        <v>3</v>
      </c>
      <c r="C71" s="40">
        <f>(C68+C69)*$D$19</f>
        <v>0.13584000000000002</v>
      </c>
      <c r="D71" s="17"/>
    </row>
    <row r="72" spans="1:4" s="14" customFormat="1" ht="15.75" x14ac:dyDescent="0.25">
      <c r="A72" s="33">
        <v>221</v>
      </c>
      <c r="B72" s="28" t="s">
        <v>4</v>
      </c>
      <c r="C72" s="40">
        <f>(C68+C69)*$D$20</f>
        <v>0.73014000000000001</v>
      </c>
      <c r="D72" s="17"/>
    </row>
    <row r="73" spans="1:4" s="14" customFormat="1" ht="15.75" x14ac:dyDescent="0.25">
      <c r="A73" s="33">
        <v>222</v>
      </c>
      <c r="B73" s="28" t="s">
        <v>15</v>
      </c>
      <c r="C73" s="40">
        <f>(C68+C69)*$D$21</f>
        <v>0.13584000000000002</v>
      </c>
      <c r="D73" s="17"/>
    </row>
    <row r="74" spans="1:4" s="14" customFormat="1" ht="15.75" x14ac:dyDescent="0.25">
      <c r="A74" s="33">
        <v>223</v>
      </c>
      <c r="B74" s="28" t="s">
        <v>5</v>
      </c>
      <c r="C74" s="40">
        <f>(C68+C69)*$D$22</f>
        <v>3.6082500000000004</v>
      </c>
      <c r="D74" s="17"/>
    </row>
    <row r="75" spans="1:4" s="14" customFormat="1" ht="15.75" x14ac:dyDescent="0.25">
      <c r="A75" s="33">
        <v>224</v>
      </c>
      <c r="B75" s="28" t="s">
        <v>21</v>
      </c>
      <c r="C75" s="40">
        <f>(C68+C69)*$D$23</f>
        <v>1.19709</v>
      </c>
      <c r="D75" s="17"/>
    </row>
    <row r="76" spans="1:4" s="14" customFormat="1" ht="15.75" x14ac:dyDescent="0.25">
      <c r="A76" s="33">
        <v>225</v>
      </c>
      <c r="B76" s="28" t="s">
        <v>16</v>
      </c>
      <c r="C76" s="40">
        <f>(C68+C69)*$D$24</f>
        <v>4.51668</v>
      </c>
      <c r="D76" s="17"/>
    </row>
    <row r="77" spans="1:4" s="14" customFormat="1" ht="15.75" x14ac:dyDescent="0.25">
      <c r="A77" s="33">
        <v>226</v>
      </c>
      <c r="B77" s="28" t="s">
        <v>22</v>
      </c>
      <c r="C77" s="40">
        <f>(C68+C69)*$D$25</f>
        <v>30.40269</v>
      </c>
      <c r="D77" s="17"/>
    </row>
    <row r="78" spans="1:4" s="14" customFormat="1" ht="15.75" x14ac:dyDescent="0.25">
      <c r="A78" s="33">
        <v>271</v>
      </c>
      <c r="B78" s="28" t="s">
        <v>23</v>
      </c>
      <c r="C78" s="40">
        <f>(C68+C69)*$D$26</f>
        <v>1.8932700000000002</v>
      </c>
      <c r="D78" s="17"/>
    </row>
    <row r="79" spans="1:4" s="14" customFormat="1" ht="15.75" x14ac:dyDescent="0.25">
      <c r="A79" s="33">
        <v>272</v>
      </c>
      <c r="B79" s="28" t="s">
        <v>24</v>
      </c>
      <c r="C79" s="40">
        <f>(C68+C69)*$D$27</f>
        <v>1.77441</v>
      </c>
      <c r="D79" s="17"/>
    </row>
    <row r="80" spans="1:4" s="14" customFormat="1" ht="31.5" x14ac:dyDescent="0.25">
      <c r="A80" s="33">
        <v>211</v>
      </c>
      <c r="B80" s="28" t="s">
        <v>25</v>
      </c>
      <c r="C80" s="40">
        <f>(C68+C69)*$D$28</f>
        <v>19.442100000000003</v>
      </c>
      <c r="D80" s="17"/>
    </row>
    <row r="81" spans="1:4" s="14" customFormat="1" ht="31.5" x14ac:dyDescent="0.25">
      <c r="A81" s="33">
        <v>213</v>
      </c>
      <c r="B81" s="28" t="s">
        <v>26</v>
      </c>
      <c r="C81" s="44">
        <f>(C68+C69)*$D$29</f>
        <v>5.8665899999999995</v>
      </c>
      <c r="D81" s="17"/>
    </row>
    <row r="82" spans="1:4" s="14" customFormat="1" ht="15.75" x14ac:dyDescent="0.25">
      <c r="A82" s="33">
        <v>290</v>
      </c>
      <c r="B82" s="28" t="s">
        <v>6</v>
      </c>
      <c r="C82" s="44">
        <f>(C68+C69)*$D$30</f>
        <v>0.33111000000000002</v>
      </c>
      <c r="D82" s="17"/>
    </row>
    <row r="83" spans="1:4" s="14" customFormat="1" ht="15.75" x14ac:dyDescent="0.25">
      <c r="A83" s="33">
        <v>290</v>
      </c>
      <c r="B83" s="28" t="s">
        <v>27</v>
      </c>
      <c r="C83" s="44">
        <f>(C68+C69)*$D$31</f>
        <v>0.99333000000000005</v>
      </c>
      <c r="D83" s="17"/>
    </row>
    <row r="84" spans="1:4" s="14" customFormat="1" ht="15.75" x14ac:dyDescent="0.25">
      <c r="A84" s="33">
        <v>225</v>
      </c>
      <c r="B84" s="28" t="s">
        <v>28</v>
      </c>
      <c r="C84" s="44">
        <f>(C68+C69)*$D$32</f>
        <v>0</v>
      </c>
      <c r="D84" s="17"/>
    </row>
    <row r="85" spans="1:4" s="14" customFormat="1" ht="15.75" x14ac:dyDescent="0.25">
      <c r="A85" s="37">
        <v>310</v>
      </c>
      <c r="B85" s="28" t="s">
        <v>7</v>
      </c>
      <c r="C85" s="44">
        <f>(C68+C69)*$D$33</f>
        <v>1.9781700000000002</v>
      </c>
      <c r="D85" s="17"/>
    </row>
    <row r="86" spans="1:4" s="14" customFormat="1" ht="16.5" thickBot="1" x14ac:dyDescent="0.3">
      <c r="A86" s="38">
        <v>340</v>
      </c>
      <c r="B86" s="36" t="s">
        <v>8</v>
      </c>
      <c r="C86" s="44">
        <f>(C68+C69)*$D$34</f>
        <v>7.6834500000000006</v>
      </c>
      <c r="D86" s="17"/>
    </row>
    <row r="87" spans="1:4" s="14" customFormat="1" ht="16.5" thickBot="1" x14ac:dyDescent="0.3">
      <c r="A87" s="15"/>
      <c r="B87" s="42" t="s">
        <v>9</v>
      </c>
      <c r="C87" s="88">
        <f>SUM(C68:C86)</f>
        <v>191.22875999999999</v>
      </c>
    </row>
    <row r="88" spans="1:4" s="14" customFormat="1" ht="16.5" thickBot="1" x14ac:dyDescent="0.3">
      <c r="A88" s="15"/>
      <c r="B88" s="43" t="s">
        <v>29</v>
      </c>
      <c r="C88" s="90">
        <f>C87*118%</f>
        <v>225.64993679999998</v>
      </c>
    </row>
    <row r="89" spans="1:4" s="14" customFormat="1" ht="15.75" x14ac:dyDescent="0.25">
      <c r="A89" s="22"/>
      <c r="B89" s="45"/>
      <c r="C89" s="46"/>
    </row>
    <row r="90" spans="1:4" s="14" customFormat="1" ht="15.75" x14ac:dyDescent="0.25">
      <c r="A90" s="22"/>
      <c r="B90" s="45"/>
      <c r="C90" s="46"/>
    </row>
    <row r="91" spans="1:4" s="14" customFormat="1" ht="15.75" x14ac:dyDescent="0.25">
      <c r="A91" s="22"/>
      <c r="B91" s="45"/>
      <c r="C91" s="46"/>
    </row>
    <row r="92" spans="1:4" s="14" customFormat="1" ht="15.75" x14ac:dyDescent="0.25">
      <c r="A92" s="22"/>
      <c r="B92" s="45"/>
      <c r="C92" s="46"/>
    </row>
    <row r="93" spans="1:4" s="14" customFormat="1" ht="15.75" x14ac:dyDescent="0.25">
      <c r="A93" s="22"/>
      <c r="B93" s="45"/>
      <c r="C93" s="46"/>
    </row>
    <row r="94" spans="1:4" s="14" customFormat="1" ht="15.75" x14ac:dyDescent="0.25">
      <c r="A94" s="22"/>
      <c r="B94" s="45"/>
      <c r="C94" s="46"/>
    </row>
    <row r="95" spans="1:4" s="14" customFormat="1" ht="15.75" x14ac:dyDescent="0.25">
      <c r="A95" s="22"/>
      <c r="B95" s="45"/>
      <c r="C95" s="46"/>
    </row>
    <row r="96" spans="1:4" s="14" customFormat="1" ht="15.75" x14ac:dyDescent="0.25">
      <c r="A96" s="22"/>
      <c r="B96" s="45"/>
      <c r="C96" s="46"/>
    </row>
    <row r="97" spans="1:3" s="14" customFormat="1" ht="15.75" x14ac:dyDescent="0.25">
      <c r="A97" s="22"/>
      <c r="B97" s="45"/>
      <c r="C97" s="46"/>
    </row>
    <row r="98" spans="1:3" s="14" customFormat="1" ht="15.75" x14ac:dyDescent="0.25">
      <c r="A98" s="22"/>
      <c r="B98" s="45"/>
      <c r="C98" s="46"/>
    </row>
    <row r="99" spans="1:3" s="14" customFormat="1" ht="15.75" x14ac:dyDescent="0.25">
      <c r="A99" s="22"/>
      <c r="B99" s="45"/>
      <c r="C99" s="46"/>
    </row>
    <row r="100" spans="1:3" s="14" customFormat="1" ht="15.75" x14ac:dyDescent="0.25">
      <c r="A100" s="22"/>
      <c r="B100" s="45"/>
      <c r="C100" s="46"/>
    </row>
    <row r="101" spans="1:3" s="14" customFormat="1" ht="15.75" x14ac:dyDescent="0.25">
      <c r="A101" s="22"/>
      <c r="B101" s="45"/>
      <c r="C101" s="46"/>
    </row>
    <row r="102" spans="1:3" s="14" customFormat="1" ht="15.75" x14ac:dyDescent="0.25">
      <c r="A102" s="22"/>
      <c r="B102" s="45"/>
      <c r="C102" s="46"/>
    </row>
    <row r="103" spans="1:3" s="14" customFormat="1" ht="15.75" x14ac:dyDescent="0.25">
      <c r="A103" s="22"/>
      <c r="B103" s="45"/>
      <c r="C103" s="46"/>
    </row>
    <row r="104" spans="1:3" s="14" customFormat="1" ht="15.75" x14ac:dyDescent="0.25">
      <c r="A104" s="22"/>
      <c r="B104" s="45"/>
      <c r="C104" s="46"/>
    </row>
    <row r="105" spans="1:3" s="14" customFormat="1" ht="15.75" x14ac:dyDescent="0.25">
      <c r="A105" s="22"/>
      <c r="B105" s="45"/>
      <c r="C105" s="46"/>
    </row>
    <row r="106" spans="1:3" s="14" customFormat="1" ht="15.75" x14ac:dyDescent="0.25">
      <c r="A106" s="22"/>
      <c r="B106" s="45"/>
      <c r="C106" s="46"/>
    </row>
    <row r="107" spans="1:3" s="14" customFormat="1" ht="15.75" x14ac:dyDescent="0.25">
      <c r="A107" s="22"/>
      <c r="B107" s="45"/>
      <c r="C107" s="46"/>
    </row>
    <row r="108" spans="1:3" s="14" customFormat="1" ht="15.75" x14ac:dyDescent="0.25">
      <c r="A108" s="22"/>
      <c r="B108" s="45"/>
      <c r="C108" s="46"/>
    </row>
    <row r="109" spans="1:3" s="14" customFormat="1" ht="15.75" x14ac:dyDescent="0.25">
      <c r="A109" s="22"/>
      <c r="B109" s="45"/>
      <c r="C109" s="46"/>
    </row>
    <row r="110" spans="1:3" s="14" customFormat="1" ht="15.75" x14ac:dyDescent="0.25">
      <c r="A110" s="22"/>
      <c r="B110" s="45"/>
      <c r="C110" s="46"/>
    </row>
    <row r="111" spans="1:3" s="14" customFormat="1" ht="15.75" x14ac:dyDescent="0.25">
      <c r="A111" s="22"/>
      <c r="B111" s="45"/>
      <c r="C111" s="46"/>
    </row>
    <row r="112" spans="1:3" s="14" customFormat="1" ht="15.75" x14ac:dyDescent="0.25">
      <c r="A112" s="22"/>
      <c r="B112" s="45"/>
      <c r="C112" s="46"/>
    </row>
    <row r="113" spans="1:3" s="14" customFormat="1" ht="15.75" x14ac:dyDescent="0.25">
      <c r="A113" s="22"/>
      <c r="B113" s="45"/>
      <c r="C113" s="46"/>
    </row>
    <row r="114" spans="1:3" s="14" customFormat="1" ht="15.75" x14ac:dyDescent="0.25">
      <c r="A114" s="22"/>
      <c r="B114" s="45"/>
      <c r="C114" s="46"/>
    </row>
    <row r="115" spans="1:3" s="14" customFormat="1" ht="15.75" x14ac:dyDescent="0.25">
      <c r="A115" s="22"/>
      <c r="B115" s="45"/>
      <c r="C115" s="46"/>
    </row>
    <row r="116" spans="1:3" s="14" customFormat="1" x14ac:dyDescent="0.25">
      <c r="B116" s="18"/>
      <c r="C116" s="64"/>
    </row>
    <row r="117" spans="1:3" s="14" customFormat="1" ht="28.5" customHeight="1" x14ac:dyDescent="0.25">
      <c r="B117" s="56" t="s">
        <v>34</v>
      </c>
      <c r="C117" s="64"/>
    </row>
    <row r="118" spans="1:3" s="14" customFormat="1" ht="15.75" thickBot="1" x14ac:dyDescent="0.3">
      <c r="C118" s="64" t="s">
        <v>33</v>
      </c>
    </row>
    <row r="119" spans="1:3" s="14" customFormat="1" ht="32.25" thickBot="1" x14ac:dyDescent="0.3">
      <c r="A119" s="7" t="s">
        <v>0</v>
      </c>
      <c r="B119" s="8" t="s">
        <v>10</v>
      </c>
      <c r="C119" s="65" t="s">
        <v>11</v>
      </c>
    </row>
    <row r="120" spans="1:3" s="14" customFormat="1" ht="15.75" x14ac:dyDescent="0.25">
      <c r="A120" s="9"/>
      <c r="B120" s="10" t="s">
        <v>12</v>
      </c>
      <c r="C120" s="61">
        <v>1</v>
      </c>
    </row>
    <row r="121" spans="1:3" s="14" customFormat="1" ht="15.75" x14ac:dyDescent="0.25">
      <c r="A121" s="9"/>
      <c r="B121" s="10" t="s">
        <v>13</v>
      </c>
      <c r="C121" s="62">
        <v>15.5</v>
      </c>
    </row>
    <row r="122" spans="1:3" s="14" customFormat="1" ht="31.5" x14ac:dyDescent="0.25">
      <c r="A122" s="12"/>
      <c r="B122" s="83" t="s">
        <v>360</v>
      </c>
      <c r="C122" s="16">
        <f>C14</f>
        <v>2.83</v>
      </c>
    </row>
    <row r="123" spans="1:3" s="14" customFormat="1" ht="32.25" thickBot="1" x14ac:dyDescent="0.3">
      <c r="A123" s="75"/>
      <c r="B123" s="77" t="s">
        <v>361</v>
      </c>
      <c r="C123" s="76">
        <v>0</v>
      </c>
    </row>
    <row r="124" spans="1:3" s="14" customFormat="1" ht="15.75" x14ac:dyDescent="0.25">
      <c r="A124" s="29">
        <v>211</v>
      </c>
      <c r="B124" s="30" t="s">
        <v>19</v>
      </c>
      <c r="C124" s="39">
        <f>C122*C121</f>
        <v>43.865000000000002</v>
      </c>
    </row>
    <row r="125" spans="1:3" s="14" customFormat="1" ht="31.5" x14ac:dyDescent="0.25">
      <c r="A125" s="33">
        <v>211</v>
      </c>
      <c r="B125" s="28" t="s">
        <v>20</v>
      </c>
      <c r="C125" s="40">
        <f>C123*C121</f>
        <v>0</v>
      </c>
    </row>
    <row r="126" spans="1:3" s="14" customFormat="1" ht="15.75" x14ac:dyDescent="0.25">
      <c r="A126" s="51">
        <v>213</v>
      </c>
      <c r="B126" s="52" t="s">
        <v>14</v>
      </c>
      <c r="C126" s="40">
        <f>(C124+C125)*30.2%</f>
        <v>13.24723</v>
      </c>
    </row>
    <row r="127" spans="1:3" s="14" customFormat="1" ht="15.75" x14ac:dyDescent="0.25">
      <c r="A127" s="33">
        <v>212</v>
      </c>
      <c r="B127" s="28" t="s">
        <v>3</v>
      </c>
      <c r="C127" s="40">
        <f>(C124+C125)*$D$19</f>
        <v>7.018400000000001E-2</v>
      </c>
    </row>
    <row r="128" spans="1:3" s="14" customFormat="1" ht="15.75" x14ac:dyDescent="0.25">
      <c r="A128" s="33">
        <v>221</v>
      </c>
      <c r="B128" s="28" t="s">
        <v>4</v>
      </c>
      <c r="C128" s="40">
        <f>(C124+C125)*$D$20</f>
        <v>0.37723899999999999</v>
      </c>
    </row>
    <row r="129" spans="1:3" s="14" customFormat="1" ht="15.75" x14ac:dyDescent="0.25">
      <c r="A129" s="33">
        <v>222</v>
      </c>
      <c r="B129" s="28" t="s">
        <v>15</v>
      </c>
      <c r="C129" s="40">
        <f>(C124+C125)*$D$21</f>
        <v>7.018400000000001E-2</v>
      </c>
    </row>
    <row r="130" spans="1:3" s="14" customFormat="1" ht="15.75" x14ac:dyDescent="0.25">
      <c r="A130" s="33">
        <v>223</v>
      </c>
      <c r="B130" s="28" t="s">
        <v>5</v>
      </c>
      <c r="C130" s="40">
        <f>(C124+C125)*$D$22</f>
        <v>1.8642625000000002</v>
      </c>
    </row>
    <row r="131" spans="1:3" s="14" customFormat="1" ht="15.75" x14ac:dyDescent="0.25">
      <c r="A131" s="33">
        <v>224</v>
      </c>
      <c r="B131" s="28" t="s">
        <v>21</v>
      </c>
      <c r="C131" s="40">
        <f>(C124+C125)*$D$23</f>
        <v>0.6184965</v>
      </c>
    </row>
    <row r="132" spans="1:3" s="14" customFormat="1" ht="15.75" x14ac:dyDescent="0.25">
      <c r="A132" s="33">
        <v>225</v>
      </c>
      <c r="B132" s="28" t="s">
        <v>16</v>
      </c>
      <c r="C132" s="40">
        <f>(C124+C125)*$D$24</f>
        <v>2.333618</v>
      </c>
    </row>
    <row r="133" spans="1:3" s="14" customFormat="1" ht="15.75" x14ac:dyDescent="0.25">
      <c r="A133" s="33">
        <v>226</v>
      </c>
      <c r="B133" s="28" t="s">
        <v>22</v>
      </c>
      <c r="C133" s="40">
        <f>(C124+C125)*$D$25</f>
        <v>15.7080565</v>
      </c>
    </row>
    <row r="134" spans="1:3" s="14" customFormat="1" ht="15.75" x14ac:dyDescent="0.25">
      <c r="A134" s="33">
        <v>271</v>
      </c>
      <c r="B134" s="28" t="s">
        <v>23</v>
      </c>
      <c r="C134" s="40">
        <f>(C124+C125)*$D$26</f>
        <v>0.97818950000000005</v>
      </c>
    </row>
    <row r="135" spans="1:3" s="14" customFormat="1" ht="15.75" x14ac:dyDescent="0.25">
      <c r="A135" s="33">
        <v>272</v>
      </c>
      <c r="B135" s="28" t="s">
        <v>24</v>
      </c>
      <c r="C135" s="40">
        <f>(C124+C125)*$D$27</f>
        <v>0.91677849999999994</v>
      </c>
    </row>
    <row r="136" spans="1:3" s="14" customFormat="1" ht="31.5" x14ac:dyDescent="0.25">
      <c r="A136" s="33">
        <v>211</v>
      </c>
      <c r="B136" s="28" t="s">
        <v>25</v>
      </c>
      <c r="C136" s="40">
        <f>(C124+C125)*$D$28</f>
        <v>10.045085</v>
      </c>
    </row>
    <row r="137" spans="1:3" s="14" customFormat="1" ht="31.5" x14ac:dyDescent="0.25">
      <c r="A137" s="33">
        <v>213</v>
      </c>
      <c r="B137" s="28" t="s">
        <v>26</v>
      </c>
      <c r="C137" s="44">
        <f>(C124+C125)*$D$29</f>
        <v>3.0310714999999999</v>
      </c>
    </row>
    <row r="138" spans="1:3" s="14" customFormat="1" ht="15.75" x14ac:dyDescent="0.25">
      <c r="A138" s="33">
        <v>290</v>
      </c>
      <c r="B138" s="28" t="s">
        <v>6</v>
      </c>
      <c r="C138" s="44">
        <f>(C124+C125)*$D$30</f>
        <v>0.17107349999999999</v>
      </c>
    </row>
    <row r="139" spans="1:3" s="14" customFormat="1" ht="15.75" x14ac:dyDescent="0.25">
      <c r="A139" s="33">
        <v>290</v>
      </c>
      <c r="B139" s="28" t="s">
        <v>27</v>
      </c>
      <c r="C139" s="44">
        <f>(C124+C125)*$D$31</f>
        <v>0.51322050000000008</v>
      </c>
    </row>
    <row r="140" spans="1:3" s="14" customFormat="1" ht="15.75" x14ac:dyDescent="0.25">
      <c r="A140" s="33">
        <v>225</v>
      </c>
      <c r="B140" s="28" t="s">
        <v>28</v>
      </c>
      <c r="C140" s="44">
        <f>(C124+C125)*$D$32</f>
        <v>0</v>
      </c>
    </row>
    <row r="141" spans="1:3" s="14" customFormat="1" ht="15.75" x14ac:dyDescent="0.25">
      <c r="A141" s="37">
        <v>310</v>
      </c>
      <c r="B141" s="28" t="s">
        <v>7</v>
      </c>
      <c r="C141" s="44">
        <f>(C124+C125)*$D$33</f>
        <v>1.0220545000000001</v>
      </c>
    </row>
    <row r="142" spans="1:3" s="14" customFormat="1" ht="16.5" thickBot="1" x14ac:dyDescent="0.3">
      <c r="A142" s="38">
        <v>340</v>
      </c>
      <c r="B142" s="36" t="s">
        <v>8</v>
      </c>
      <c r="C142" s="44">
        <f>(C124+C125)*$D$34</f>
        <v>3.9697825</v>
      </c>
    </row>
    <row r="143" spans="1:3" s="14" customFormat="1" ht="16.5" thickBot="1" x14ac:dyDescent="0.3">
      <c r="A143" s="15"/>
      <c r="B143" s="42" t="s">
        <v>9</v>
      </c>
      <c r="C143" s="88">
        <f>SUM(C124:C142)</f>
        <v>98.80152600000001</v>
      </c>
    </row>
    <row r="144" spans="1:3" s="14" customFormat="1" ht="16.5" thickBot="1" x14ac:dyDescent="0.3">
      <c r="A144" s="15"/>
      <c r="B144" s="43" t="s">
        <v>29</v>
      </c>
      <c r="C144" s="90">
        <f>C143*118%</f>
        <v>116.58580068000001</v>
      </c>
    </row>
    <row r="145" spans="1:3" s="14" customFormat="1" ht="15.75" x14ac:dyDescent="0.25">
      <c r="A145" s="22"/>
      <c r="B145" s="45"/>
      <c r="C145" s="46"/>
    </row>
    <row r="146" spans="1:3" s="14" customFormat="1" ht="15.75" x14ac:dyDescent="0.25">
      <c r="A146" s="22"/>
      <c r="B146" s="45"/>
      <c r="C146" s="46"/>
    </row>
    <row r="147" spans="1:3" s="14" customFormat="1" ht="15.75" x14ac:dyDescent="0.25">
      <c r="A147" s="22"/>
      <c r="B147" s="45"/>
      <c r="C147" s="46"/>
    </row>
    <row r="148" spans="1:3" s="14" customFormat="1" ht="15.75" x14ac:dyDescent="0.25">
      <c r="A148" s="22"/>
      <c r="B148" s="45"/>
      <c r="C148" s="46"/>
    </row>
    <row r="149" spans="1:3" s="14" customFormat="1" ht="15.75" x14ac:dyDescent="0.25">
      <c r="A149" s="22"/>
      <c r="B149" s="45"/>
      <c r="C149" s="46"/>
    </row>
    <row r="150" spans="1:3" s="14" customFormat="1" ht="15.75" x14ac:dyDescent="0.25">
      <c r="A150" s="22"/>
      <c r="B150" s="45"/>
      <c r="C150" s="46"/>
    </row>
    <row r="151" spans="1:3" s="14" customFormat="1" ht="15.75" x14ac:dyDescent="0.25">
      <c r="A151" s="22"/>
      <c r="B151" s="45"/>
      <c r="C151" s="46"/>
    </row>
    <row r="152" spans="1:3" s="14" customFormat="1" ht="15.75" x14ac:dyDescent="0.25">
      <c r="A152" s="22"/>
      <c r="B152" s="45"/>
      <c r="C152" s="46"/>
    </row>
    <row r="153" spans="1:3" s="14" customFormat="1" ht="15.75" x14ac:dyDescent="0.25">
      <c r="A153" s="22"/>
      <c r="B153" s="45"/>
      <c r="C153" s="46"/>
    </row>
    <row r="154" spans="1:3" s="14" customFormat="1" ht="15.75" x14ac:dyDescent="0.25">
      <c r="A154" s="22"/>
      <c r="B154" s="45"/>
      <c r="C154" s="46"/>
    </row>
    <row r="155" spans="1:3" s="14" customFormat="1" ht="15.75" x14ac:dyDescent="0.25">
      <c r="A155" s="22"/>
      <c r="B155" s="45"/>
      <c r="C155" s="46"/>
    </row>
    <row r="156" spans="1:3" s="14" customFormat="1" ht="15.75" x14ac:dyDescent="0.25">
      <c r="A156" s="22"/>
      <c r="B156" s="45"/>
      <c r="C156" s="46"/>
    </row>
    <row r="157" spans="1:3" s="14" customFormat="1" ht="15.75" x14ac:dyDescent="0.25">
      <c r="A157" s="22"/>
      <c r="B157" s="45"/>
      <c r="C157" s="46"/>
    </row>
    <row r="158" spans="1:3" s="14" customFormat="1" ht="15.75" x14ac:dyDescent="0.25">
      <c r="A158" s="22"/>
      <c r="B158" s="45"/>
      <c r="C158" s="46"/>
    </row>
    <row r="159" spans="1:3" s="14" customFormat="1" ht="15.75" x14ac:dyDescent="0.25">
      <c r="A159" s="22"/>
      <c r="B159" s="45"/>
      <c r="C159" s="46"/>
    </row>
    <row r="160" spans="1:3" s="14" customFormat="1" ht="15.75" x14ac:dyDescent="0.25">
      <c r="A160" s="22"/>
      <c r="B160" s="45"/>
      <c r="C160" s="46"/>
    </row>
    <row r="161" spans="1:7" s="14" customFormat="1" ht="15.75" x14ac:dyDescent="0.25">
      <c r="A161" s="22"/>
      <c r="B161" s="45"/>
      <c r="C161" s="46"/>
    </row>
    <row r="162" spans="1:7" s="14" customFormat="1" ht="15.75" x14ac:dyDescent="0.25">
      <c r="A162" s="22"/>
      <c r="B162" s="45"/>
      <c r="C162" s="46"/>
    </row>
    <row r="163" spans="1:7" s="14" customFormat="1" ht="15.75" x14ac:dyDescent="0.25">
      <c r="A163" s="22"/>
      <c r="B163" s="45"/>
      <c r="C163" s="46"/>
    </row>
    <row r="164" spans="1:7" s="14" customFormat="1" ht="15.75" x14ac:dyDescent="0.25">
      <c r="A164" s="22"/>
      <c r="B164" s="45"/>
      <c r="C164" s="46"/>
    </row>
    <row r="165" spans="1:7" s="14" customFormat="1" ht="15.75" x14ac:dyDescent="0.25">
      <c r="A165" s="22"/>
      <c r="B165" s="45"/>
      <c r="C165" s="46"/>
    </row>
    <row r="166" spans="1:7" s="14" customFormat="1" ht="15.75" x14ac:dyDescent="0.25">
      <c r="A166" s="22"/>
      <c r="B166" s="45"/>
      <c r="C166" s="46"/>
    </row>
    <row r="167" spans="1:7" s="14" customFormat="1" ht="15.75" x14ac:dyDescent="0.25">
      <c r="A167" s="22"/>
      <c r="B167" s="45"/>
      <c r="C167" s="46"/>
    </row>
    <row r="168" spans="1:7" s="14" customFormat="1" ht="15.75" x14ac:dyDescent="0.25">
      <c r="A168" s="22"/>
      <c r="B168" s="45"/>
      <c r="C168" s="46"/>
    </row>
    <row r="169" spans="1:7" s="14" customFormat="1" ht="15.75" x14ac:dyDescent="0.25">
      <c r="A169" s="22"/>
      <c r="B169" s="45"/>
      <c r="C169" s="46"/>
    </row>
    <row r="170" spans="1:7" s="14" customFormat="1" ht="15.75" x14ac:dyDescent="0.25">
      <c r="A170" s="22"/>
      <c r="B170" s="45"/>
      <c r="C170" s="46"/>
    </row>
    <row r="171" spans="1:7" s="14" customFormat="1" ht="15.75" x14ac:dyDescent="0.25">
      <c r="A171" s="22"/>
      <c r="B171" s="45"/>
      <c r="C171" s="46"/>
    </row>
    <row r="172" spans="1:7" s="14" customFormat="1" ht="15.75" x14ac:dyDescent="0.25">
      <c r="A172" s="22"/>
      <c r="B172" s="45"/>
      <c r="C172" s="46"/>
    </row>
    <row r="173" spans="1:7" s="14" customFormat="1" x14ac:dyDescent="0.25">
      <c r="C173" s="63"/>
    </row>
    <row r="174" spans="1:7" s="14" customFormat="1" ht="36.75" customHeight="1" x14ac:dyDescent="0.25">
      <c r="B174" s="56" t="s">
        <v>194</v>
      </c>
      <c r="C174" s="66"/>
      <c r="D174" s="24"/>
      <c r="E174" s="24"/>
      <c r="F174" s="24"/>
      <c r="G174" s="24"/>
    </row>
    <row r="175" spans="1:7" s="14" customFormat="1" ht="18" customHeight="1" thickBot="1" x14ac:dyDescent="0.3">
      <c r="B175" s="23"/>
      <c r="C175" s="67" t="s">
        <v>30</v>
      </c>
      <c r="D175" s="24"/>
      <c r="E175" s="24"/>
      <c r="F175" s="24"/>
      <c r="G175" s="24"/>
    </row>
    <row r="176" spans="1:7" s="14" customFormat="1" ht="30" customHeight="1" thickBot="1" x14ac:dyDescent="0.3">
      <c r="A176" s="7" t="s">
        <v>0</v>
      </c>
      <c r="B176" s="8" t="s">
        <v>10</v>
      </c>
      <c r="C176" s="65" t="s">
        <v>11</v>
      </c>
      <c r="D176" s="24"/>
      <c r="E176" s="24"/>
      <c r="F176" s="24"/>
      <c r="G176" s="24"/>
    </row>
    <row r="177" spans="1:7" s="14" customFormat="1" ht="18" customHeight="1" x14ac:dyDescent="0.25">
      <c r="A177" s="9"/>
      <c r="B177" s="10" t="s">
        <v>12</v>
      </c>
      <c r="C177" s="61">
        <v>1</v>
      </c>
      <c r="D177" s="24"/>
      <c r="E177" s="24"/>
      <c r="F177" s="24"/>
      <c r="G177" s="24"/>
    </row>
    <row r="178" spans="1:7" s="14" customFormat="1" ht="21" customHeight="1" x14ac:dyDescent="0.25">
      <c r="A178" s="9"/>
      <c r="B178" s="10" t="s">
        <v>13</v>
      </c>
      <c r="C178" s="62">
        <v>60</v>
      </c>
      <c r="D178" s="24"/>
      <c r="E178" s="24"/>
      <c r="F178" s="24"/>
      <c r="G178" s="24"/>
    </row>
    <row r="179" spans="1:7" s="14" customFormat="1" ht="31.5" customHeight="1" x14ac:dyDescent="0.25">
      <c r="A179" s="12"/>
      <c r="B179" s="83" t="s">
        <v>360</v>
      </c>
      <c r="C179" s="16">
        <f>C14</f>
        <v>2.83</v>
      </c>
      <c r="D179" s="24"/>
      <c r="E179" s="24"/>
      <c r="F179" s="24"/>
      <c r="G179" s="24"/>
    </row>
    <row r="180" spans="1:7" s="14" customFormat="1" ht="31.5" customHeight="1" thickBot="1" x14ac:dyDescent="0.3">
      <c r="A180" s="75"/>
      <c r="B180" s="77" t="s">
        <v>361</v>
      </c>
      <c r="C180" s="76">
        <v>0</v>
      </c>
      <c r="D180" s="24"/>
      <c r="E180" s="24"/>
      <c r="F180" s="24"/>
      <c r="G180" s="24"/>
    </row>
    <row r="181" spans="1:7" s="14" customFormat="1" ht="21.75" customHeight="1" x14ac:dyDescent="0.25">
      <c r="A181" s="29">
        <v>211</v>
      </c>
      <c r="B181" s="30" t="s">
        <v>19</v>
      </c>
      <c r="C181" s="39">
        <f>C179*C178</f>
        <v>169.8</v>
      </c>
      <c r="D181" s="24"/>
      <c r="E181" s="24"/>
      <c r="F181" s="24"/>
      <c r="G181" s="24"/>
    </row>
    <row r="182" spans="1:7" s="14" customFormat="1" ht="29.25" customHeight="1" x14ac:dyDescent="0.25">
      <c r="A182" s="33">
        <v>211</v>
      </c>
      <c r="B182" s="28" t="s">
        <v>20</v>
      </c>
      <c r="C182" s="40">
        <f>C180*C178</f>
        <v>0</v>
      </c>
      <c r="D182" s="24"/>
      <c r="E182" s="24"/>
      <c r="F182" s="24"/>
      <c r="G182" s="24"/>
    </row>
    <row r="183" spans="1:7" s="14" customFormat="1" ht="29.25" customHeight="1" x14ac:dyDescent="0.25">
      <c r="A183" s="51">
        <v>213</v>
      </c>
      <c r="B183" s="52" t="s">
        <v>14</v>
      </c>
      <c r="C183" s="40">
        <f>(C181+C182)*30.2%</f>
        <v>51.279600000000002</v>
      </c>
      <c r="D183" s="24"/>
      <c r="E183" s="24"/>
      <c r="F183" s="24"/>
      <c r="G183" s="24"/>
    </row>
    <row r="184" spans="1:7" s="14" customFormat="1" ht="16.5" customHeight="1" x14ac:dyDescent="0.25">
      <c r="A184" s="33">
        <v>212</v>
      </c>
      <c r="B184" s="28" t="s">
        <v>3</v>
      </c>
      <c r="C184" s="40">
        <f>(C181+C182)*$D$19</f>
        <v>0.27168000000000003</v>
      </c>
      <c r="D184" s="24"/>
      <c r="E184" s="24"/>
      <c r="F184" s="24"/>
      <c r="G184" s="24"/>
    </row>
    <row r="185" spans="1:7" s="14" customFormat="1" ht="16.5" customHeight="1" x14ac:dyDescent="0.25">
      <c r="A185" s="33">
        <v>221</v>
      </c>
      <c r="B185" s="28" t="s">
        <v>4</v>
      </c>
      <c r="C185" s="40">
        <f>(C181+C182)*$D$20</f>
        <v>1.46028</v>
      </c>
      <c r="D185" s="24"/>
      <c r="E185" s="24"/>
      <c r="F185" s="24"/>
      <c r="G185" s="24"/>
    </row>
    <row r="186" spans="1:7" s="14" customFormat="1" ht="16.5" customHeight="1" x14ac:dyDescent="0.25">
      <c r="A186" s="33">
        <v>222</v>
      </c>
      <c r="B186" s="28" t="s">
        <v>15</v>
      </c>
      <c r="C186" s="40">
        <f>(C181+C182)*$D$21</f>
        <v>0.27168000000000003</v>
      </c>
      <c r="D186" s="24"/>
      <c r="E186" s="24"/>
      <c r="F186" s="24"/>
      <c r="G186" s="24"/>
    </row>
    <row r="187" spans="1:7" s="14" customFormat="1" ht="16.5" customHeight="1" x14ac:dyDescent="0.25">
      <c r="A187" s="33">
        <v>223</v>
      </c>
      <c r="B187" s="28" t="s">
        <v>5</v>
      </c>
      <c r="C187" s="40">
        <f>(C181+C182)*$D$22</f>
        <v>7.2165000000000008</v>
      </c>
      <c r="D187" s="24"/>
      <c r="E187" s="24"/>
      <c r="F187" s="24"/>
      <c r="G187" s="24"/>
    </row>
    <row r="188" spans="1:7" s="14" customFormat="1" ht="16.5" customHeight="1" x14ac:dyDescent="0.25">
      <c r="A188" s="33">
        <v>224</v>
      </c>
      <c r="B188" s="28" t="s">
        <v>21</v>
      </c>
      <c r="C188" s="40">
        <f>(C181+C182)*$D$23</f>
        <v>2.39418</v>
      </c>
      <c r="D188" s="24"/>
      <c r="E188" s="24"/>
      <c r="F188" s="24"/>
      <c r="G188" s="24"/>
    </row>
    <row r="189" spans="1:7" s="14" customFormat="1" ht="16.5" customHeight="1" x14ac:dyDescent="0.25">
      <c r="A189" s="33">
        <v>225</v>
      </c>
      <c r="B189" s="28" t="s">
        <v>16</v>
      </c>
      <c r="C189" s="40">
        <f>(C181+C182)*$D$24</f>
        <v>9.0333600000000001</v>
      </c>
      <c r="D189" s="24"/>
      <c r="E189" s="24"/>
      <c r="F189" s="24"/>
      <c r="G189" s="24"/>
    </row>
    <row r="190" spans="1:7" s="14" customFormat="1" ht="16.5" customHeight="1" x14ac:dyDescent="0.25">
      <c r="A190" s="33">
        <v>226</v>
      </c>
      <c r="B190" s="28" t="s">
        <v>22</v>
      </c>
      <c r="C190" s="40">
        <f>(C181+C182)*$D$25</f>
        <v>60.80538</v>
      </c>
      <c r="D190" s="24"/>
      <c r="E190" s="24"/>
      <c r="F190" s="24"/>
      <c r="G190" s="24"/>
    </row>
    <row r="191" spans="1:7" s="14" customFormat="1" ht="16.5" customHeight="1" x14ac:dyDescent="0.25">
      <c r="A191" s="33">
        <v>271</v>
      </c>
      <c r="B191" s="28" t="s">
        <v>23</v>
      </c>
      <c r="C191" s="40">
        <f>(C181+C182)*$D$26</f>
        <v>3.7865400000000005</v>
      </c>
      <c r="D191" s="24"/>
      <c r="E191" s="24"/>
      <c r="F191" s="24"/>
      <c r="G191" s="24"/>
    </row>
    <row r="192" spans="1:7" s="14" customFormat="1" ht="18" customHeight="1" x14ac:dyDescent="0.25">
      <c r="A192" s="33">
        <v>272</v>
      </c>
      <c r="B192" s="28" t="s">
        <v>24</v>
      </c>
      <c r="C192" s="40">
        <f>(C181+C182)*$D$27</f>
        <v>3.5488200000000001</v>
      </c>
      <c r="D192" s="24"/>
      <c r="E192" s="24"/>
      <c r="F192" s="24"/>
      <c r="G192" s="24"/>
    </row>
    <row r="193" spans="1:7" s="14" customFormat="1" ht="30" customHeight="1" x14ac:dyDescent="0.25">
      <c r="A193" s="33">
        <v>211</v>
      </c>
      <c r="B193" s="28" t="s">
        <v>25</v>
      </c>
      <c r="C193" s="40">
        <f>(C181+C182)*$D$28</f>
        <v>38.884200000000007</v>
      </c>
      <c r="D193" s="24"/>
      <c r="E193" s="24"/>
      <c r="F193" s="24"/>
      <c r="G193" s="24"/>
    </row>
    <row r="194" spans="1:7" s="14" customFormat="1" ht="30.75" customHeight="1" x14ac:dyDescent="0.25">
      <c r="A194" s="33">
        <v>213</v>
      </c>
      <c r="B194" s="28" t="s">
        <v>26</v>
      </c>
      <c r="C194" s="44">
        <f>(C181+C182)*$D$29</f>
        <v>11.733179999999999</v>
      </c>
      <c r="D194" s="24"/>
      <c r="E194" s="24"/>
      <c r="F194" s="24"/>
      <c r="G194" s="24"/>
    </row>
    <row r="195" spans="1:7" s="14" customFormat="1" ht="18" customHeight="1" x14ac:dyDescent="0.25">
      <c r="A195" s="33">
        <v>290</v>
      </c>
      <c r="B195" s="28" t="s">
        <v>6</v>
      </c>
      <c r="C195" s="44">
        <f>(C181+C182)*$D$30</f>
        <v>0.66222000000000003</v>
      </c>
      <c r="D195" s="24"/>
      <c r="E195" s="24"/>
      <c r="F195" s="24"/>
      <c r="G195" s="24"/>
    </row>
    <row r="196" spans="1:7" s="14" customFormat="1" ht="18" customHeight="1" x14ac:dyDescent="0.25">
      <c r="A196" s="33">
        <v>290</v>
      </c>
      <c r="B196" s="28" t="s">
        <v>27</v>
      </c>
      <c r="C196" s="44">
        <f>(C181+C182)*$D$31</f>
        <v>1.9866600000000001</v>
      </c>
      <c r="D196" s="24"/>
      <c r="E196" s="24"/>
      <c r="F196" s="24"/>
      <c r="G196" s="24"/>
    </row>
    <row r="197" spans="1:7" s="14" customFormat="1" ht="18" customHeight="1" x14ac:dyDescent="0.25">
      <c r="A197" s="33">
        <v>225</v>
      </c>
      <c r="B197" s="28" t="s">
        <v>28</v>
      </c>
      <c r="C197" s="44">
        <f>(C181+C182)*$D$32</f>
        <v>0</v>
      </c>
      <c r="D197" s="24"/>
      <c r="E197" s="24"/>
      <c r="F197" s="24"/>
      <c r="G197" s="24"/>
    </row>
    <row r="198" spans="1:7" s="14" customFormat="1" ht="18" customHeight="1" x14ac:dyDescent="0.25">
      <c r="A198" s="37">
        <v>310</v>
      </c>
      <c r="B198" s="28" t="s">
        <v>7</v>
      </c>
      <c r="C198" s="44">
        <f>(C181+C182)*$D$33</f>
        <v>3.9563400000000004</v>
      </c>
      <c r="D198" s="24"/>
      <c r="E198" s="24"/>
      <c r="F198" s="24"/>
      <c r="G198" s="24"/>
    </row>
    <row r="199" spans="1:7" s="14" customFormat="1" ht="18" customHeight="1" thickBot="1" x14ac:dyDescent="0.3">
      <c r="A199" s="38">
        <v>340</v>
      </c>
      <c r="B199" s="36" t="s">
        <v>8</v>
      </c>
      <c r="C199" s="44">
        <f>(C181+C182)*$D$34</f>
        <v>15.366900000000001</v>
      </c>
      <c r="D199" s="24"/>
      <c r="E199" s="24"/>
      <c r="F199" s="24"/>
      <c r="G199" s="24"/>
    </row>
    <row r="200" spans="1:7" s="14" customFormat="1" ht="18" customHeight="1" thickBot="1" x14ac:dyDescent="0.3">
      <c r="A200" s="15"/>
      <c r="B200" s="42" t="s">
        <v>9</v>
      </c>
      <c r="C200" s="88">
        <f>SUM(C181:C199)</f>
        <v>382.45751999999999</v>
      </c>
    </row>
    <row r="201" spans="1:7" s="14" customFormat="1" ht="18" customHeight="1" thickBot="1" x14ac:dyDescent="0.3">
      <c r="A201" s="15"/>
      <c r="B201" s="43" t="s">
        <v>29</v>
      </c>
      <c r="C201" s="90">
        <f>C200*118%</f>
        <v>451.29987359999996</v>
      </c>
    </row>
    <row r="202" spans="1:7" s="14" customFormat="1" ht="18" customHeight="1" x14ac:dyDescent="0.25">
      <c r="A202" s="22"/>
      <c r="B202" s="45"/>
      <c r="C202" s="46"/>
    </row>
    <row r="203" spans="1:7" s="14" customFormat="1" ht="18" customHeight="1" x14ac:dyDescent="0.25">
      <c r="A203" s="22"/>
      <c r="B203" s="45"/>
      <c r="C203" s="46"/>
    </row>
    <row r="204" spans="1:7" s="14" customFormat="1" ht="18" customHeight="1" x14ac:dyDescent="0.25">
      <c r="A204" s="22"/>
      <c r="B204" s="45"/>
      <c r="C204" s="46"/>
    </row>
    <row r="205" spans="1:7" s="14" customFormat="1" ht="18" customHeight="1" x14ac:dyDescent="0.25">
      <c r="A205" s="22"/>
      <c r="B205" s="45"/>
      <c r="C205" s="46"/>
    </row>
    <row r="206" spans="1:7" s="14" customFormat="1" ht="18" customHeight="1" x14ac:dyDescent="0.25">
      <c r="A206" s="22"/>
      <c r="B206" s="45"/>
      <c r="C206" s="46"/>
    </row>
    <row r="207" spans="1:7" s="14" customFormat="1" ht="18" customHeight="1" x14ac:dyDescent="0.25">
      <c r="A207" s="22"/>
      <c r="B207" s="45"/>
      <c r="C207" s="46"/>
    </row>
    <row r="208" spans="1:7" s="14" customFormat="1" ht="18" customHeight="1" x14ac:dyDescent="0.25">
      <c r="A208" s="22"/>
      <c r="B208" s="45"/>
      <c r="C208" s="46"/>
    </row>
    <row r="209" spans="1:3" s="14" customFormat="1" ht="18" customHeight="1" x14ac:dyDescent="0.25">
      <c r="A209" s="22"/>
      <c r="B209" s="45"/>
      <c r="C209" s="46"/>
    </row>
    <row r="210" spans="1:3" s="14" customFormat="1" ht="18" customHeight="1" x14ac:dyDescent="0.25">
      <c r="A210" s="22"/>
      <c r="B210" s="45"/>
      <c r="C210" s="46"/>
    </row>
    <row r="211" spans="1:3" s="14" customFormat="1" ht="18" customHeight="1" x14ac:dyDescent="0.25">
      <c r="A211" s="22"/>
      <c r="B211" s="45"/>
      <c r="C211" s="46"/>
    </row>
    <row r="212" spans="1:3" s="14" customFormat="1" ht="18" customHeight="1" x14ac:dyDescent="0.25">
      <c r="A212" s="22"/>
      <c r="B212" s="45"/>
      <c r="C212" s="46"/>
    </row>
    <row r="213" spans="1:3" s="14" customFormat="1" ht="18" customHeight="1" x14ac:dyDescent="0.25">
      <c r="A213" s="22"/>
      <c r="B213" s="45"/>
      <c r="C213" s="46"/>
    </row>
    <row r="214" spans="1:3" s="14" customFormat="1" ht="18" customHeight="1" x14ac:dyDescent="0.25">
      <c r="A214" s="22"/>
      <c r="B214" s="45"/>
      <c r="C214" s="46"/>
    </row>
    <row r="215" spans="1:3" s="14" customFormat="1" ht="18" customHeight="1" x14ac:dyDescent="0.25">
      <c r="A215" s="22"/>
      <c r="B215" s="45"/>
      <c r="C215" s="46"/>
    </row>
    <row r="216" spans="1:3" s="14" customFormat="1" ht="18" customHeight="1" x14ac:dyDescent="0.25">
      <c r="A216" s="22"/>
      <c r="B216" s="45"/>
      <c r="C216" s="46"/>
    </row>
    <row r="217" spans="1:3" s="14" customFormat="1" ht="18" customHeight="1" x14ac:dyDescent="0.25">
      <c r="A217" s="22"/>
      <c r="B217" s="45"/>
      <c r="C217" s="46"/>
    </row>
    <row r="218" spans="1:3" s="14" customFormat="1" ht="18" customHeight="1" x14ac:dyDescent="0.25">
      <c r="A218" s="22"/>
      <c r="B218" s="45"/>
      <c r="C218" s="46"/>
    </row>
    <row r="219" spans="1:3" s="14" customFormat="1" ht="18" customHeight="1" x14ac:dyDescent="0.25">
      <c r="A219" s="22"/>
      <c r="B219" s="45"/>
      <c r="C219" s="46"/>
    </row>
    <row r="220" spans="1:3" s="14" customFormat="1" ht="18" customHeight="1" x14ac:dyDescent="0.25">
      <c r="A220" s="22"/>
      <c r="B220" s="45"/>
      <c r="C220" s="46"/>
    </row>
    <row r="221" spans="1:3" s="14" customFormat="1" ht="18" customHeight="1" x14ac:dyDescent="0.25">
      <c r="A221" s="22"/>
      <c r="B221" s="45"/>
      <c r="C221" s="46"/>
    </row>
    <row r="222" spans="1:3" s="14" customFormat="1" ht="18" customHeight="1" x14ac:dyDescent="0.25">
      <c r="A222" s="22"/>
      <c r="B222" s="45"/>
      <c r="C222" s="46"/>
    </row>
    <row r="223" spans="1:3" s="14" customFormat="1" ht="18" customHeight="1" x14ac:dyDescent="0.25">
      <c r="A223" s="22"/>
      <c r="B223" s="45"/>
      <c r="C223" s="46"/>
    </row>
    <row r="224" spans="1:3" s="14" customFormat="1" ht="18" customHeight="1" x14ac:dyDescent="0.25">
      <c r="A224" s="22"/>
      <c r="B224" s="45"/>
      <c r="C224" s="46"/>
    </row>
    <row r="225" spans="1:3" s="14" customFormat="1" ht="34.5" customHeight="1" x14ac:dyDescent="0.25">
      <c r="B225" s="56" t="s">
        <v>195</v>
      </c>
      <c r="C225" s="64"/>
    </row>
    <row r="226" spans="1:3" s="14" customFormat="1" ht="90.75" thickBot="1" x14ac:dyDescent="0.3">
      <c r="C226" s="72" t="s">
        <v>196</v>
      </c>
    </row>
    <row r="227" spans="1:3" s="14" customFormat="1" ht="32.25" thickBot="1" x14ac:dyDescent="0.3">
      <c r="A227" s="19" t="s">
        <v>0</v>
      </c>
      <c r="B227" s="20" t="s">
        <v>10</v>
      </c>
      <c r="C227" s="68" t="s">
        <v>11</v>
      </c>
    </row>
    <row r="228" spans="1:3" s="14" customFormat="1" ht="15.75" x14ac:dyDescent="0.25">
      <c r="A228" s="12"/>
      <c r="B228" s="13" t="s">
        <v>12</v>
      </c>
      <c r="C228" s="69">
        <v>1</v>
      </c>
    </row>
    <row r="229" spans="1:3" s="14" customFormat="1" ht="15.75" x14ac:dyDescent="0.25">
      <c r="A229" s="12"/>
      <c r="B229" s="13" t="s">
        <v>13</v>
      </c>
      <c r="C229" s="16">
        <v>20</v>
      </c>
    </row>
    <row r="230" spans="1:3" s="14" customFormat="1" ht="31.5" x14ac:dyDescent="0.25">
      <c r="A230" s="12"/>
      <c r="B230" s="83" t="s">
        <v>360</v>
      </c>
      <c r="C230" s="16">
        <f>$C$14</f>
        <v>2.83</v>
      </c>
    </row>
    <row r="231" spans="1:3" s="14" customFormat="1" ht="32.25" thickBot="1" x14ac:dyDescent="0.3">
      <c r="A231" s="75"/>
      <c r="B231" s="77" t="s">
        <v>361</v>
      </c>
      <c r="C231" s="76">
        <v>0</v>
      </c>
    </row>
    <row r="232" spans="1:3" s="14" customFormat="1" ht="15.75" x14ac:dyDescent="0.25">
      <c r="A232" s="49">
        <v>211</v>
      </c>
      <c r="B232" s="50" t="s">
        <v>19</v>
      </c>
      <c r="C232" s="39">
        <f>C230*C229</f>
        <v>56.6</v>
      </c>
    </row>
    <row r="233" spans="1:3" s="14" customFormat="1" ht="31.5" x14ac:dyDescent="0.25">
      <c r="A233" s="51">
        <v>211</v>
      </c>
      <c r="B233" s="52" t="s">
        <v>20</v>
      </c>
      <c r="C233" s="40">
        <f>C231*C229</f>
        <v>0</v>
      </c>
    </row>
    <row r="234" spans="1:3" s="14" customFormat="1" ht="15.75" x14ac:dyDescent="0.25">
      <c r="A234" s="51">
        <v>213</v>
      </c>
      <c r="B234" s="52" t="s">
        <v>14</v>
      </c>
      <c r="C234" s="40">
        <f>(C232+C233)*30.2%</f>
        <v>17.0932</v>
      </c>
    </row>
    <row r="235" spans="1:3" s="14" customFormat="1" ht="15.75" x14ac:dyDescent="0.25">
      <c r="A235" s="51">
        <v>212</v>
      </c>
      <c r="B235" s="52" t="s">
        <v>3</v>
      </c>
      <c r="C235" s="40">
        <f>(C232+C233)*$D$19</f>
        <v>9.0560000000000002E-2</v>
      </c>
    </row>
    <row r="236" spans="1:3" s="14" customFormat="1" ht="15.75" x14ac:dyDescent="0.25">
      <c r="A236" s="51">
        <v>221</v>
      </c>
      <c r="B236" s="52" t="s">
        <v>4</v>
      </c>
      <c r="C236" s="40">
        <f>(C232+C233)*$D$20</f>
        <v>0.48676000000000003</v>
      </c>
    </row>
    <row r="237" spans="1:3" s="14" customFormat="1" ht="15.75" x14ac:dyDescent="0.25">
      <c r="A237" s="51">
        <v>222</v>
      </c>
      <c r="B237" s="52" t="s">
        <v>15</v>
      </c>
      <c r="C237" s="40">
        <f>(C232+C233)*$D$21</f>
        <v>9.0560000000000002E-2</v>
      </c>
    </row>
    <row r="238" spans="1:3" s="14" customFormat="1" ht="15.75" x14ac:dyDescent="0.25">
      <c r="A238" s="51">
        <v>223</v>
      </c>
      <c r="B238" s="52" t="s">
        <v>5</v>
      </c>
      <c r="C238" s="40">
        <f>(C232+C233)*$D$22</f>
        <v>2.4055000000000004</v>
      </c>
    </row>
    <row r="239" spans="1:3" s="14" customFormat="1" ht="15.75" x14ac:dyDescent="0.25">
      <c r="A239" s="51">
        <v>224</v>
      </c>
      <c r="B239" s="52" t="s">
        <v>21</v>
      </c>
      <c r="C239" s="40">
        <f>(C232+C233)*$D$23</f>
        <v>0.79805999999999999</v>
      </c>
    </row>
    <row r="240" spans="1:3" s="14" customFormat="1" ht="15.75" x14ac:dyDescent="0.25">
      <c r="A240" s="51">
        <v>225</v>
      </c>
      <c r="B240" s="52" t="s">
        <v>16</v>
      </c>
      <c r="C240" s="40">
        <f>(C232+C233)*$D$24</f>
        <v>3.01112</v>
      </c>
    </row>
    <row r="241" spans="1:3" s="14" customFormat="1" ht="15.75" x14ac:dyDescent="0.25">
      <c r="A241" s="51">
        <v>226</v>
      </c>
      <c r="B241" s="52" t="s">
        <v>22</v>
      </c>
      <c r="C241" s="40">
        <f>(C232+C233)*$D$25</f>
        <v>20.268459999999997</v>
      </c>
    </row>
    <row r="242" spans="1:3" s="14" customFormat="1" ht="15.75" x14ac:dyDescent="0.25">
      <c r="A242" s="51">
        <v>271</v>
      </c>
      <c r="B242" s="52" t="s">
        <v>23</v>
      </c>
      <c r="C242" s="40">
        <f>(C232+C233)*$D$26</f>
        <v>1.2621800000000001</v>
      </c>
    </row>
    <row r="243" spans="1:3" s="14" customFormat="1" ht="15.75" x14ac:dyDescent="0.25">
      <c r="A243" s="51">
        <v>272</v>
      </c>
      <c r="B243" s="52" t="s">
        <v>24</v>
      </c>
      <c r="C243" s="40">
        <f>(C232+C233)*$D$27</f>
        <v>1.1829399999999999</v>
      </c>
    </row>
    <row r="244" spans="1:3" s="14" customFormat="1" ht="31.5" x14ac:dyDescent="0.25">
      <c r="A244" s="51">
        <v>211</v>
      </c>
      <c r="B244" s="52" t="s">
        <v>25</v>
      </c>
      <c r="C244" s="40">
        <f>(C232+C233)*$D$28</f>
        <v>12.961400000000001</v>
      </c>
    </row>
    <row r="245" spans="1:3" s="14" customFormat="1" ht="31.5" x14ac:dyDescent="0.25">
      <c r="A245" s="51">
        <v>213</v>
      </c>
      <c r="B245" s="52" t="s">
        <v>26</v>
      </c>
      <c r="C245" s="44">
        <f>(C232+C233)*$D$29</f>
        <v>3.91106</v>
      </c>
    </row>
    <row r="246" spans="1:3" s="14" customFormat="1" ht="15.75" x14ac:dyDescent="0.25">
      <c r="A246" s="51">
        <v>290</v>
      </c>
      <c r="B246" s="52" t="s">
        <v>6</v>
      </c>
      <c r="C246" s="44">
        <f>(C232+C233)*$D$30</f>
        <v>0.22073999999999999</v>
      </c>
    </row>
    <row r="247" spans="1:3" s="14" customFormat="1" ht="15.75" x14ac:dyDescent="0.25">
      <c r="A247" s="51">
        <v>290</v>
      </c>
      <c r="B247" s="52" t="s">
        <v>27</v>
      </c>
      <c r="C247" s="44">
        <f>(C232+C233)*$D$31</f>
        <v>0.66222000000000003</v>
      </c>
    </row>
    <row r="248" spans="1:3" s="14" customFormat="1" ht="15.75" x14ac:dyDescent="0.25">
      <c r="A248" s="51">
        <v>225</v>
      </c>
      <c r="B248" s="52" t="s">
        <v>28</v>
      </c>
      <c r="C248" s="44">
        <f>(C232+C233)*$D$32</f>
        <v>0</v>
      </c>
    </row>
    <row r="249" spans="1:3" s="14" customFormat="1" ht="15.75" x14ac:dyDescent="0.25">
      <c r="A249" s="53">
        <v>310</v>
      </c>
      <c r="B249" s="52" t="s">
        <v>7</v>
      </c>
      <c r="C249" s="44">
        <f>(C232+C233)*$D$33</f>
        <v>1.3187800000000001</v>
      </c>
    </row>
    <row r="250" spans="1:3" s="14" customFormat="1" ht="16.5" thickBot="1" x14ac:dyDescent="0.3">
      <c r="A250" s="54">
        <v>340</v>
      </c>
      <c r="B250" s="55" t="s">
        <v>8</v>
      </c>
      <c r="C250" s="44">
        <f>(C232+C233)*$D$34</f>
        <v>5.1223000000000001</v>
      </c>
    </row>
    <row r="251" spans="1:3" s="14" customFormat="1" ht="16.5" thickBot="1" x14ac:dyDescent="0.3">
      <c r="A251" s="15"/>
      <c r="B251" s="42" t="s">
        <v>9</v>
      </c>
      <c r="C251" s="88">
        <f>SUM(C232:C250)</f>
        <v>127.48584000000002</v>
      </c>
    </row>
    <row r="252" spans="1:3" s="14" customFormat="1" ht="16.5" thickBot="1" x14ac:dyDescent="0.3">
      <c r="A252" s="15"/>
      <c r="B252" s="43" t="s">
        <v>29</v>
      </c>
      <c r="C252" s="90">
        <f>C251*118%</f>
        <v>150.43329120000001</v>
      </c>
    </row>
    <row r="253" spans="1:3" s="14" customFormat="1" ht="15.75" x14ac:dyDescent="0.25">
      <c r="A253" s="22"/>
      <c r="B253" s="45"/>
      <c r="C253" s="46"/>
    </row>
    <row r="254" spans="1:3" s="14" customFormat="1" ht="15.75" x14ac:dyDescent="0.25">
      <c r="A254" s="22"/>
      <c r="B254" s="45"/>
      <c r="C254" s="46"/>
    </row>
    <row r="255" spans="1:3" s="14" customFormat="1" ht="15.75" x14ac:dyDescent="0.25">
      <c r="A255" s="22"/>
      <c r="B255" s="45"/>
      <c r="C255" s="46"/>
    </row>
    <row r="256" spans="1:3" s="14" customFormat="1" ht="15.75" x14ac:dyDescent="0.25">
      <c r="A256" s="22"/>
      <c r="B256" s="45"/>
      <c r="C256" s="46"/>
    </row>
    <row r="257" spans="1:3" s="14" customFormat="1" ht="15.75" x14ac:dyDescent="0.25">
      <c r="A257" s="22"/>
      <c r="B257" s="45"/>
      <c r="C257" s="46"/>
    </row>
    <row r="258" spans="1:3" s="14" customFormat="1" ht="15.75" x14ac:dyDescent="0.25">
      <c r="A258" s="22"/>
      <c r="B258" s="45"/>
      <c r="C258" s="46"/>
    </row>
    <row r="259" spans="1:3" s="14" customFormat="1" ht="15.75" x14ac:dyDescent="0.25">
      <c r="A259" s="22"/>
      <c r="B259" s="45"/>
      <c r="C259" s="46"/>
    </row>
    <row r="260" spans="1:3" s="14" customFormat="1" ht="15.75" x14ac:dyDescent="0.25">
      <c r="A260" s="22"/>
      <c r="B260" s="45"/>
      <c r="C260" s="46"/>
    </row>
    <row r="261" spans="1:3" s="14" customFormat="1" ht="15.75" x14ac:dyDescent="0.25">
      <c r="A261" s="22"/>
      <c r="B261" s="45"/>
      <c r="C261" s="46"/>
    </row>
    <row r="262" spans="1:3" s="14" customFormat="1" ht="15.75" x14ac:dyDescent="0.25">
      <c r="A262" s="22"/>
      <c r="B262" s="45"/>
      <c r="C262" s="46"/>
    </row>
    <row r="263" spans="1:3" s="14" customFormat="1" ht="15.75" x14ac:dyDescent="0.25">
      <c r="A263" s="22"/>
      <c r="B263" s="45"/>
      <c r="C263" s="46"/>
    </row>
    <row r="264" spans="1:3" s="14" customFormat="1" ht="15.75" x14ac:dyDescent="0.25">
      <c r="A264" s="22"/>
      <c r="B264" s="45"/>
      <c r="C264" s="46"/>
    </row>
    <row r="265" spans="1:3" s="14" customFormat="1" ht="15.75" x14ac:dyDescent="0.25">
      <c r="A265" s="22"/>
      <c r="B265" s="45"/>
      <c r="C265" s="46"/>
    </row>
    <row r="266" spans="1:3" s="14" customFormat="1" ht="15.75" x14ac:dyDescent="0.25">
      <c r="A266" s="22"/>
      <c r="B266" s="45"/>
      <c r="C266" s="46"/>
    </row>
    <row r="267" spans="1:3" s="14" customFormat="1" ht="15.75" x14ac:dyDescent="0.25">
      <c r="A267" s="22"/>
      <c r="B267" s="45"/>
      <c r="C267" s="46"/>
    </row>
    <row r="268" spans="1:3" s="14" customFormat="1" ht="15.75" x14ac:dyDescent="0.25">
      <c r="A268" s="22"/>
      <c r="B268" s="45"/>
      <c r="C268" s="46"/>
    </row>
    <row r="269" spans="1:3" s="14" customFormat="1" ht="15.75" x14ac:dyDescent="0.25">
      <c r="A269" s="22"/>
      <c r="B269" s="45"/>
      <c r="C269" s="46"/>
    </row>
    <row r="270" spans="1:3" s="14" customFormat="1" ht="15.75" x14ac:dyDescent="0.25">
      <c r="A270" s="22"/>
      <c r="B270" s="45"/>
      <c r="C270" s="46"/>
    </row>
    <row r="271" spans="1:3" s="14" customFormat="1" ht="15.75" x14ac:dyDescent="0.25">
      <c r="A271" s="22"/>
      <c r="B271" s="45"/>
      <c r="C271" s="46"/>
    </row>
    <row r="272" spans="1:3" s="14" customFormat="1" ht="15.75" x14ac:dyDescent="0.25">
      <c r="A272" s="22"/>
      <c r="B272" s="45"/>
      <c r="C272" s="46"/>
    </row>
    <row r="273" spans="1:3" s="14" customFormat="1" x14ac:dyDescent="0.25">
      <c r="C273" s="63"/>
    </row>
    <row r="274" spans="1:3" s="14" customFormat="1" ht="29.25" x14ac:dyDescent="0.25">
      <c r="B274" s="56" t="s">
        <v>197</v>
      </c>
      <c r="C274" s="63"/>
    </row>
    <row r="275" spans="1:3" s="14" customFormat="1" ht="15.75" thickBot="1" x14ac:dyDescent="0.3">
      <c r="C275" s="64" t="s">
        <v>36</v>
      </c>
    </row>
    <row r="276" spans="1:3" s="14" customFormat="1" ht="32.25" thickBot="1" x14ac:dyDescent="0.3">
      <c r="A276" s="7" t="s">
        <v>0</v>
      </c>
      <c r="B276" s="8" t="s">
        <v>10</v>
      </c>
      <c r="C276" s="65" t="s">
        <v>11</v>
      </c>
    </row>
    <row r="277" spans="1:3" s="14" customFormat="1" ht="15.75" x14ac:dyDescent="0.25">
      <c r="A277" s="9"/>
      <c r="B277" s="10" t="s">
        <v>12</v>
      </c>
      <c r="C277" s="61">
        <v>1</v>
      </c>
    </row>
    <row r="278" spans="1:3" s="14" customFormat="1" ht="15.75" x14ac:dyDescent="0.25">
      <c r="A278" s="9"/>
      <c r="B278" s="10" t="s">
        <v>13</v>
      </c>
      <c r="C278" s="16">
        <v>18</v>
      </c>
    </row>
    <row r="279" spans="1:3" s="14" customFormat="1" ht="31.5" x14ac:dyDescent="0.25">
      <c r="A279" s="12"/>
      <c r="B279" s="83" t="s">
        <v>360</v>
      </c>
      <c r="C279" s="16">
        <f>$C$14</f>
        <v>2.83</v>
      </c>
    </row>
    <row r="280" spans="1:3" s="14" customFormat="1" ht="32.25" thickBot="1" x14ac:dyDescent="0.3">
      <c r="A280" s="75"/>
      <c r="B280" s="77" t="s">
        <v>361</v>
      </c>
      <c r="C280" s="76">
        <v>0</v>
      </c>
    </row>
    <row r="281" spans="1:3" s="14" customFormat="1" ht="15.75" x14ac:dyDescent="0.25">
      <c r="A281" s="29">
        <v>211</v>
      </c>
      <c r="B281" s="30" t="s">
        <v>19</v>
      </c>
      <c r="C281" s="39">
        <f>C279*C278</f>
        <v>50.94</v>
      </c>
    </row>
    <row r="282" spans="1:3" s="14" customFormat="1" ht="31.5" x14ac:dyDescent="0.25">
      <c r="A282" s="33">
        <v>211</v>
      </c>
      <c r="B282" s="28" t="s">
        <v>20</v>
      </c>
      <c r="C282" s="40">
        <f>C280*C278</f>
        <v>0</v>
      </c>
    </row>
    <row r="283" spans="1:3" s="14" customFormat="1" ht="15.75" x14ac:dyDescent="0.25">
      <c r="A283" s="33">
        <v>213</v>
      </c>
      <c r="B283" s="28" t="s">
        <v>14</v>
      </c>
      <c r="C283" s="40">
        <f>(C281+C282)*30.2%</f>
        <v>15.38388</v>
      </c>
    </row>
    <row r="284" spans="1:3" s="14" customFormat="1" ht="15.75" x14ac:dyDescent="0.25">
      <c r="A284" s="33">
        <v>212</v>
      </c>
      <c r="B284" s="28" t="s">
        <v>3</v>
      </c>
      <c r="C284" s="40">
        <f>(C281+C282)*$D$19</f>
        <v>8.1504000000000007E-2</v>
      </c>
    </row>
    <row r="285" spans="1:3" s="14" customFormat="1" ht="15.75" x14ac:dyDescent="0.25">
      <c r="A285" s="33">
        <v>221</v>
      </c>
      <c r="B285" s="28" t="s">
        <v>4</v>
      </c>
      <c r="C285" s="40">
        <f>(C281+C282)*$D$20</f>
        <v>0.43808399999999997</v>
      </c>
    </row>
    <row r="286" spans="1:3" s="14" customFormat="1" ht="15.75" x14ac:dyDescent="0.25">
      <c r="A286" s="33">
        <v>222</v>
      </c>
      <c r="B286" s="28" t="s">
        <v>15</v>
      </c>
      <c r="C286" s="40">
        <f>(C281+C282)*$D$21</f>
        <v>8.1504000000000007E-2</v>
      </c>
    </row>
    <row r="287" spans="1:3" s="14" customFormat="1" ht="15.75" x14ac:dyDescent="0.25">
      <c r="A287" s="33">
        <v>223</v>
      </c>
      <c r="B287" s="28" t="s">
        <v>5</v>
      </c>
      <c r="C287" s="40">
        <f>(C281+C282)*$D$22</f>
        <v>2.1649500000000002</v>
      </c>
    </row>
    <row r="288" spans="1:3" s="14" customFormat="1" ht="15.75" x14ac:dyDescent="0.25">
      <c r="A288" s="33">
        <v>224</v>
      </c>
      <c r="B288" s="28" t="s">
        <v>21</v>
      </c>
      <c r="C288" s="40">
        <f>(C281+C282)*$D$23</f>
        <v>0.71825399999999995</v>
      </c>
    </row>
    <row r="289" spans="1:3" s="14" customFormat="1" ht="15.75" x14ac:dyDescent="0.25">
      <c r="A289" s="33">
        <v>225</v>
      </c>
      <c r="B289" s="28" t="s">
        <v>16</v>
      </c>
      <c r="C289" s="40">
        <f>(C281+C282)*$D$24</f>
        <v>2.7100079999999998</v>
      </c>
    </row>
    <row r="290" spans="1:3" s="14" customFormat="1" ht="15.75" x14ac:dyDescent="0.25">
      <c r="A290" s="33">
        <v>226</v>
      </c>
      <c r="B290" s="28" t="s">
        <v>22</v>
      </c>
      <c r="C290" s="40">
        <f>(C281+C282)*$D$25</f>
        <v>18.241613999999998</v>
      </c>
    </row>
    <row r="291" spans="1:3" s="14" customFormat="1" ht="15.75" x14ac:dyDescent="0.25">
      <c r="A291" s="33">
        <v>271</v>
      </c>
      <c r="B291" s="28" t="s">
        <v>23</v>
      </c>
      <c r="C291" s="40">
        <f>(C281+C282)*$D$26</f>
        <v>1.1359619999999999</v>
      </c>
    </row>
    <row r="292" spans="1:3" s="14" customFormat="1" ht="15.75" x14ac:dyDescent="0.25">
      <c r="A292" s="33">
        <v>272</v>
      </c>
      <c r="B292" s="28" t="s">
        <v>24</v>
      </c>
      <c r="C292" s="40">
        <f>(C281+C282)*$D$27</f>
        <v>1.064646</v>
      </c>
    </row>
    <row r="293" spans="1:3" s="14" customFormat="1" ht="31.5" x14ac:dyDescent="0.25">
      <c r="A293" s="33">
        <v>211</v>
      </c>
      <c r="B293" s="28" t="s">
        <v>25</v>
      </c>
      <c r="C293" s="40">
        <f>(C281+C282)*$D$28</f>
        <v>11.66526</v>
      </c>
    </row>
    <row r="294" spans="1:3" s="14" customFormat="1" ht="31.5" x14ac:dyDescent="0.25">
      <c r="A294" s="33">
        <v>213</v>
      </c>
      <c r="B294" s="28" t="s">
        <v>26</v>
      </c>
      <c r="C294" s="44">
        <f>(C281+C282)*$D$29</f>
        <v>3.5199539999999994</v>
      </c>
    </row>
    <row r="295" spans="1:3" s="14" customFormat="1" ht="15.75" x14ac:dyDescent="0.25">
      <c r="A295" s="33">
        <v>290</v>
      </c>
      <c r="B295" s="28" t="s">
        <v>6</v>
      </c>
      <c r="C295" s="44">
        <f>(C281+C282)*$D$30</f>
        <v>0.19866599999999998</v>
      </c>
    </row>
    <row r="296" spans="1:3" s="14" customFormat="1" ht="15.75" x14ac:dyDescent="0.25">
      <c r="A296" s="33">
        <v>290</v>
      </c>
      <c r="B296" s="28" t="s">
        <v>27</v>
      </c>
      <c r="C296" s="44">
        <f>(C281+C282)*$D$31</f>
        <v>0.59599800000000003</v>
      </c>
    </row>
    <row r="297" spans="1:3" s="14" customFormat="1" ht="15.75" x14ac:dyDescent="0.25">
      <c r="A297" s="33">
        <v>225</v>
      </c>
      <c r="B297" s="28" t="s">
        <v>28</v>
      </c>
      <c r="C297" s="44">
        <f>(C281+C282)*$D$32</f>
        <v>0</v>
      </c>
    </row>
    <row r="298" spans="1:3" s="14" customFormat="1" ht="15.75" x14ac:dyDescent="0.25">
      <c r="A298" s="37">
        <v>310</v>
      </c>
      <c r="B298" s="28" t="s">
        <v>7</v>
      </c>
      <c r="C298" s="44">
        <f>(C281+C282)*$D$33</f>
        <v>1.1869019999999999</v>
      </c>
    </row>
    <row r="299" spans="1:3" s="14" customFormat="1" ht="16.5" thickBot="1" x14ac:dyDescent="0.3">
      <c r="A299" s="38">
        <v>340</v>
      </c>
      <c r="B299" s="36" t="s">
        <v>8</v>
      </c>
      <c r="C299" s="44">
        <f>(C281+C282)*$D$34</f>
        <v>4.6100699999999994</v>
      </c>
    </row>
    <row r="300" spans="1:3" s="14" customFormat="1" ht="16.5" thickBot="1" x14ac:dyDescent="0.3">
      <c r="A300" s="15"/>
      <c r="B300" s="42" t="s">
        <v>9</v>
      </c>
      <c r="C300" s="88">
        <f>SUM(C281:C299)</f>
        <v>114.737256</v>
      </c>
    </row>
    <row r="301" spans="1:3" s="14" customFormat="1" ht="16.5" thickBot="1" x14ac:dyDescent="0.3">
      <c r="A301" s="15"/>
      <c r="B301" s="43" t="s">
        <v>29</v>
      </c>
      <c r="C301" s="90">
        <f>C300*118%</f>
        <v>135.38996208</v>
      </c>
    </row>
    <row r="302" spans="1:3" s="14" customFormat="1" ht="15.75" x14ac:dyDescent="0.25">
      <c r="A302" s="22"/>
      <c r="B302" s="45"/>
      <c r="C302" s="46"/>
    </row>
    <row r="303" spans="1:3" s="14" customFormat="1" ht="15.75" x14ac:dyDescent="0.25">
      <c r="A303" s="22"/>
      <c r="B303" s="45"/>
      <c r="C303" s="46"/>
    </row>
    <row r="304" spans="1:3" s="14" customFormat="1" ht="15.75" x14ac:dyDescent="0.25">
      <c r="A304" s="22"/>
      <c r="B304" s="45"/>
      <c r="C304" s="46"/>
    </row>
    <row r="305" spans="1:3" s="14" customFormat="1" ht="15.75" x14ac:dyDescent="0.25">
      <c r="A305" s="22"/>
      <c r="B305" s="45"/>
      <c r="C305" s="46"/>
    </row>
    <row r="306" spans="1:3" s="14" customFormat="1" ht="15.75" x14ac:dyDescent="0.25">
      <c r="A306" s="22"/>
      <c r="B306" s="45"/>
      <c r="C306" s="46"/>
    </row>
    <row r="307" spans="1:3" s="14" customFormat="1" ht="15.75" x14ac:dyDescent="0.25">
      <c r="A307" s="22"/>
      <c r="B307" s="45"/>
      <c r="C307" s="46"/>
    </row>
    <row r="308" spans="1:3" s="14" customFormat="1" ht="15.75" x14ac:dyDescent="0.25">
      <c r="A308" s="22"/>
      <c r="B308" s="45"/>
      <c r="C308" s="46"/>
    </row>
    <row r="309" spans="1:3" s="14" customFormat="1" ht="15.75" x14ac:dyDescent="0.25">
      <c r="A309" s="22"/>
      <c r="B309" s="45"/>
      <c r="C309" s="46"/>
    </row>
    <row r="310" spans="1:3" s="14" customFormat="1" ht="15.75" x14ac:dyDescent="0.25">
      <c r="A310" s="22"/>
      <c r="B310" s="45"/>
      <c r="C310" s="46"/>
    </row>
    <row r="311" spans="1:3" s="14" customFormat="1" ht="15.75" x14ac:dyDescent="0.25">
      <c r="A311" s="22"/>
      <c r="B311" s="45"/>
      <c r="C311" s="46"/>
    </row>
    <row r="312" spans="1:3" s="14" customFormat="1" ht="15.75" x14ac:dyDescent="0.25">
      <c r="A312" s="22"/>
      <c r="B312" s="45"/>
      <c r="C312" s="46"/>
    </row>
    <row r="313" spans="1:3" s="14" customFormat="1" ht="15.75" x14ac:dyDescent="0.25">
      <c r="A313" s="22"/>
      <c r="B313" s="45"/>
      <c r="C313" s="46"/>
    </row>
    <row r="314" spans="1:3" s="14" customFormat="1" ht="15.75" x14ac:dyDescent="0.25">
      <c r="A314" s="22"/>
      <c r="B314" s="45"/>
      <c r="C314" s="46"/>
    </row>
    <row r="315" spans="1:3" s="14" customFormat="1" ht="15.75" x14ac:dyDescent="0.25">
      <c r="A315" s="22"/>
      <c r="B315" s="45"/>
      <c r="C315" s="46"/>
    </row>
    <row r="316" spans="1:3" s="14" customFormat="1" ht="15.75" x14ac:dyDescent="0.25">
      <c r="A316" s="22"/>
      <c r="B316" s="45"/>
      <c r="C316" s="46"/>
    </row>
    <row r="317" spans="1:3" s="14" customFormat="1" ht="15.75" x14ac:dyDescent="0.25">
      <c r="A317" s="22"/>
      <c r="B317" s="45"/>
      <c r="C317" s="46"/>
    </row>
    <row r="318" spans="1:3" s="14" customFormat="1" ht="15.75" x14ac:dyDescent="0.25">
      <c r="A318" s="22"/>
      <c r="B318" s="45"/>
      <c r="C318" s="46"/>
    </row>
    <row r="319" spans="1:3" s="14" customFormat="1" ht="15.75" x14ac:dyDescent="0.25">
      <c r="A319" s="22"/>
      <c r="B319" s="45"/>
      <c r="C319" s="46"/>
    </row>
    <row r="320" spans="1:3" s="14" customFormat="1" ht="15.75" x14ac:dyDescent="0.25">
      <c r="A320" s="22"/>
      <c r="B320" s="45"/>
      <c r="C320" s="46"/>
    </row>
    <row r="321" spans="1:3" s="14" customFormat="1" ht="15.75" x14ac:dyDescent="0.25">
      <c r="A321" s="22"/>
      <c r="B321" s="45"/>
      <c r="C321" s="46"/>
    </row>
    <row r="322" spans="1:3" s="14" customFormat="1" ht="15.75" x14ac:dyDescent="0.25">
      <c r="A322" s="22"/>
      <c r="B322" s="45"/>
      <c r="C322" s="46"/>
    </row>
    <row r="323" spans="1:3" s="14" customFormat="1" ht="15.75" x14ac:dyDescent="0.25">
      <c r="A323" s="22"/>
      <c r="B323" s="45"/>
      <c r="C323" s="46"/>
    </row>
    <row r="324" spans="1:3" s="14" customFormat="1" ht="15.75" x14ac:dyDescent="0.25">
      <c r="A324" s="22"/>
      <c r="B324" s="45"/>
      <c r="C324" s="46"/>
    </row>
    <row r="325" spans="1:3" s="14" customFormat="1" ht="15.75" x14ac:dyDescent="0.25">
      <c r="A325" s="22"/>
      <c r="B325" s="45"/>
      <c r="C325" s="46"/>
    </row>
    <row r="326" spans="1:3" s="14" customFormat="1" ht="15.75" x14ac:dyDescent="0.25">
      <c r="A326" s="22"/>
      <c r="B326" s="45"/>
      <c r="C326" s="46"/>
    </row>
    <row r="327" spans="1:3" s="14" customFormat="1" ht="15.75" x14ac:dyDescent="0.25">
      <c r="A327" s="22"/>
      <c r="B327" s="45"/>
      <c r="C327" s="46"/>
    </row>
    <row r="328" spans="1:3" s="14" customFormat="1" ht="15.75" x14ac:dyDescent="0.25">
      <c r="A328" s="22"/>
      <c r="B328" s="45"/>
      <c r="C328" s="46"/>
    </row>
    <row r="329" spans="1:3" s="14" customFormat="1" ht="18.75" x14ac:dyDescent="0.25">
      <c r="A329" s="22"/>
      <c r="B329" s="73" t="s">
        <v>198</v>
      </c>
      <c r="C329" s="46"/>
    </row>
    <row r="330" spans="1:3" s="14" customFormat="1" x14ac:dyDescent="0.25">
      <c r="C330" s="63"/>
    </row>
    <row r="331" spans="1:3" s="14" customFormat="1" x14ac:dyDescent="0.25">
      <c r="B331" s="56" t="s">
        <v>199</v>
      </c>
      <c r="C331" s="63"/>
    </row>
    <row r="332" spans="1:3" s="14" customFormat="1" ht="15.75" thickBot="1" x14ac:dyDescent="0.3">
      <c r="C332" s="64" t="s">
        <v>200</v>
      </c>
    </row>
    <row r="333" spans="1:3" s="14" customFormat="1" ht="32.25" thickBot="1" x14ac:dyDescent="0.3">
      <c r="A333" s="7" t="s">
        <v>0</v>
      </c>
      <c r="B333" s="8" t="s">
        <v>10</v>
      </c>
      <c r="C333" s="65" t="s">
        <v>11</v>
      </c>
    </row>
    <row r="334" spans="1:3" s="14" customFormat="1" ht="15.75" x14ac:dyDescent="0.25">
      <c r="A334" s="9"/>
      <c r="B334" s="10" t="s">
        <v>12</v>
      </c>
      <c r="C334" s="61">
        <v>1</v>
      </c>
    </row>
    <row r="335" spans="1:3" s="14" customFormat="1" ht="15.75" x14ac:dyDescent="0.25">
      <c r="A335" s="9"/>
      <c r="B335" s="10" t="s">
        <v>13</v>
      </c>
      <c r="C335" s="16">
        <v>6.2</v>
      </c>
    </row>
    <row r="336" spans="1:3" s="14" customFormat="1" ht="31.5" x14ac:dyDescent="0.25">
      <c r="A336" s="12"/>
      <c r="B336" s="83" t="s">
        <v>360</v>
      </c>
      <c r="C336" s="16">
        <f>$C$14</f>
        <v>2.83</v>
      </c>
    </row>
    <row r="337" spans="1:3" s="14" customFormat="1" ht="32.25" thickBot="1" x14ac:dyDescent="0.3">
      <c r="A337" s="75"/>
      <c r="B337" s="77" t="s">
        <v>361</v>
      </c>
      <c r="C337" s="76">
        <v>0</v>
      </c>
    </row>
    <row r="338" spans="1:3" s="14" customFormat="1" ht="15.75" x14ac:dyDescent="0.25">
      <c r="A338" s="29">
        <v>211</v>
      </c>
      <c r="B338" s="30" t="s">
        <v>19</v>
      </c>
      <c r="C338" s="39">
        <f>C336*C335</f>
        <v>17.545999999999999</v>
      </c>
    </row>
    <row r="339" spans="1:3" s="14" customFormat="1" ht="31.5" x14ac:dyDescent="0.25">
      <c r="A339" s="33">
        <v>211</v>
      </c>
      <c r="B339" s="28" t="s">
        <v>20</v>
      </c>
      <c r="C339" s="40">
        <f>C337*C335</f>
        <v>0</v>
      </c>
    </row>
    <row r="340" spans="1:3" s="14" customFormat="1" ht="15.75" x14ac:dyDescent="0.25">
      <c r="A340" s="33">
        <v>213</v>
      </c>
      <c r="B340" s="28" t="s">
        <v>14</v>
      </c>
      <c r="C340" s="40">
        <f>(C338+C339)*30.2%</f>
        <v>5.2988919999999995</v>
      </c>
    </row>
    <row r="341" spans="1:3" s="14" customFormat="1" ht="15.75" x14ac:dyDescent="0.25">
      <c r="A341" s="33">
        <v>212</v>
      </c>
      <c r="B341" s="28" t="s">
        <v>3</v>
      </c>
      <c r="C341" s="40">
        <f>(C338+C339)*$D$19</f>
        <v>2.8073600000000001E-2</v>
      </c>
    </row>
    <row r="342" spans="1:3" s="14" customFormat="1" ht="15.75" x14ac:dyDescent="0.25">
      <c r="A342" s="33">
        <v>221</v>
      </c>
      <c r="B342" s="28" t="s">
        <v>4</v>
      </c>
      <c r="C342" s="40">
        <f>(C338+C339)*$D$20</f>
        <v>0.15089559999999999</v>
      </c>
    </row>
    <row r="343" spans="1:3" s="14" customFormat="1" ht="15.75" x14ac:dyDescent="0.25">
      <c r="A343" s="33">
        <v>222</v>
      </c>
      <c r="B343" s="28" t="s">
        <v>15</v>
      </c>
      <c r="C343" s="40">
        <f>(C338+C339)*$D$21</f>
        <v>2.8073600000000001E-2</v>
      </c>
    </row>
    <row r="344" spans="1:3" s="14" customFormat="1" ht="15.75" x14ac:dyDescent="0.25">
      <c r="A344" s="33">
        <v>223</v>
      </c>
      <c r="B344" s="28" t="s">
        <v>5</v>
      </c>
      <c r="C344" s="40">
        <f>(C338+C339)*$D$22</f>
        <v>0.74570500000000006</v>
      </c>
    </row>
    <row r="345" spans="1:3" s="14" customFormat="1" ht="15.75" x14ac:dyDescent="0.25">
      <c r="A345" s="33">
        <v>224</v>
      </c>
      <c r="B345" s="28" t="s">
        <v>21</v>
      </c>
      <c r="C345" s="40">
        <f>(C338+C339)*$D$23</f>
        <v>0.2473986</v>
      </c>
    </row>
    <row r="346" spans="1:3" s="14" customFormat="1" ht="15.75" x14ac:dyDescent="0.25">
      <c r="A346" s="33">
        <v>225</v>
      </c>
      <c r="B346" s="28" t="s">
        <v>16</v>
      </c>
      <c r="C346" s="40">
        <f>(C338+C339)*$D$24</f>
        <v>0.93344719999999992</v>
      </c>
    </row>
    <row r="347" spans="1:3" s="14" customFormat="1" ht="15.75" x14ac:dyDescent="0.25">
      <c r="A347" s="33">
        <v>226</v>
      </c>
      <c r="B347" s="28" t="s">
        <v>22</v>
      </c>
      <c r="C347" s="40">
        <f>(C338+C339)*$D$25</f>
        <v>6.2832225999999993</v>
      </c>
    </row>
    <row r="348" spans="1:3" s="14" customFormat="1" ht="15.75" x14ac:dyDescent="0.25">
      <c r="A348" s="33">
        <v>271</v>
      </c>
      <c r="B348" s="28" t="s">
        <v>23</v>
      </c>
      <c r="C348" s="40">
        <f>(C338+C339)*$D$26</f>
        <v>0.39127580000000001</v>
      </c>
    </row>
    <row r="349" spans="1:3" s="14" customFormat="1" ht="15.75" x14ac:dyDescent="0.25">
      <c r="A349" s="33">
        <v>272</v>
      </c>
      <c r="B349" s="28" t="s">
        <v>24</v>
      </c>
      <c r="C349" s="40">
        <f>(C338+C339)*$D$27</f>
        <v>0.36671139999999997</v>
      </c>
    </row>
    <row r="350" spans="1:3" s="14" customFormat="1" ht="31.5" x14ac:dyDescent="0.25">
      <c r="A350" s="33">
        <v>211</v>
      </c>
      <c r="B350" s="28" t="s">
        <v>25</v>
      </c>
      <c r="C350" s="40">
        <f>(C338+C339)*$D$28</f>
        <v>4.0180340000000001</v>
      </c>
    </row>
    <row r="351" spans="1:3" s="14" customFormat="1" ht="31.5" x14ac:dyDescent="0.25">
      <c r="A351" s="33">
        <v>213</v>
      </c>
      <c r="B351" s="28" t="s">
        <v>26</v>
      </c>
      <c r="C351" s="44">
        <f>(C338+C339)*$D$29</f>
        <v>1.2124286</v>
      </c>
    </row>
    <row r="352" spans="1:3" s="14" customFormat="1" ht="15.75" x14ac:dyDescent="0.25">
      <c r="A352" s="33">
        <v>290</v>
      </c>
      <c r="B352" s="28" t="s">
        <v>6</v>
      </c>
      <c r="C352" s="44">
        <f>(C338+C339)*$D$30</f>
        <v>6.8429400000000001E-2</v>
      </c>
    </row>
    <row r="353" spans="1:3" s="14" customFormat="1" ht="15.75" x14ac:dyDescent="0.25">
      <c r="A353" s="33">
        <v>290</v>
      </c>
      <c r="B353" s="28" t="s">
        <v>27</v>
      </c>
      <c r="C353" s="44">
        <f>(C338+C339)*$D$31</f>
        <v>0.2052882</v>
      </c>
    </row>
    <row r="354" spans="1:3" s="14" customFormat="1" ht="15.75" x14ac:dyDescent="0.25">
      <c r="A354" s="33">
        <v>225</v>
      </c>
      <c r="B354" s="28" t="s">
        <v>28</v>
      </c>
      <c r="C354" s="44">
        <f>(C338+C339)*$D$32</f>
        <v>0</v>
      </c>
    </row>
    <row r="355" spans="1:3" s="14" customFormat="1" ht="15.75" x14ac:dyDescent="0.25">
      <c r="A355" s="37">
        <v>310</v>
      </c>
      <c r="B355" s="28" t="s">
        <v>7</v>
      </c>
      <c r="C355" s="44">
        <f>(C338+C339)*$D$33</f>
        <v>0.40882180000000001</v>
      </c>
    </row>
    <row r="356" spans="1:3" s="14" customFormat="1" ht="16.5" thickBot="1" x14ac:dyDescent="0.3">
      <c r="A356" s="38">
        <v>340</v>
      </c>
      <c r="B356" s="36" t="s">
        <v>8</v>
      </c>
      <c r="C356" s="44">
        <f>(C338+C339)*$D$34</f>
        <v>1.5879129999999999</v>
      </c>
    </row>
    <row r="357" spans="1:3" s="14" customFormat="1" ht="16.5" thickBot="1" x14ac:dyDescent="0.3">
      <c r="A357" s="15"/>
      <c r="B357" s="42" t="s">
        <v>9</v>
      </c>
      <c r="C357" s="88">
        <f>SUM(C338:C356)</f>
        <v>39.520610399999995</v>
      </c>
    </row>
    <row r="358" spans="1:3" s="14" customFormat="1" ht="16.5" thickBot="1" x14ac:dyDescent="0.3">
      <c r="A358" s="15"/>
      <c r="B358" s="43" t="s">
        <v>29</v>
      </c>
      <c r="C358" s="90">
        <f>C357*118%</f>
        <v>46.634320271999989</v>
      </c>
    </row>
    <row r="359" spans="1:3" s="14" customFormat="1" ht="15.75" x14ac:dyDescent="0.25">
      <c r="A359" s="22"/>
      <c r="B359" s="45"/>
      <c r="C359" s="46"/>
    </row>
    <row r="360" spans="1:3" s="14" customFormat="1" ht="15.75" x14ac:dyDescent="0.25">
      <c r="A360" s="22"/>
      <c r="B360" s="45"/>
      <c r="C360" s="46"/>
    </row>
    <row r="361" spans="1:3" s="14" customFormat="1" ht="15.75" x14ac:dyDescent="0.25">
      <c r="A361" s="22"/>
      <c r="B361" s="45"/>
      <c r="C361" s="46"/>
    </row>
    <row r="362" spans="1:3" s="14" customFormat="1" ht="15.75" x14ac:dyDescent="0.25">
      <c r="A362" s="22"/>
      <c r="B362" s="45"/>
      <c r="C362" s="46"/>
    </row>
    <row r="363" spans="1:3" s="14" customFormat="1" ht="15.75" x14ac:dyDescent="0.25">
      <c r="A363" s="22"/>
      <c r="B363" s="45"/>
      <c r="C363" s="46"/>
    </row>
    <row r="364" spans="1:3" s="14" customFormat="1" ht="15.75" x14ac:dyDescent="0.25">
      <c r="A364" s="22"/>
      <c r="B364" s="45"/>
      <c r="C364" s="46"/>
    </row>
    <row r="365" spans="1:3" s="14" customFormat="1" ht="15.75" x14ac:dyDescent="0.25">
      <c r="A365" s="22"/>
      <c r="B365" s="45"/>
      <c r="C365" s="46"/>
    </row>
    <row r="366" spans="1:3" s="14" customFormat="1" ht="15.75" x14ac:dyDescent="0.25">
      <c r="A366" s="22"/>
      <c r="B366" s="45"/>
      <c r="C366" s="46"/>
    </row>
    <row r="367" spans="1:3" s="14" customFormat="1" ht="15.75" x14ac:dyDescent="0.25">
      <c r="A367" s="22"/>
      <c r="B367" s="45"/>
      <c r="C367" s="46"/>
    </row>
    <row r="368" spans="1:3" s="14" customFormat="1" ht="15.75" x14ac:dyDescent="0.25">
      <c r="A368" s="22"/>
      <c r="B368" s="45"/>
      <c r="C368" s="46"/>
    </row>
    <row r="369" spans="1:3" s="14" customFormat="1" ht="15.75" x14ac:dyDescent="0.25">
      <c r="A369" s="22"/>
      <c r="B369" s="45"/>
      <c r="C369" s="46"/>
    </row>
    <row r="370" spans="1:3" s="14" customFormat="1" ht="15.75" x14ac:dyDescent="0.25">
      <c r="A370" s="22"/>
      <c r="B370" s="45"/>
      <c r="C370" s="46"/>
    </row>
    <row r="371" spans="1:3" s="14" customFormat="1" ht="15.75" x14ac:dyDescent="0.25">
      <c r="A371" s="22"/>
      <c r="B371" s="45"/>
      <c r="C371" s="46"/>
    </row>
    <row r="372" spans="1:3" s="14" customFormat="1" ht="15.75" x14ac:dyDescent="0.25">
      <c r="A372" s="22"/>
      <c r="B372" s="45"/>
      <c r="C372" s="46"/>
    </row>
    <row r="373" spans="1:3" s="14" customFormat="1" ht="15.75" x14ac:dyDescent="0.25">
      <c r="A373" s="22"/>
      <c r="B373" s="45"/>
      <c r="C373" s="46"/>
    </row>
    <row r="374" spans="1:3" s="14" customFormat="1" ht="15.75" x14ac:dyDescent="0.25">
      <c r="A374" s="22"/>
      <c r="B374" s="45"/>
      <c r="C374" s="46"/>
    </row>
    <row r="375" spans="1:3" s="14" customFormat="1" ht="15.75" x14ac:dyDescent="0.25">
      <c r="A375" s="22"/>
      <c r="B375" s="45"/>
      <c r="C375" s="46"/>
    </row>
    <row r="376" spans="1:3" s="14" customFormat="1" ht="15.75" x14ac:dyDescent="0.25">
      <c r="A376" s="22"/>
      <c r="B376" s="45"/>
      <c r="C376" s="46"/>
    </row>
    <row r="377" spans="1:3" s="14" customFormat="1" ht="15.75" x14ac:dyDescent="0.25">
      <c r="A377" s="22"/>
      <c r="B377" s="45"/>
      <c r="C377" s="46"/>
    </row>
    <row r="378" spans="1:3" s="14" customFormat="1" ht="15.75" x14ac:dyDescent="0.25">
      <c r="A378" s="22"/>
      <c r="B378" s="45"/>
      <c r="C378" s="46"/>
    </row>
    <row r="379" spans="1:3" s="14" customFormat="1" ht="15.75" x14ac:dyDescent="0.25">
      <c r="A379" s="22"/>
      <c r="B379" s="45"/>
      <c r="C379" s="46"/>
    </row>
    <row r="380" spans="1:3" s="14" customFormat="1" ht="15.75" x14ac:dyDescent="0.25">
      <c r="A380" s="22"/>
      <c r="B380" s="45"/>
      <c r="C380" s="46"/>
    </row>
    <row r="381" spans="1:3" s="14" customFormat="1" ht="15.75" x14ac:dyDescent="0.25">
      <c r="A381" s="22"/>
      <c r="B381" s="45"/>
      <c r="C381" s="46"/>
    </row>
    <row r="382" spans="1:3" s="14" customFormat="1" ht="15.75" x14ac:dyDescent="0.25">
      <c r="A382" s="22"/>
      <c r="B382" s="45"/>
      <c r="C382" s="46"/>
    </row>
    <row r="383" spans="1:3" s="14" customFormat="1" ht="15.75" x14ac:dyDescent="0.25">
      <c r="A383" s="22"/>
      <c r="B383" s="45"/>
      <c r="C383" s="46"/>
    </row>
    <row r="384" spans="1:3" s="14" customFormat="1" ht="15.75" x14ac:dyDescent="0.25">
      <c r="A384" s="22"/>
      <c r="B384" s="45"/>
      <c r="C384" s="46"/>
    </row>
    <row r="385" spans="1:3" s="14" customFormat="1" x14ac:dyDescent="0.25">
      <c r="C385" s="63"/>
    </row>
    <row r="386" spans="1:3" s="14" customFormat="1" ht="35.25" customHeight="1" x14ac:dyDescent="0.25">
      <c r="B386" s="57" t="s">
        <v>201</v>
      </c>
      <c r="C386" s="64"/>
    </row>
    <row r="387" spans="1:3" s="14" customFormat="1" ht="16.5" thickBot="1" x14ac:dyDescent="0.3">
      <c r="B387" s="21"/>
      <c r="C387" s="64" t="s">
        <v>181</v>
      </c>
    </row>
    <row r="388" spans="1:3" s="14" customFormat="1" ht="32.25" thickBot="1" x14ac:dyDescent="0.3">
      <c r="A388" s="19" t="s">
        <v>0</v>
      </c>
      <c r="B388" s="20" t="s">
        <v>10</v>
      </c>
      <c r="C388" s="68" t="s">
        <v>11</v>
      </c>
    </row>
    <row r="389" spans="1:3" s="14" customFormat="1" ht="15.75" x14ac:dyDescent="0.25">
      <c r="A389" s="12"/>
      <c r="B389" s="13" t="s">
        <v>12</v>
      </c>
      <c r="C389" s="69">
        <v>1</v>
      </c>
    </row>
    <row r="390" spans="1:3" s="14" customFormat="1" ht="15.75" x14ac:dyDescent="0.25">
      <c r="A390" s="12"/>
      <c r="B390" s="13" t="s">
        <v>13</v>
      </c>
      <c r="C390" s="16">
        <v>7.6</v>
      </c>
    </row>
    <row r="391" spans="1:3" s="14" customFormat="1" ht="31.5" x14ac:dyDescent="0.25">
      <c r="A391" s="12"/>
      <c r="B391" s="83" t="s">
        <v>360</v>
      </c>
      <c r="C391" s="16">
        <f>C14</f>
        <v>2.83</v>
      </c>
    </row>
    <row r="392" spans="1:3" s="14" customFormat="1" ht="32.25" thickBot="1" x14ac:dyDescent="0.3">
      <c r="A392" s="75"/>
      <c r="B392" s="77" t="s">
        <v>361</v>
      </c>
      <c r="C392" s="76">
        <v>0</v>
      </c>
    </row>
    <row r="393" spans="1:3" s="14" customFormat="1" ht="15.75" x14ac:dyDescent="0.25">
      <c r="A393" s="49">
        <v>211</v>
      </c>
      <c r="B393" s="50" t="s">
        <v>19</v>
      </c>
      <c r="C393" s="39">
        <f>C391*C390</f>
        <v>21.507999999999999</v>
      </c>
    </row>
    <row r="394" spans="1:3" s="14" customFormat="1" ht="31.5" x14ac:dyDescent="0.25">
      <c r="A394" s="51">
        <v>211</v>
      </c>
      <c r="B394" s="52" t="s">
        <v>20</v>
      </c>
      <c r="C394" s="40">
        <f>C392*C390</f>
        <v>0</v>
      </c>
    </row>
    <row r="395" spans="1:3" s="14" customFormat="1" ht="15.75" x14ac:dyDescent="0.25">
      <c r="A395" s="51">
        <v>213</v>
      </c>
      <c r="B395" s="52" t="s">
        <v>14</v>
      </c>
      <c r="C395" s="40">
        <f>(C393+C394)*30.2%</f>
        <v>6.4954159999999996</v>
      </c>
    </row>
    <row r="396" spans="1:3" s="14" customFormat="1" ht="15.75" x14ac:dyDescent="0.25">
      <c r="A396" s="51">
        <v>212</v>
      </c>
      <c r="B396" s="52" t="s">
        <v>3</v>
      </c>
      <c r="C396" s="40">
        <f>(C393+C394)*$D$19</f>
        <v>3.44128E-2</v>
      </c>
    </row>
    <row r="397" spans="1:3" s="14" customFormat="1" ht="15.75" x14ac:dyDescent="0.25">
      <c r="A397" s="51">
        <v>221</v>
      </c>
      <c r="B397" s="52" t="s">
        <v>4</v>
      </c>
      <c r="C397" s="40">
        <f>(C393+C394)*$D$20</f>
        <v>0.18496879999999999</v>
      </c>
    </row>
    <row r="398" spans="1:3" s="14" customFormat="1" ht="15.75" x14ac:dyDescent="0.25">
      <c r="A398" s="51">
        <v>222</v>
      </c>
      <c r="B398" s="52" t="s">
        <v>15</v>
      </c>
      <c r="C398" s="40">
        <f>(C393+C394)*$D$21</f>
        <v>3.44128E-2</v>
      </c>
    </row>
    <row r="399" spans="1:3" s="14" customFormat="1" ht="15.75" x14ac:dyDescent="0.25">
      <c r="A399" s="51">
        <v>223</v>
      </c>
      <c r="B399" s="52" t="s">
        <v>5</v>
      </c>
      <c r="C399" s="40">
        <f>(C393+C394)*$D$22</f>
        <v>0.91409000000000007</v>
      </c>
    </row>
    <row r="400" spans="1:3" s="14" customFormat="1" ht="15.75" x14ac:dyDescent="0.25">
      <c r="A400" s="51">
        <v>224</v>
      </c>
      <c r="B400" s="52" t="s">
        <v>21</v>
      </c>
      <c r="C400" s="40">
        <f>(C393+C394)*$D$23</f>
        <v>0.3032628</v>
      </c>
    </row>
    <row r="401" spans="1:3" s="14" customFormat="1" ht="15.75" x14ac:dyDescent="0.25">
      <c r="A401" s="51">
        <v>225</v>
      </c>
      <c r="B401" s="52" t="s">
        <v>16</v>
      </c>
      <c r="C401" s="40">
        <f>(C393+C394)*$D$24</f>
        <v>1.1442256</v>
      </c>
    </row>
    <row r="402" spans="1:3" s="14" customFormat="1" ht="15.75" x14ac:dyDescent="0.25">
      <c r="A402" s="51">
        <v>226</v>
      </c>
      <c r="B402" s="52" t="s">
        <v>22</v>
      </c>
      <c r="C402" s="40">
        <f>(C393+C394)*$D$25</f>
        <v>7.7020147999999988</v>
      </c>
    </row>
    <row r="403" spans="1:3" s="14" customFormat="1" ht="15.75" x14ac:dyDescent="0.25">
      <c r="A403" s="51">
        <v>271</v>
      </c>
      <c r="B403" s="52" t="s">
        <v>23</v>
      </c>
      <c r="C403" s="40">
        <f>(C393+C394)*$D$26</f>
        <v>0.47962840000000001</v>
      </c>
    </row>
    <row r="404" spans="1:3" s="14" customFormat="1" ht="15.75" x14ac:dyDescent="0.25">
      <c r="A404" s="51">
        <v>272</v>
      </c>
      <c r="B404" s="52" t="s">
        <v>24</v>
      </c>
      <c r="C404" s="40">
        <f>(C393+C394)*$D$27</f>
        <v>0.44951719999999995</v>
      </c>
    </row>
    <row r="405" spans="1:3" s="14" customFormat="1" ht="31.5" x14ac:dyDescent="0.25">
      <c r="A405" s="51">
        <v>211</v>
      </c>
      <c r="B405" s="52" t="s">
        <v>25</v>
      </c>
      <c r="C405" s="40">
        <f>(C393+C394)*$D$28</f>
        <v>4.925332</v>
      </c>
    </row>
    <row r="406" spans="1:3" s="14" customFormat="1" ht="31.5" x14ac:dyDescent="0.25">
      <c r="A406" s="51">
        <v>213</v>
      </c>
      <c r="B406" s="52" t="s">
        <v>26</v>
      </c>
      <c r="C406" s="44">
        <f>(C393+C394)*$D$29</f>
        <v>1.4862027999999998</v>
      </c>
    </row>
    <row r="407" spans="1:3" s="14" customFormat="1" ht="15.75" x14ac:dyDescent="0.25">
      <c r="A407" s="51">
        <v>290</v>
      </c>
      <c r="B407" s="52" t="s">
        <v>6</v>
      </c>
      <c r="C407" s="44">
        <f>(C393+C394)*$D$30</f>
        <v>8.3881199999999989E-2</v>
      </c>
    </row>
    <row r="408" spans="1:3" s="14" customFormat="1" ht="15.75" x14ac:dyDescent="0.25">
      <c r="A408" s="51">
        <v>290</v>
      </c>
      <c r="B408" s="52" t="s">
        <v>27</v>
      </c>
      <c r="C408" s="44">
        <f>(C393+C394)*$D$31</f>
        <v>0.25164360000000002</v>
      </c>
    </row>
    <row r="409" spans="1:3" s="14" customFormat="1" ht="15.75" x14ac:dyDescent="0.25">
      <c r="A409" s="51">
        <v>225</v>
      </c>
      <c r="B409" s="52" t="s">
        <v>28</v>
      </c>
      <c r="C409" s="44">
        <f>(C393+C394)*$D$32</f>
        <v>0</v>
      </c>
    </row>
    <row r="410" spans="1:3" s="14" customFormat="1" ht="15.75" x14ac:dyDescent="0.25">
      <c r="A410" s="53">
        <v>310</v>
      </c>
      <c r="B410" s="52" t="s">
        <v>7</v>
      </c>
      <c r="C410" s="44">
        <f>(C393+C394)*$D$33</f>
        <v>0.50113640000000004</v>
      </c>
    </row>
    <row r="411" spans="1:3" s="14" customFormat="1" ht="16.5" thickBot="1" x14ac:dyDescent="0.3">
      <c r="A411" s="54">
        <v>340</v>
      </c>
      <c r="B411" s="55" t="s">
        <v>8</v>
      </c>
      <c r="C411" s="44">
        <f>(C393+C394)*$D$34</f>
        <v>1.9464739999999998</v>
      </c>
    </row>
    <row r="412" spans="1:3" s="14" customFormat="1" ht="16.5" thickBot="1" x14ac:dyDescent="0.3">
      <c r="A412" s="15"/>
      <c r="B412" s="42" t="s">
        <v>9</v>
      </c>
      <c r="C412" s="88">
        <f>SUM(C393:C411)</f>
        <v>48.444619199999998</v>
      </c>
    </row>
    <row r="413" spans="1:3" s="14" customFormat="1" ht="16.5" thickBot="1" x14ac:dyDescent="0.3">
      <c r="A413" s="15"/>
      <c r="B413" s="43" t="s">
        <v>29</v>
      </c>
      <c r="C413" s="90">
        <f>C412*118%</f>
        <v>57.164650655999992</v>
      </c>
    </row>
    <row r="414" spans="1:3" s="14" customFormat="1" ht="15.75" x14ac:dyDescent="0.25">
      <c r="A414" s="22"/>
      <c r="B414" s="45"/>
      <c r="C414" s="46"/>
    </row>
    <row r="415" spans="1:3" s="14" customFormat="1" ht="15.75" x14ac:dyDescent="0.25">
      <c r="A415" s="22"/>
      <c r="B415" s="45"/>
      <c r="C415" s="46"/>
    </row>
    <row r="416" spans="1:3" s="14" customFormat="1" ht="15.75" x14ac:dyDescent="0.25">
      <c r="A416" s="22"/>
      <c r="B416" s="45"/>
      <c r="C416" s="46"/>
    </row>
    <row r="417" spans="1:3" s="14" customFormat="1" ht="15.75" x14ac:dyDescent="0.25">
      <c r="A417" s="22"/>
      <c r="B417" s="45"/>
      <c r="C417" s="46"/>
    </row>
    <row r="418" spans="1:3" s="14" customFormat="1" ht="15.75" x14ac:dyDescent="0.25">
      <c r="A418" s="22"/>
      <c r="B418" s="45"/>
      <c r="C418" s="46"/>
    </row>
    <row r="419" spans="1:3" s="14" customFormat="1" ht="15.75" x14ac:dyDescent="0.25">
      <c r="A419" s="22"/>
      <c r="B419" s="45"/>
      <c r="C419" s="46"/>
    </row>
    <row r="420" spans="1:3" s="14" customFormat="1" ht="15.75" x14ac:dyDescent="0.25">
      <c r="A420" s="22"/>
      <c r="B420" s="45"/>
      <c r="C420" s="46"/>
    </row>
    <row r="421" spans="1:3" s="14" customFormat="1" ht="15.75" x14ac:dyDescent="0.25">
      <c r="A421" s="22"/>
      <c r="B421" s="45"/>
      <c r="C421" s="46"/>
    </row>
    <row r="422" spans="1:3" s="14" customFormat="1" ht="15.75" x14ac:dyDescent="0.25">
      <c r="A422" s="22"/>
      <c r="B422" s="45"/>
      <c r="C422" s="46"/>
    </row>
    <row r="423" spans="1:3" s="14" customFormat="1" ht="15.75" x14ac:dyDescent="0.25">
      <c r="A423" s="22"/>
      <c r="B423" s="45"/>
      <c r="C423" s="46"/>
    </row>
    <row r="424" spans="1:3" s="14" customFormat="1" ht="15.75" x14ac:dyDescent="0.25">
      <c r="A424" s="22"/>
      <c r="B424" s="45"/>
      <c r="C424" s="46"/>
    </row>
    <row r="425" spans="1:3" s="14" customFormat="1" ht="15.75" x14ac:dyDescent="0.25">
      <c r="A425" s="22"/>
      <c r="B425" s="45"/>
      <c r="C425" s="46"/>
    </row>
    <row r="426" spans="1:3" s="14" customFormat="1" ht="15.75" x14ac:dyDescent="0.25">
      <c r="A426" s="22"/>
      <c r="B426" s="45"/>
      <c r="C426" s="46"/>
    </row>
    <row r="427" spans="1:3" s="14" customFormat="1" ht="15.75" x14ac:dyDescent="0.25">
      <c r="A427" s="22"/>
      <c r="B427" s="45"/>
      <c r="C427" s="46"/>
    </row>
    <row r="428" spans="1:3" s="14" customFormat="1" ht="15.75" x14ac:dyDescent="0.25">
      <c r="A428" s="22"/>
      <c r="B428" s="45"/>
      <c r="C428" s="46"/>
    </row>
    <row r="429" spans="1:3" s="14" customFormat="1" ht="15.75" x14ac:dyDescent="0.25">
      <c r="A429" s="22"/>
      <c r="B429" s="45"/>
      <c r="C429" s="46"/>
    </row>
    <row r="430" spans="1:3" s="14" customFormat="1" ht="15.75" x14ac:dyDescent="0.25">
      <c r="A430" s="22"/>
      <c r="B430" s="45"/>
      <c r="C430" s="46"/>
    </row>
    <row r="431" spans="1:3" s="14" customFormat="1" ht="15.75" x14ac:dyDescent="0.25">
      <c r="A431" s="22"/>
      <c r="B431" s="45"/>
      <c r="C431" s="46"/>
    </row>
    <row r="432" spans="1:3" s="14" customFormat="1" ht="15.75" x14ac:dyDescent="0.25">
      <c r="A432" s="22"/>
      <c r="B432" s="45"/>
      <c r="C432" s="46"/>
    </row>
    <row r="433" spans="1:3" s="14" customFormat="1" ht="15.75" x14ac:dyDescent="0.25">
      <c r="A433" s="22"/>
      <c r="B433" s="45"/>
      <c r="C433" s="46"/>
    </row>
    <row r="434" spans="1:3" s="14" customFormat="1" ht="15.75" x14ac:dyDescent="0.25">
      <c r="A434" s="22"/>
      <c r="B434" s="45"/>
      <c r="C434" s="46"/>
    </row>
    <row r="435" spans="1:3" s="14" customFormat="1" ht="15.75" x14ac:dyDescent="0.25">
      <c r="A435" s="22"/>
      <c r="B435" s="45"/>
      <c r="C435" s="46"/>
    </row>
    <row r="436" spans="1:3" s="14" customFormat="1" ht="15.75" x14ac:dyDescent="0.25">
      <c r="A436" s="22"/>
      <c r="B436" s="45"/>
      <c r="C436" s="46"/>
    </row>
    <row r="437" spans="1:3" s="14" customFormat="1" ht="15.75" x14ac:dyDescent="0.25">
      <c r="A437" s="22"/>
      <c r="B437" s="45"/>
      <c r="C437" s="46"/>
    </row>
    <row r="438" spans="1:3" s="14" customFormat="1" ht="15.75" x14ac:dyDescent="0.25">
      <c r="A438" s="22"/>
      <c r="B438" s="45"/>
      <c r="C438" s="46"/>
    </row>
    <row r="439" spans="1:3" s="14" customFormat="1" ht="15.75" x14ac:dyDescent="0.25">
      <c r="A439" s="22"/>
      <c r="B439" s="45"/>
      <c r="C439" s="46"/>
    </row>
    <row r="440" spans="1:3" s="14" customFormat="1" ht="15.75" x14ac:dyDescent="0.25">
      <c r="A440" s="22"/>
      <c r="B440" s="45"/>
      <c r="C440" s="46"/>
    </row>
    <row r="441" spans="1:3" s="14" customFormat="1" ht="15.75" x14ac:dyDescent="0.25">
      <c r="A441" s="22"/>
      <c r="B441" s="45"/>
      <c r="C441" s="46"/>
    </row>
    <row r="442" spans="1:3" s="14" customFormat="1" ht="18.75" x14ac:dyDescent="0.25">
      <c r="A442" s="22"/>
      <c r="B442" s="73" t="s">
        <v>202</v>
      </c>
      <c r="C442" s="46"/>
    </row>
    <row r="443" spans="1:3" s="14" customFormat="1" ht="15.75" x14ac:dyDescent="0.25">
      <c r="B443" s="21"/>
      <c r="C443" s="64"/>
    </row>
    <row r="444" spans="1:3" s="14" customFormat="1" ht="15.75" x14ac:dyDescent="0.25">
      <c r="B444" s="57" t="s">
        <v>203</v>
      </c>
      <c r="C444" s="64"/>
    </row>
    <row r="445" spans="1:3" s="14" customFormat="1" ht="15.75" thickBot="1" x14ac:dyDescent="0.3">
      <c r="C445" s="64" t="s">
        <v>76</v>
      </c>
    </row>
    <row r="446" spans="1:3" s="14" customFormat="1" ht="32.25" thickBot="1" x14ac:dyDescent="0.3">
      <c r="A446" s="7" t="s">
        <v>0</v>
      </c>
      <c r="B446" s="8" t="s">
        <v>10</v>
      </c>
      <c r="C446" s="65" t="s">
        <v>11</v>
      </c>
    </row>
    <row r="447" spans="1:3" s="14" customFormat="1" ht="15.75" x14ac:dyDescent="0.25">
      <c r="A447" s="9"/>
      <c r="B447" s="10" t="s">
        <v>12</v>
      </c>
      <c r="C447" s="61">
        <v>1</v>
      </c>
    </row>
    <row r="448" spans="1:3" s="14" customFormat="1" ht="15.75" x14ac:dyDescent="0.25">
      <c r="A448" s="9"/>
      <c r="B448" s="10" t="s">
        <v>13</v>
      </c>
      <c r="C448" s="16">
        <v>41.3</v>
      </c>
    </row>
    <row r="449" spans="1:3" s="14" customFormat="1" ht="31.5" x14ac:dyDescent="0.25">
      <c r="A449" s="12"/>
      <c r="B449" s="83" t="s">
        <v>360</v>
      </c>
      <c r="C449" s="16">
        <f>C14</f>
        <v>2.83</v>
      </c>
    </row>
    <row r="450" spans="1:3" s="14" customFormat="1" ht="32.25" thickBot="1" x14ac:dyDescent="0.3">
      <c r="A450" s="75"/>
      <c r="B450" s="77" t="s">
        <v>361</v>
      </c>
      <c r="C450" s="76">
        <v>0</v>
      </c>
    </row>
    <row r="451" spans="1:3" s="14" customFormat="1" ht="15.75" x14ac:dyDescent="0.25">
      <c r="A451" s="29">
        <v>211</v>
      </c>
      <c r="B451" s="30" t="s">
        <v>19</v>
      </c>
      <c r="C451" s="39">
        <f>C449*C448</f>
        <v>116.87899999999999</v>
      </c>
    </row>
    <row r="452" spans="1:3" s="14" customFormat="1" ht="31.5" x14ac:dyDescent="0.25">
      <c r="A452" s="33">
        <v>211</v>
      </c>
      <c r="B452" s="28" t="s">
        <v>20</v>
      </c>
      <c r="C452" s="40">
        <f>C450*C448</f>
        <v>0</v>
      </c>
    </row>
    <row r="453" spans="1:3" s="14" customFormat="1" ht="15.75" x14ac:dyDescent="0.25">
      <c r="A453" s="33">
        <v>213</v>
      </c>
      <c r="B453" s="28" t="s">
        <v>14</v>
      </c>
      <c r="C453" s="40">
        <f>(C451+C452)*30.2%</f>
        <v>35.297457999999999</v>
      </c>
    </row>
    <row r="454" spans="1:3" s="14" customFormat="1" ht="15.75" x14ac:dyDescent="0.25">
      <c r="A454" s="33">
        <v>212</v>
      </c>
      <c r="B454" s="28" t="s">
        <v>3</v>
      </c>
      <c r="C454" s="40">
        <f>(C451+C452)*$D$19</f>
        <v>0.18700639999999999</v>
      </c>
    </row>
    <row r="455" spans="1:3" s="14" customFormat="1" ht="15.75" x14ac:dyDescent="0.25">
      <c r="A455" s="33">
        <v>221</v>
      </c>
      <c r="B455" s="28" t="s">
        <v>4</v>
      </c>
      <c r="C455" s="40">
        <f>(C451+C452)*$D$20</f>
        <v>1.0051593999999999</v>
      </c>
    </row>
    <row r="456" spans="1:3" s="14" customFormat="1" ht="15.75" x14ac:dyDescent="0.25">
      <c r="A456" s="33">
        <v>222</v>
      </c>
      <c r="B456" s="28" t="s">
        <v>15</v>
      </c>
      <c r="C456" s="40">
        <f>(C451+C452)*$D$21</f>
        <v>0.18700639999999999</v>
      </c>
    </row>
    <row r="457" spans="1:3" s="14" customFormat="1" ht="15.75" x14ac:dyDescent="0.25">
      <c r="A457" s="33">
        <v>223</v>
      </c>
      <c r="B457" s="28" t="s">
        <v>5</v>
      </c>
      <c r="C457" s="40">
        <f>(C451+C452)*$D$22</f>
        <v>4.9673575000000003</v>
      </c>
    </row>
    <row r="458" spans="1:3" s="14" customFormat="1" ht="15.75" x14ac:dyDescent="0.25">
      <c r="A458" s="33">
        <v>224</v>
      </c>
      <c r="B458" s="28" t="s">
        <v>21</v>
      </c>
      <c r="C458" s="40">
        <f>(C451+C452)*$D$23</f>
        <v>1.6479938999999999</v>
      </c>
    </row>
    <row r="459" spans="1:3" s="14" customFormat="1" ht="15.75" x14ac:dyDescent="0.25">
      <c r="A459" s="33">
        <v>225</v>
      </c>
      <c r="B459" s="28" t="s">
        <v>16</v>
      </c>
      <c r="C459" s="40">
        <f>(C451+C452)*$D$24</f>
        <v>6.2179627999999996</v>
      </c>
    </row>
    <row r="460" spans="1:3" s="14" customFormat="1" ht="15.75" x14ac:dyDescent="0.25">
      <c r="A460" s="33">
        <v>226</v>
      </c>
      <c r="B460" s="28" t="s">
        <v>22</v>
      </c>
      <c r="C460" s="40">
        <f>(C451+C452)*$D$25</f>
        <v>41.854369899999995</v>
      </c>
    </row>
    <row r="461" spans="1:3" s="14" customFormat="1" ht="15.75" x14ac:dyDescent="0.25">
      <c r="A461" s="33">
        <v>271</v>
      </c>
      <c r="B461" s="28" t="s">
        <v>23</v>
      </c>
      <c r="C461" s="40">
        <f>(C451+C452)*$D$26</f>
        <v>2.6064016999999997</v>
      </c>
    </row>
    <row r="462" spans="1:3" s="14" customFormat="1" ht="15.75" x14ac:dyDescent="0.25">
      <c r="A462" s="33">
        <v>272</v>
      </c>
      <c r="B462" s="28" t="s">
        <v>24</v>
      </c>
      <c r="C462" s="40">
        <f>(C451+C452)*$D$27</f>
        <v>2.4427710999999994</v>
      </c>
    </row>
    <row r="463" spans="1:3" s="14" customFormat="1" ht="31.5" x14ac:dyDescent="0.25">
      <c r="A463" s="33">
        <v>211</v>
      </c>
      <c r="B463" s="28" t="s">
        <v>25</v>
      </c>
      <c r="C463" s="40">
        <f>(C451+C452)*$D$28</f>
        <v>26.765290999999998</v>
      </c>
    </row>
    <row r="464" spans="1:3" s="14" customFormat="1" ht="31.5" x14ac:dyDescent="0.25">
      <c r="A464" s="33">
        <v>213</v>
      </c>
      <c r="B464" s="28" t="s">
        <v>26</v>
      </c>
      <c r="C464" s="44">
        <f>(C451+C452)*$D$29</f>
        <v>8.0763388999999979</v>
      </c>
    </row>
    <row r="465" spans="1:3" s="14" customFormat="1" ht="15.75" x14ac:dyDescent="0.25">
      <c r="A465" s="33">
        <v>290</v>
      </c>
      <c r="B465" s="28" t="s">
        <v>6</v>
      </c>
      <c r="C465" s="44">
        <f>(C451+C452)*$D$30</f>
        <v>0.45582809999999996</v>
      </c>
    </row>
    <row r="466" spans="1:3" s="14" customFormat="1" ht="15.75" x14ac:dyDescent="0.25">
      <c r="A466" s="33">
        <v>290</v>
      </c>
      <c r="B466" s="28" t="s">
        <v>27</v>
      </c>
      <c r="C466" s="44">
        <f>(C451+C452)*$D$31</f>
        <v>1.3674842999999999</v>
      </c>
    </row>
    <row r="467" spans="1:3" s="14" customFormat="1" ht="15.75" x14ac:dyDescent="0.25">
      <c r="A467" s="33">
        <v>225</v>
      </c>
      <c r="B467" s="28" t="s">
        <v>28</v>
      </c>
      <c r="C467" s="44">
        <f>(C451+C452)*$D$32</f>
        <v>0</v>
      </c>
    </row>
    <row r="468" spans="1:3" s="14" customFormat="1" ht="15.75" x14ac:dyDescent="0.25">
      <c r="A468" s="37">
        <v>310</v>
      </c>
      <c r="B468" s="28" t="s">
        <v>7</v>
      </c>
      <c r="C468" s="44">
        <f>(C451+C452)*$D$33</f>
        <v>2.7232807000000001</v>
      </c>
    </row>
    <row r="469" spans="1:3" s="14" customFormat="1" ht="16.5" thickBot="1" x14ac:dyDescent="0.3">
      <c r="A469" s="38">
        <v>340</v>
      </c>
      <c r="B469" s="36" t="s">
        <v>8</v>
      </c>
      <c r="C469" s="44">
        <f>(C451+C452)*$D$34</f>
        <v>10.577549499999998</v>
      </c>
    </row>
    <row r="470" spans="1:3" s="14" customFormat="1" ht="16.5" thickBot="1" x14ac:dyDescent="0.3">
      <c r="A470" s="15"/>
      <c r="B470" s="42" t="s">
        <v>9</v>
      </c>
      <c r="C470" s="88">
        <f>SUM(C451:C469)</f>
        <v>263.25825959999992</v>
      </c>
    </row>
    <row r="471" spans="1:3" s="14" customFormat="1" ht="16.5" thickBot="1" x14ac:dyDescent="0.3">
      <c r="A471" s="15"/>
      <c r="B471" s="43" t="s">
        <v>29</v>
      </c>
      <c r="C471" s="90">
        <f>C470*118%</f>
        <v>310.64474632799988</v>
      </c>
    </row>
    <row r="472" spans="1:3" s="14" customFormat="1" ht="15.75" x14ac:dyDescent="0.25">
      <c r="A472" s="22"/>
      <c r="B472" s="45"/>
      <c r="C472" s="46"/>
    </row>
    <row r="473" spans="1:3" s="14" customFormat="1" ht="15.75" x14ac:dyDescent="0.25">
      <c r="A473" s="22"/>
      <c r="B473" s="45"/>
      <c r="C473" s="46"/>
    </row>
    <row r="474" spans="1:3" s="14" customFormat="1" ht="15.75" x14ac:dyDescent="0.25">
      <c r="A474" s="22"/>
      <c r="B474" s="45"/>
      <c r="C474" s="46"/>
    </row>
    <row r="475" spans="1:3" s="14" customFormat="1" ht="15.75" x14ac:dyDescent="0.25">
      <c r="A475" s="22"/>
      <c r="B475" s="45"/>
      <c r="C475" s="46"/>
    </row>
    <row r="476" spans="1:3" s="14" customFormat="1" ht="15.75" x14ac:dyDescent="0.25">
      <c r="A476" s="22"/>
      <c r="B476" s="45"/>
      <c r="C476" s="46"/>
    </row>
    <row r="477" spans="1:3" s="14" customFormat="1" ht="15.75" x14ac:dyDescent="0.25">
      <c r="A477" s="22"/>
      <c r="B477" s="45"/>
      <c r="C477" s="46"/>
    </row>
    <row r="478" spans="1:3" s="14" customFormat="1" ht="15.75" x14ac:dyDescent="0.25">
      <c r="A478" s="22"/>
      <c r="B478" s="45"/>
      <c r="C478" s="46"/>
    </row>
    <row r="479" spans="1:3" s="14" customFormat="1" ht="15.75" x14ac:dyDescent="0.25">
      <c r="A479" s="22"/>
      <c r="B479" s="45"/>
      <c r="C479" s="46"/>
    </row>
    <row r="480" spans="1:3" s="14" customFormat="1" ht="15.75" x14ac:dyDescent="0.25">
      <c r="A480" s="22"/>
      <c r="B480" s="45"/>
      <c r="C480" s="46"/>
    </row>
    <row r="481" spans="1:3" s="14" customFormat="1" ht="15.75" x14ac:dyDescent="0.25">
      <c r="A481" s="22"/>
      <c r="B481" s="45"/>
      <c r="C481" s="46"/>
    </row>
    <row r="482" spans="1:3" s="14" customFormat="1" ht="15.75" x14ac:dyDescent="0.25">
      <c r="A482" s="22"/>
      <c r="B482" s="45"/>
      <c r="C482" s="46"/>
    </row>
    <row r="483" spans="1:3" s="14" customFormat="1" ht="15.75" x14ac:dyDescent="0.25">
      <c r="A483" s="22"/>
      <c r="B483" s="45"/>
      <c r="C483" s="46"/>
    </row>
    <row r="484" spans="1:3" s="14" customFormat="1" ht="15.75" x14ac:dyDescent="0.25">
      <c r="A484" s="22"/>
      <c r="B484" s="45"/>
      <c r="C484" s="46"/>
    </row>
    <row r="485" spans="1:3" s="14" customFormat="1" ht="15.75" x14ac:dyDescent="0.25">
      <c r="A485" s="22"/>
      <c r="B485" s="45"/>
      <c r="C485" s="46"/>
    </row>
    <row r="486" spans="1:3" s="14" customFormat="1" ht="15.75" x14ac:dyDescent="0.25">
      <c r="A486" s="22"/>
      <c r="B486" s="45"/>
      <c r="C486" s="46"/>
    </row>
    <row r="487" spans="1:3" s="14" customFormat="1" ht="15.75" x14ac:dyDescent="0.25">
      <c r="A487" s="22"/>
      <c r="B487" s="45"/>
      <c r="C487" s="46"/>
    </row>
    <row r="488" spans="1:3" s="14" customFormat="1" ht="15.75" x14ac:dyDescent="0.25">
      <c r="A488" s="22"/>
      <c r="B488" s="45"/>
      <c r="C488" s="46"/>
    </row>
    <row r="489" spans="1:3" s="14" customFormat="1" ht="15.75" x14ac:dyDescent="0.25">
      <c r="A489" s="22"/>
      <c r="B489" s="45"/>
      <c r="C489" s="46"/>
    </row>
    <row r="490" spans="1:3" s="14" customFormat="1" ht="15.75" x14ac:dyDescent="0.25">
      <c r="A490" s="22"/>
      <c r="B490" s="45"/>
      <c r="C490" s="46"/>
    </row>
    <row r="491" spans="1:3" s="14" customFormat="1" ht="15.75" x14ac:dyDescent="0.25">
      <c r="A491" s="22"/>
      <c r="B491" s="45"/>
      <c r="C491" s="46"/>
    </row>
    <row r="492" spans="1:3" s="14" customFormat="1" ht="15.75" x14ac:dyDescent="0.25">
      <c r="A492" s="22"/>
      <c r="B492" s="45"/>
      <c r="C492" s="46"/>
    </row>
    <row r="493" spans="1:3" s="14" customFormat="1" ht="15.75" x14ac:dyDescent="0.25">
      <c r="A493" s="22"/>
      <c r="B493" s="45"/>
      <c r="C493" s="46"/>
    </row>
    <row r="494" spans="1:3" s="14" customFormat="1" ht="15.75" x14ac:dyDescent="0.25">
      <c r="A494" s="22"/>
      <c r="B494" s="45"/>
      <c r="C494" s="46"/>
    </row>
    <row r="495" spans="1:3" s="14" customFormat="1" ht="15.75" x14ac:dyDescent="0.25">
      <c r="A495" s="22"/>
      <c r="B495" s="45"/>
      <c r="C495" s="46"/>
    </row>
    <row r="496" spans="1:3" s="14" customFormat="1" ht="15.75" x14ac:dyDescent="0.25">
      <c r="A496" s="22"/>
      <c r="B496" s="45"/>
      <c r="C496" s="46"/>
    </row>
    <row r="497" spans="1:3" s="14" customFormat="1" ht="15.75" x14ac:dyDescent="0.25">
      <c r="A497" s="22"/>
      <c r="B497" s="45"/>
      <c r="C497" s="46"/>
    </row>
    <row r="498" spans="1:3" s="14" customFormat="1" x14ac:dyDescent="0.25">
      <c r="C498" s="63"/>
    </row>
    <row r="499" spans="1:3" s="14" customFormat="1" ht="15.75" x14ac:dyDescent="0.25">
      <c r="B499" s="57" t="s">
        <v>204</v>
      </c>
      <c r="C499" s="64"/>
    </row>
    <row r="500" spans="1:3" s="14" customFormat="1" ht="16.5" thickBot="1" x14ac:dyDescent="0.3">
      <c r="B500" s="21"/>
      <c r="C500" s="64" t="s">
        <v>76</v>
      </c>
    </row>
    <row r="501" spans="1:3" s="14" customFormat="1" ht="32.25" thickBot="1" x14ac:dyDescent="0.3">
      <c r="A501" s="7" t="s">
        <v>0</v>
      </c>
      <c r="B501" s="8" t="s">
        <v>10</v>
      </c>
      <c r="C501" s="65" t="s">
        <v>11</v>
      </c>
    </row>
    <row r="502" spans="1:3" s="14" customFormat="1" ht="15.75" x14ac:dyDescent="0.25">
      <c r="A502" s="9"/>
      <c r="B502" s="10" t="s">
        <v>12</v>
      </c>
      <c r="C502" s="61">
        <v>1</v>
      </c>
    </row>
    <row r="503" spans="1:3" s="14" customFormat="1" ht="15.75" x14ac:dyDescent="0.25">
      <c r="A503" s="9"/>
      <c r="B503" s="10" t="s">
        <v>13</v>
      </c>
      <c r="C503" s="16">
        <v>35.4</v>
      </c>
    </row>
    <row r="504" spans="1:3" s="14" customFormat="1" ht="31.5" x14ac:dyDescent="0.25">
      <c r="A504" s="12"/>
      <c r="B504" s="83" t="s">
        <v>360</v>
      </c>
      <c r="C504" s="16">
        <f>C14</f>
        <v>2.83</v>
      </c>
    </row>
    <row r="505" spans="1:3" s="14" customFormat="1" ht="32.25" thickBot="1" x14ac:dyDescent="0.3">
      <c r="A505" s="75"/>
      <c r="B505" s="77" t="s">
        <v>361</v>
      </c>
      <c r="C505" s="76">
        <v>0</v>
      </c>
    </row>
    <row r="506" spans="1:3" s="14" customFormat="1" ht="15.75" x14ac:dyDescent="0.25">
      <c r="A506" s="29">
        <v>211</v>
      </c>
      <c r="B506" s="30" t="s">
        <v>19</v>
      </c>
      <c r="C506" s="39">
        <f>C504*C503</f>
        <v>100.182</v>
      </c>
    </row>
    <row r="507" spans="1:3" s="14" customFormat="1" ht="31.5" x14ac:dyDescent="0.25">
      <c r="A507" s="33">
        <v>211</v>
      </c>
      <c r="B507" s="28" t="s">
        <v>20</v>
      </c>
      <c r="C507" s="40">
        <f>C505*C503</f>
        <v>0</v>
      </c>
    </row>
    <row r="508" spans="1:3" s="14" customFormat="1" ht="15.75" x14ac:dyDescent="0.25">
      <c r="A508" s="33">
        <v>213</v>
      </c>
      <c r="B508" s="28" t="s">
        <v>14</v>
      </c>
      <c r="C508" s="40">
        <f>(C506+C507)*30.2%</f>
        <v>30.254964000000001</v>
      </c>
    </row>
    <row r="509" spans="1:3" s="14" customFormat="1" ht="15.75" x14ac:dyDescent="0.25">
      <c r="A509" s="33">
        <v>212</v>
      </c>
      <c r="B509" s="28" t="s">
        <v>3</v>
      </c>
      <c r="C509" s="40">
        <f>(C506+C507)*$D$19</f>
        <v>0.16029120000000002</v>
      </c>
    </row>
    <row r="510" spans="1:3" s="14" customFormat="1" ht="15.75" x14ac:dyDescent="0.25">
      <c r="A510" s="33">
        <v>221</v>
      </c>
      <c r="B510" s="28" t="s">
        <v>4</v>
      </c>
      <c r="C510" s="40">
        <f>(C506+C507)*$D$20</f>
        <v>0.86156520000000003</v>
      </c>
    </row>
    <row r="511" spans="1:3" s="14" customFormat="1" ht="15.75" x14ac:dyDescent="0.25">
      <c r="A511" s="33">
        <v>222</v>
      </c>
      <c r="B511" s="28" t="s">
        <v>15</v>
      </c>
      <c r="C511" s="40">
        <f>(C506+C507)*$D$21</f>
        <v>0.16029120000000002</v>
      </c>
    </row>
    <row r="512" spans="1:3" s="14" customFormat="1" ht="15.75" x14ac:dyDescent="0.25">
      <c r="A512" s="33">
        <v>223</v>
      </c>
      <c r="B512" s="28" t="s">
        <v>5</v>
      </c>
      <c r="C512" s="40">
        <f>(C506+C507)*$D$22</f>
        <v>4.2577350000000003</v>
      </c>
    </row>
    <row r="513" spans="1:3" s="14" customFormat="1" ht="15.75" x14ac:dyDescent="0.25">
      <c r="A513" s="33">
        <v>224</v>
      </c>
      <c r="B513" s="28" t="s">
        <v>21</v>
      </c>
      <c r="C513" s="40">
        <f>(C506+C507)*$D$23</f>
        <v>1.4125662000000001</v>
      </c>
    </row>
    <row r="514" spans="1:3" s="14" customFormat="1" ht="15.75" x14ac:dyDescent="0.25">
      <c r="A514" s="33">
        <v>225</v>
      </c>
      <c r="B514" s="28" t="s">
        <v>16</v>
      </c>
      <c r="C514" s="40">
        <f>(C506+C507)*$D$24</f>
        <v>5.3296824000000003</v>
      </c>
    </row>
    <row r="515" spans="1:3" s="14" customFormat="1" ht="15.75" x14ac:dyDescent="0.25">
      <c r="A515" s="33">
        <v>226</v>
      </c>
      <c r="B515" s="28" t="s">
        <v>22</v>
      </c>
      <c r="C515" s="40">
        <f>(C506+C507)*$D$25</f>
        <v>35.875174199999996</v>
      </c>
    </row>
    <row r="516" spans="1:3" s="14" customFormat="1" ht="15.75" x14ac:dyDescent="0.25">
      <c r="A516" s="33">
        <v>271</v>
      </c>
      <c r="B516" s="28" t="s">
        <v>23</v>
      </c>
      <c r="C516" s="40">
        <f>(C506+C507)*$D$26</f>
        <v>2.2340586</v>
      </c>
    </row>
    <row r="517" spans="1:3" s="14" customFormat="1" ht="15.75" x14ac:dyDescent="0.25">
      <c r="A517" s="33">
        <v>272</v>
      </c>
      <c r="B517" s="28" t="s">
        <v>24</v>
      </c>
      <c r="C517" s="40">
        <f>(C506+C507)*$D$27</f>
        <v>2.0938037999999999</v>
      </c>
    </row>
    <row r="518" spans="1:3" s="14" customFormat="1" ht="31.5" x14ac:dyDescent="0.25">
      <c r="A518" s="33">
        <v>211</v>
      </c>
      <c r="B518" s="28" t="s">
        <v>25</v>
      </c>
      <c r="C518" s="40">
        <f>(C506+C507)*$D$28</f>
        <v>22.941678000000003</v>
      </c>
    </row>
    <row r="519" spans="1:3" s="14" customFormat="1" ht="31.5" x14ac:dyDescent="0.25">
      <c r="A519" s="33">
        <v>213</v>
      </c>
      <c r="B519" s="28" t="s">
        <v>26</v>
      </c>
      <c r="C519" s="44">
        <f>(C506+C507)*$D$29</f>
        <v>6.9225762</v>
      </c>
    </row>
    <row r="520" spans="1:3" s="14" customFormat="1" ht="15.75" x14ac:dyDescent="0.25">
      <c r="A520" s="33">
        <v>290</v>
      </c>
      <c r="B520" s="28" t="s">
        <v>6</v>
      </c>
      <c r="C520" s="44">
        <f>(C506+C507)*$D$30</f>
        <v>0.3907098</v>
      </c>
    </row>
    <row r="521" spans="1:3" s="14" customFormat="1" ht="15.75" x14ac:dyDescent="0.25">
      <c r="A521" s="33">
        <v>290</v>
      </c>
      <c r="B521" s="28" t="s">
        <v>27</v>
      </c>
      <c r="C521" s="44">
        <f>(C506+C507)*$D$31</f>
        <v>1.1721294</v>
      </c>
    </row>
    <row r="522" spans="1:3" s="14" customFormat="1" ht="15.75" x14ac:dyDescent="0.25">
      <c r="A522" s="33">
        <v>225</v>
      </c>
      <c r="B522" s="28" t="s">
        <v>28</v>
      </c>
      <c r="C522" s="44">
        <f>(C506+C507)*$D$32</f>
        <v>0</v>
      </c>
    </row>
    <row r="523" spans="1:3" s="14" customFormat="1" ht="15.75" x14ac:dyDescent="0.25">
      <c r="A523" s="37">
        <v>310</v>
      </c>
      <c r="B523" s="28" t="s">
        <v>7</v>
      </c>
      <c r="C523" s="44">
        <f>(C506+C507)*$D$33</f>
        <v>2.3342406000000002</v>
      </c>
    </row>
    <row r="524" spans="1:3" s="14" customFormat="1" ht="16.5" thickBot="1" x14ac:dyDescent="0.3">
      <c r="A524" s="38">
        <v>340</v>
      </c>
      <c r="B524" s="36" t="s">
        <v>8</v>
      </c>
      <c r="C524" s="44">
        <f>(C506+C507)*$D$34</f>
        <v>9.0664709999999999</v>
      </c>
    </row>
    <row r="525" spans="1:3" s="14" customFormat="1" ht="16.5" thickBot="1" x14ac:dyDescent="0.3">
      <c r="A525" s="15"/>
      <c r="B525" s="42" t="s">
        <v>9</v>
      </c>
      <c r="C525" s="88">
        <f>SUM(C506:C524)</f>
        <v>225.64993679999992</v>
      </c>
    </row>
    <row r="526" spans="1:3" s="14" customFormat="1" ht="16.5" thickBot="1" x14ac:dyDescent="0.3">
      <c r="A526" s="15"/>
      <c r="B526" s="43" t="s">
        <v>29</v>
      </c>
      <c r="C526" s="90">
        <f>C525*118%</f>
        <v>266.26692542399991</v>
      </c>
    </row>
    <row r="527" spans="1:3" s="14" customFormat="1" ht="15.75" x14ac:dyDescent="0.25">
      <c r="A527" s="22"/>
      <c r="B527" s="45"/>
      <c r="C527" s="46"/>
    </row>
    <row r="528" spans="1:3" s="14" customFormat="1" ht="15.75" x14ac:dyDescent="0.25">
      <c r="A528" s="22"/>
      <c r="B528" s="45"/>
      <c r="C528" s="46"/>
    </row>
    <row r="529" spans="1:3" s="14" customFormat="1" ht="15.75" x14ac:dyDescent="0.25">
      <c r="A529" s="22"/>
      <c r="B529" s="45"/>
      <c r="C529" s="46"/>
    </row>
    <row r="530" spans="1:3" s="14" customFormat="1" ht="15.75" x14ac:dyDescent="0.25">
      <c r="A530" s="22"/>
      <c r="B530" s="45"/>
      <c r="C530" s="46"/>
    </row>
    <row r="531" spans="1:3" s="14" customFormat="1" ht="15.75" x14ac:dyDescent="0.25">
      <c r="A531" s="22"/>
      <c r="B531" s="45"/>
      <c r="C531" s="46"/>
    </row>
    <row r="532" spans="1:3" s="14" customFormat="1" ht="15.75" x14ac:dyDescent="0.25">
      <c r="A532" s="22"/>
      <c r="B532" s="45"/>
      <c r="C532" s="46"/>
    </row>
    <row r="533" spans="1:3" s="14" customFormat="1" ht="15.75" x14ac:dyDescent="0.25">
      <c r="A533" s="22"/>
      <c r="B533" s="45"/>
      <c r="C533" s="46"/>
    </row>
    <row r="534" spans="1:3" s="14" customFormat="1" ht="15.75" x14ac:dyDescent="0.25">
      <c r="A534" s="22"/>
      <c r="B534" s="45"/>
      <c r="C534" s="46"/>
    </row>
    <row r="535" spans="1:3" s="14" customFormat="1" ht="15.75" x14ac:dyDescent="0.25">
      <c r="A535" s="22"/>
      <c r="B535" s="45"/>
      <c r="C535" s="46"/>
    </row>
    <row r="536" spans="1:3" s="14" customFormat="1" ht="15.75" x14ac:dyDescent="0.25">
      <c r="A536" s="22"/>
      <c r="B536" s="45"/>
      <c r="C536" s="46"/>
    </row>
    <row r="537" spans="1:3" s="14" customFormat="1" ht="15.75" x14ac:dyDescent="0.25">
      <c r="A537" s="22"/>
      <c r="B537" s="45"/>
      <c r="C537" s="46"/>
    </row>
    <row r="538" spans="1:3" s="14" customFormat="1" ht="15.75" x14ac:dyDescent="0.25">
      <c r="A538" s="22"/>
      <c r="B538" s="45"/>
      <c r="C538" s="46"/>
    </row>
    <row r="539" spans="1:3" s="14" customFormat="1" ht="15.75" x14ac:dyDescent="0.25">
      <c r="A539" s="22"/>
      <c r="B539" s="45"/>
      <c r="C539" s="46"/>
    </row>
    <row r="540" spans="1:3" s="14" customFormat="1" ht="15.75" x14ac:dyDescent="0.25">
      <c r="A540" s="22"/>
      <c r="B540" s="45"/>
      <c r="C540" s="46"/>
    </row>
    <row r="541" spans="1:3" s="14" customFormat="1" ht="15.75" x14ac:dyDescent="0.25">
      <c r="A541" s="22"/>
      <c r="B541" s="45"/>
      <c r="C541" s="46"/>
    </row>
    <row r="542" spans="1:3" s="14" customFormat="1" ht="15.75" x14ac:dyDescent="0.25">
      <c r="A542" s="22"/>
      <c r="B542" s="45"/>
      <c r="C542" s="46"/>
    </row>
    <row r="543" spans="1:3" s="14" customFormat="1" ht="15.75" x14ac:dyDescent="0.25">
      <c r="A543" s="22"/>
      <c r="B543" s="45"/>
      <c r="C543" s="46"/>
    </row>
    <row r="544" spans="1:3" s="14" customFormat="1" ht="15.75" x14ac:dyDescent="0.25">
      <c r="A544" s="22"/>
      <c r="B544" s="45"/>
      <c r="C544" s="46"/>
    </row>
    <row r="545" spans="1:3" s="14" customFormat="1" ht="15.75" x14ac:dyDescent="0.25">
      <c r="A545" s="22"/>
      <c r="B545" s="45"/>
      <c r="C545" s="46"/>
    </row>
    <row r="546" spans="1:3" s="14" customFormat="1" ht="15.75" x14ac:dyDescent="0.25">
      <c r="A546" s="22"/>
      <c r="B546" s="45"/>
      <c r="C546" s="46"/>
    </row>
    <row r="547" spans="1:3" s="14" customFormat="1" ht="15.75" x14ac:dyDescent="0.25">
      <c r="A547" s="22"/>
      <c r="B547" s="45"/>
      <c r="C547" s="46"/>
    </row>
    <row r="548" spans="1:3" s="14" customFormat="1" ht="15.75" x14ac:dyDescent="0.25">
      <c r="A548" s="22"/>
      <c r="B548" s="45"/>
      <c r="C548" s="46"/>
    </row>
    <row r="549" spans="1:3" s="14" customFormat="1" ht="15.75" x14ac:dyDescent="0.25">
      <c r="A549" s="22"/>
      <c r="B549" s="45"/>
      <c r="C549" s="46"/>
    </row>
    <row r="550" spans="1:3" s="14" customFormat="1" ht="15.75" x14ac:dyDescent="0.25">
      <c r="A550" s="22"/>
      <c r="B550" s="45"/>
      <c r="C550" s="46"/>
    </row>
    <row r="551" spans="1:3" s="14" customFormat="1" ht="15.75" x14ac:dyDescent="0.25">
      <c r="A551" s="22"/>
      <c r="B551" s="45"/>
      <c r="C551" s="46"/>
    </row>
    <row r="552" spans="1:3" s="14" customFormat="1" ht="15.75" x14ac:dyDescent="0.25">
      <c r="A552" s="22"/>
      <c r="B552" s="45"/>
      <c r="C552" s="46"/>
    </row>
    <row r="553" spans="1:3" s="14" customFormat="1" ht="15.75" x14ac:dyDescent="0.25">
      <c r="A553" s="22"/>
      <c r="B553" s="45"/>
      <c r="C553" s="46"/>
    </row>
    <row r="554" spans="1:3" s="14" customFormat="1" ht="15.75" x14ac:dyDescent="0.25">
      <c r="A554" s="22"/>
      <c r="B554" s="45"/>
      <c r="C554" s="46"/>
    </row>
    <row r="555" spans="1:3" s="14" customFormat="1" ht="15.75" x14ac:dyDescent="0.25">
      <c r="A555" s="22"/>
      <c r="B555" s="45"/>
      <c r="C555" s="46"/>
    </row>
    <row r="556" spans="1:3" s="14" customFormat="1" ht="15.75" x14ac:dyDescent="0.25">
      <c r="B556" s="21"/>
      <c r="C556" s="64"/>
    </row>
    <row r="557" spans="1:3" s="14" customFormat="1" ht="15.75" x14ac:dyDescent="0.25">
      <c r="B557" s="57" t="s">
        <v>205</v>
      </c>
      <c r="C557" s="64"/>
    </row>
    <row r="558" spans="1:3" s="14" customFormat="1" ht="16.5" thickBot="1" x14ac:dyDescent="0.3">
      <c r="B558" s="21"/>
      <c r="C558" s="64" t="s">
        <v>200</v>
      </c>
    </row>
    <row r="559" spans="1:3" s="14" customFormat="1" ht="32.25" thickBot="1" x14ac:dyDescent="0.3">
      <c r="A559" s="7" t="s">
        <v>0</v>
      </c>
      <c r="B559" s="8" t="s">
        <v>10</v>
      </c>
      <c r="C559" s="65" t="s">
        <v>11</v>
      </c>
    </row>
    <row r="560" spans="1:3" s="14" customFormat="1" ht="15.75" x14ac:dyDescent="0.25">
      <c r="A560" s="9"/>
      <c r="B560" s="10" t="s">
        <v>12</v>
      </c>
      <c r="C560" s="61">
        <v>1</v>
      </c>
    </row>
    <row r="561" spans="1:3" s="14" customFormat="1" ht="15.75" x14ac:dyDescent="0.25">
      <c r="A561" s="9"/>
      <c r="B561" s="10" t="s">
        <v>13</v>
      </c>
      <c r="C561" s="16">
        <v>10.7</v>
      </c>
    </row>
    <row r="562" spans="1:3" s="14" customFormat="1" ht="31.5" x14ac:dyDescent="0.25">
      <c r="A562" s="12"/>
      <c r="B562" s="83" t="s">
        <v>360</v>
      </c>
      <c r="C562" s="16">
        <f>$C$14</f>
        <v>2.83</v>
      </c>
    </row>
    <row r="563" spans="1:3" s="14" customFormat="1" ht="32.25" thickBot="1" x14ac:dyDescent="0.3">
      <c r="A563" s="75"/>
      <c r="B563" s="77" t="s">
        <v>361</v>
      </c>
      <c r="C563" s="76">
        <v>0</v>
      </c>
    </row>
    <row r="564" spans="1:3" s="14" customFormat="1" ht="15.75" x14ac:dyDescent="0.25">
      <c r="A564" s="29">
        <v>211</v>
      </c>
      <c r="B564" s="30" t="s">
        <v>19</v>
      </c>
      <c r="C564" s="39">
        <f>C562*C561</f>
        <v>30.280999999999999</v>
      </c>
    </row>
    <row r="565" spans="1:3" s="14" customFormat="1" ht="31.5" x14ac:dyDescent="0.25">
      <c r="A565" s="33">
        <v>211</v>
      </c>
      <c r="B565" s="28" t="s">
        <v>20</v>
      </c>
      <c r="C565" s="40">
        <f>C563*C561</f>
        <v>0</v>
      </c>
    </row>
    <row r="566" spans="1:3" s="14" customFormat="1" ht="15.75" x14ac:dyDescent="0.25">
      <c r="A566" s="33">
        <v>213</v>
      </c>
      <c r="B566" s="28" t="s">
        <v>14</v>
      </c>
      <c r="C566" s="40">
        <f>(C564+C565)*30.2%</f>
        <v>9.1448619999999998</v>
      </c>
    </row>
    <row r="567" spans="1:3" s="14" customFormat="1" ht="15.75" x14ac:dyDescent="0.25">
      <c r="A567" s="33">
        <v>212</v>
      </c>
      <c r="B567" s="28" t="s">
        <v>3</v>
      </c>
      <c r="C567" s="40">
        <f>(C564+C565)*$D$19</f>
        <v>4.8449600000000002E-2</v>
      </c>
    </row>
    <row r="568" spans="1:3" s="14" customFormat="1" ht="15.75" x14ac:dyDescent="0.25">
      <c r="A568" s="33">
        <v>221</v>
      </c>
      <c r="B568" s="28" t="s">
        <v>4</v>
      </c>
      <c r="C568" s="40">
        <f>(C564+C565)*$D$20</f>
        <v>0.2604166</v>
      </c>
    </row>
    <row r="569" spans="1:3" s="14" customFormat="1" ht="15.75" x14ac:dyDescent="0.25">
      <c r="A569" s="33">
        <v>222</v>
      </c>
      <c r="B569" s="28" t="s">
        <v>15</v>
      </c>
      <c r="C569" s="40">
        <f>(C564+C565)*$D$21</f>
        <v>4.8449600000000002E-2</v>
      </c>
    </row>
    <row r="570" spans="1:3" s="14" customFormat="1" ht="15.75" x14ac:dyDescent="0.25">
      <c r="A570" s="33">
        <v>223</v>
      </c>
      <c r="B570" s="28" t="s">
        <v>5</v>
      </c>
      <c r="C570" s="40">
        <f>(C564+C565)*$D$22</f>
        <v>1.2869425000000001</v>
      </c>
    </row>
    <row r="571" spans="1:3" s="14" customFormat="1" ht="15.75" x14ac:dyDescent="0.25">
      <c r="A571" s="33">
        <v>224</v>
      </c>
      <c r="B571" s="28" t="s">
        <v>21</v>
      </c>
      <c r="C571" s="40">
        <f>(C564+C565)*$D$23</f>
        <v>0.42696209999999996</v>
      </c>
    </row>
    <row r="572" spans="1:3" s="14" customFormat="1" ht="15.75" x14ac:dyDescent="0.25">
      <c r="A572" s="33">
        <v>225</v>
      </c>
      <c r="B572" s="28" t="s">
        <v>16</v>
      </c>
      <c r="C572" s="40">
        <f>(C564+C565)*$D$24</f>
        <v>1.6109491999999999</v>
      </c>
    </row>
    <row r="573" spans="1:3" s="14" customFormat="1" ht="15.75" x14ac:dyDescent="0.25">
      <c r="A573" s="33">
        <v>226</v>
      </c>
      <c r="B573" s="28" t="s">
        <v>22</v>
      </c>
      <c r="C573" s="40">
        <f>(C564+C565)*$D$25</f>
        <v>10.843626099999998</v>
      </c>
    </row>
    <row r="574" spans="1:3" s="14" customFormat="1" ht="15.75" x14ac:dyDescent="0.25">
      <c r="A574" s="33">
        <v>271</v>
      </c>
      <c r="B574" s="28" t="s">
        <v>23</v>
      </c>
      <c r="C574" s="40">
        <f>(C564+C565)*$D$26</f>
        <v>0.67526629999999999</v>
      </c>
    </row>
    <row r="575" spans="1:3" s="14" customFormat="1" ht="15.75" x14ac:dyDescent="0.25">
      <c r="A575" s="33">
        <v>272</v>
      </c>
      <c r="B575" s="28" t="s">
        <v>24</v>
      </c>
      <c r="C575" s="40">
        <f>(C564+C565)*$D$27</f>
        <v>0.63287289999999996</v>
      </c>
    </row>
    <row r="576" spans="1:3" s="14" customFormat="1" ht="31.5" x14ac:dyDescent="0.25">
      <c r="A576" s="33">
        <v>211</v>
      </c>
      <c r="B576" s="28" t="s">
        <v>25</v>
      </c>
      <c r="C576" s="40">
        <f>(C564+C565)*$D$28</f>
        <v>6.9343490000000001</v>
      </c>
    </row>
    <row r="577" spans="1:3" s="14" customFormat="1" ht="31.5" x14ac:dyDescent="0.25">
      <c r="A577" s="33">
        <v>213</v>
      </c>
      <c r="B577" s="28" t="s">
        <v>26</v>
      </c>
      <c r="C577" s="44">
        <f>(C564+C565)*$D$29</f>
        <v>2.0924170999999996</v>
      </c>
    </row>
    <row r="578" spans="1:3" s="14" customFormat="1" ht="15.75" x14ac:dyDescent="0.25">
      <c r="A578" s="33">
        <v>290</v>
      </c>
      <c r="B578" s="28" t="s">
        <v>6</v>
      </c>
      <c r="C578" s="44">
        <f>(C564+C565)*$D$30</f>
        <v>0.11809589999999999</v>
      </c>
    </row>
    <row r="579" spans="1:3" s="14" customFormat="1" ht="15.75" x14ac:dyDescent="0.25">
      <c r="A579" s="33">
        <v>290</v>
      </c>
      <c r="B579" s="28" t="s">
        <v>27</v>
      </c>
      <c r="C579" s="44">
        <f>(C564+C565)*$D$31</f>
        <v>0.35428769999999998</v>
      </c>
    </row>
    <row r="580" spans="1:3" s="14" customFormat="1" ht="15.75" x14ac:dyDescent="0.25">
      <c r="A580" s="33">
        <v>225</v>
      </c>
      <c r="B580" s="28" t="s">
        <v>28</v>
      </c>
      <c r="C580" s="44">
        <f>(C564+C565)*$D$32</f>
        <v>0</v>
      </c>
    </row>
    <row r="581" spans="1:3" s="14" customFormat="1" ht="15.75" x14ac:dyDescent="0.25">
      <c r="A581" s="37">
        <v>310</v>
      </c>
      <c r="B581" s="28" t="s">
        <v>7</v>
      </c>
      <c r="C581" s="44">
        <f>(C564+C565)*$D$33</f>
        <v>0.70554729999999999</v>
      </c>
    </row>
    <row r="582" spans="1:3" s="14" customFormat="1" ht="16.5" thickBot="1" x14ac:dyDescent="0.3">
      <c r="A582" s="38">
        <v>340</v>
      </c>
      <c r="B582" s="36" t="s">
        <v>8</v>
      </c>
      <c r="C582" s="44">
        <f>(C564+C565)*$D$34</f>
        <v>2.7404305</v>
      </c>
    </row>
    <row r="583" spans="1:3" s="14" customFormat="1" ht="16.5" thickBot="1" x14ac:dyDescent="0.3">
      <c r="A583" s="15"/>
      <c r="B583" s="42" t="s">
        <v>9</v>
      </c>
      <c r="C583" s="88">
        <f>SUM(C564:C582)</f>
        <v>68.204924399999996</v>
      </c>
    </row>
    <row r="584" spans="1:3" s="14" customFormat="1" ht="16.5" thickBot="1" x14ac:dyDescent="0.3">
      <c r="A584" s="15"/>
      <c r="B584" s="43" t="s">
        <v>29</v>
      </c>
      <c r="C584" s="90">
        <f>C583*118%</f>
        <v>80.48181079199999</v>
      </c>
    </row>
    <row r="585" spans="1:3" s="14" customFormat="1" ht="15.75" x14ac:dyDescent="0.25">
      <c r="A585" s="22"/>
      <c r="B585" s="45"/>
      <c r="C585" s="46"/>
    </row>
    <row r="586" spans="1:3" s="14" customFormat="1" ht="15.75" x14ac:dyDescent="0.25">
      <c r="A586" s="22"/>
      <c r="B586" s="45"/>
      <c r="C586" s="46"/>
    </row>
    <row r="587" spans="1:3" s="14" customFormat="1" ht="15.75" x14ac:dyDescent="0.25">
      <c r="A587" s="22"/>
      <c r="B587" s="45"/>
      <c r="C587" s="46"/>
    </row>
    <row r="588" spans="1:3" s="14" customFormat="1" ht="15.75" x14ac:dyDescent="0.25">
      <c r="A588" s="22"/>
      <c r="B588" s="45"/>
      <c r="C588" s="46"/>
    </row>
    <row r="589" spans="1:3" s="14" customFormat="1" ht="15.75" x14ac:dyDescent="0.25">
      <c r="A589" s="22"/>
      <c r="B589" s="45"/>
      <c r="C589" s="46"/>
    </row>
    <row r="590" spans="1:3" s="14" customFormat="1" ht="15.75" x14ac:dyDescent="0.25">
      <c r="A590" s="22"/>
      <c r="B590" s="45"/>
      <c r="C590" s="46"/>
    </row>
    <row r="591" spans="1:3" s="14" customFormat="1" ht="15.75" x14ac:dyDescent="0.25">
      <c r="A591" s="22"/>
      <c r="B591" s="45"/>
      <c r="C591" s="46"/>
    </row>
    <row r="592" spans="1:3" s="14" customFormat="1" ht="15.75" x14ac:dyDescent="0.25">
      <c r="A592" s="22"/>
      <c r="B592" s="45"/>
      <c r="C592" s="46"/>
    </row>
    <row r="593" spans="1:3" s="14" customFormat="1" ht="15.75" x14ac:dyDescent="0.25">
      <c r="A593" s="22"/>
      <c r="B593" s="45"/>
      <c r="C593" s="46"/>
    </row>
    <row r="594" spans="1:3" s="14" customFormat="1" ht="15.75" x14ac:dyDescent="0.25">
      <c r="A594" s="22"/>
      <c r="B594" s="45"/>
      <c r="C594" s="46"/>
    </row>
    <row r="595" spans="1:3" s="14" customFormat="1" ht="15.75" x14ac:dyDescent="0.25">
      <c r="A595" s="22"/>
      <c r="B595" s="45"/>
      <c r="C595" s="46"/>
    </row>
    <row r="596" spans="1:3" s="14" customFormat="1" ht="15.75" x14ac:dyDescent="0.25">
      <c r="A596" s="22"/>
      <c r="B596" s="45"/>
      <c r="C596" s="46"/>
    </row>
    <row r="597" spans="1:3" s="14" customFormat="1" ht="15.75" x14ac:dyDescent="0.25">
      <c r="A597" s="22"/>
      <c r="B597" s="45"/>
      <c r="C597" s="46"/>
    </row>
    <row r="598" spans="1:3" s="14" customFormat="1" ht="15.75" x14ac:dyDescent="0.25">
      <c r="A598" s="22"/>
      <c r="B598" s="45"/>
      <c r="C598" s="46"/>
    </row>
    <row r="599" spans="1:3" s="14" customFormat="1" ht="15.75" x14ac:dyDescent="0.25">
      <c r="A599" s="22"/>
      <c r="B599" s="45"/>
      <c r="C599" s="46"/>
    </row>
    <row r="600" spans="1:3" s="14" customFormat="1" ht="15.75" x14ac:dyDescent="0.25">
      <c r="A600" s="22"/>
      <c r="B600" s="45"/>
      <c r="C600" s="46"/>
    </row>
    <row r="601" spans="1:3" s="14" customFormat="1" ht="15.75" x14ac:dyDescent="0.25">
      <c r="A601" s="22"/>
      <c r="B601" s="45"/>
      <c r="C601" s="46"/>
    </row>
    <row r="602" spans="1:3" s="14" customFormat="1" ht="15.75" x14ac:dyDescent="0.25">
      <c r="A602" s="22"/>
      <c r="B602" s="45"/>
      <c r="C602" s="46"/>
    </row>
    <row r="603" spans="1:3" s="14" customFormat="1" ht="15.75" x14ac:dyDescent="0.25">
      <c r="A603" s="22"/>
      <c r="B603" s="45"/>
      <c r="C603" s="46"/>
    </row>
    <row r="604" spans="1:3" s="14" customFormat="1" ht="15.75" x14ac:dyDescent="0.25">
      <c r="A604" s="22"/>
      <c r="B604" s="45"/>
      <c r="C604" s="46"/>
    </row>
    <row r="605" spans="1:3" s="14" customFormat="1" ht="15.75" x14ac:dyDescent="0.25">
      <c r="A605" s="22"/>
      <c r="B605" s="45"/>
      <c r="C605" s="46"/>
    </row>
    <row r="606" spans="1:3" s="14" customFormat="1" ht="15.75" x14ac:dyDescent="0.25">
      <c r="A606" s="22"/>
      <c r="B606" s="45"/>
      <c r="C606" s="46"/>
    </row>
    <row r="607" spans="1:3" s="14" customFormat="1" ht="15.75" x14ac:dyDescent="0.25">
      <c r="A607" s="22"/>
      <c r="B607" s="45"/>
      <c r="C607" s="46"/>
    </row>
    <row r="608" spans="1:3" s="14" customFormat="1" ht="15.75" x14ac:dyDescent="0.25">
      <c r="A608" s="22"/>
      <c r="B608" s="45"/>
      <c r="C608" s="46"/>
    </row>
    <row r="609" spans="1:3" s="14" customFormat="1" ht="15.75" x14ac:dyDescent="0.25">
      <c r="A609" s="22"/>
      <c r="B609" s="45"/>
      <c r="C609" s="46"/>
    </row>
    <row r="610" spans="1:3" s="14" customFormat="1" ht="15.75" x14ac:dyDescent="0.25">
      <c r="A610" s="22"/>
      <c r="B610" s="45"/>
      <c r="C610" s="46"/>
    </row>
    <row r="611" spans="1:3" s="14" customFormat="1" ht="15.75" x14ac:dyDescent="0.25">
      <c r="A611" s="22"/>
      <c r="B611" s="45"/>
      <c r="C611" s="46"/>
    </row>
    <row r="612" spans="1:3" s="14" customFormat="1" ht="15.75" x14ac:dyDescent="0.25">
      <c r="A612" s="22"/>
      <c r="B612" s="45"/>
      <c r="C612" s="46"/>
    </row>
    <row r="613" spans="1:3" s="14" customFormat="1" ht="15.75" x14ac:dyDescent="0.25">
      <c r="B613" s="21"/>
      <c r="C613" s="64"/>
    </row>
    <row r="614" spans="1:3" s="14" customFormat="1" ht="15.75" x14ac:dyDescent="0.25">
      <c r="B614" s="57" t="s">
        <v>206</v>
      </c>
      <c r="C614" s="64"/>
    </row>
    <row r="615" spans="1:3" s="14" customFormat="1" ht="16.5" thickBot="1" x14ac:dyDescent="0.3">
      <c r="B615" s="21"/>
      <c r="C615" s="64" t="s">
        <v>200</v>
      </c>
    </row>
    <row r="616" spans="1:3" s="14" customFormat="1" ht="32.25" thickBot="1" x14ac:dyDescent="0.3">
      <c r="A616" s="7" t="s">
        <v>0</v>
      </c>
      <c r="B616" s="8" t="s">
        <v>10</v>
      </c>
      <c r="C616" s="65" t="s">
        <v>11</v>
      </c>
    </row>
    <row r="617" spans="1:3" s="14" customFormat="1" ht="15.75" x14ac:dyDescent="0.25">
      <c r="A617" s="9"/>
      <c r="B617" s="10" t="s">
        <v>12</v>
      </c>
      <c r="C617" s="61">
        <v>1</v>
      </c>
    </row>
    <row r="618" spans="1:3" s="14" customFormat="1" ht="15.75" x14ac:dyDescent="0.25">
      <c r="A618" s="9"/>
      <c r="B618" s="10" t="s">
        <v>13</v>
      </c>
      <c r="C618" s="16">
        <v>14.4</v>
      </c>
    </row>
    <row r="619" spans="1:3" s="14" customFormat="1" ht="31.5" x14ac:dyDescent="0.25">
      <c r="A619" s="12"/>
      <c r="B619" s="83" t="s">
        <v>360</v>
      </c>
      <c r="C619" s="16">
        <f>$C$14</f>
        <v>2.83</v>
      </c>
    </row>
    <row r="620" spans="1:3" s="14" customFormat="1" ht="32.25" thickBot="1" x14ac:dyDescent="0.3">
      <c r="A620" s="75"/>
      <c r="B620" s="77" t="s">
        <v>361</v>
      </c>
      <c r="C620" s="76">
        <v>0</v>
      </c>
    </row>
    <row r="621" spans="1:3" s="14" customFormat="1" ht="15.75" x14ac:dyDescent="0.25">
      <c r="A621" s="29">
        <v>211</v>
      </c>
      <c r="B621" s="30" t="s">
        <v>19</v>
      </c>
      <c r="C621" s="39">
        <f>C619*C618</f>
        <v>40.752000000000002</v>
      </c>
    </row>
    <row r="622" spans="1:3" s="14" customFormat="1" ht="31.5" x14ac:dyDescent="0.25">
      <c r="A622" s="33">
        <v>211</v>
      </c>
      <c r="B622" s="28" t="s">
        <v>20</v>
      </c>
      <c r="C622" s="40">
        <f>C620*C618</f>
        <v>0</v>
      </c>
    </row>
    <row r="623" spans="1:3" s="14" customFormat="1" ht="15.75" x14ac:dyDescent="0.25">
      <c r="A623" s="33">
        <v>213</v>
      </c>
      <c r="B623" s="28" t="s">
        <v>14</v>
      </c>
      <c r="C623" s="40">
        <f>(C621+C622)*30.2%</f>
        <v>12.307104000000001</v>
      </c>
    </row>
    <row r="624" spans="1:3" s="14" customFormat="1" ht="15.75" x14ac:dyDescent="0.25">
      <c r="A624" s="33">
        <v>212</v>
      </c>
      <c r="B624" s="28" t="s">
        <v>3</v>
      </c>
      <c r="C624" s="40">
        <f>(C621+C622)*$D$19</f>
        <v>6.5203200000000003E-2</v>
      </c>
    </row>
    <row r="625" spans="1:3" s="14" customFormat="1" ht="15.75" x14ac:dyDescent="0.25">
      <c r="A625" s="33">
        <v>221</v>
      </c>
      <c r="B625" s="28" t="s">
        <v>4</v>
      </c>
      <c r="C625" s="40">
        <f>(C621+C622)*$D$20</f>
        <v>0.35046720000000003</v>
      </c>
    </row>
    <row r="626" spans="1:3" s="14" customFormat="1" ht="15.75" x14ac:dyDescent="0.25">
      <c r="A626" s="33">
        <v>222</v>
      </c>
      <c r="B626" s="28" t="s">
        <v>15</v>
      </c>
      <c r="C626" s="40">
        <f>(C621+C622)*$D$21</f>
        <v>6.5203200000000003E-2</v>
      </c>
    </row>
    <row r="627" spans="1:3" s="14" customFormat="1" ht="15.75" x14ac:dyDescent="0.25">
      <c r="A627" s="33">
        <v>223</v>
      </c>
      <c r="B627" s="28" t="s">
        <v>5</v>
      </c>
      <c r="C627" s="40">
        <f>(C621+C622)*$D$22</f>
        <v>1.7319600000000002</v>
      </c>
    </row>
    <row r="628" spans="1:3" s="14" customFormat="1" ht="15.75" x14ac:dyDescent="0.25">
      <c r="A628" s="33">
        <v>224</v>
      </c>
      <c r="B628" s="28" t="s">
        <v>21</v>
      </c>
      <c r="C628" s="40">
        <f>(C621+C622)*$D$23</f>
        <v>0.57460319999999998</v>
      </c>
    </row>
    <row r="629" spans="1:3" s="14" customFormat="1" ht="15.75" x14ac:dyDescent="0.25">
      <c r="A629" s="33">
        <v>225</v>
      </c>
      <c r="B629" s="28" t="s">
        <v>16</v>
      </c>
      <c r="C629" s="40">
        <f>(C621+C622)*$D$24</f>
        <v>2.1680063999999999</v>
      </c>
    </row>
    <row r="630" spans="1:3" s="14" customFormat="1" ht="15.75" x14ac:dyDescent="0.25">
      <c r="A630" s="33">
        <v>226</v>
      </c>
      <c r="B630" s="28" t="s">
        <v>22</v>
      </c>
      <c r="C630" s="40">
        <f>(C621+C622)*$D$25</f>
        <v>14.593291199999999</v>
      </c>
    </row>
    <row r="631" spans="1:3" s="14" customFormat="1" ht="15.75" x14ac:dyDescent="0.25">
      <c r="A631" s="33">
        <v>271</v>
      </c>
      <c r="B631" s="28" t="s">
        <v>23</v>
      </c>
      <c r="C631" s="40">
        <f>(C621+C622)*$D$26</f>
        <v>0.90876960000000007</v>
      </c>
    </row>
    <row r="632" spans="1:3" s="14" customFormat="1" ht="15.75" x14ac:dyDescent="0.25">
      <c r="A632" s="33">
        <v>272</v>
      </c>
      <c r="B632" s="28" t="s">
        <v>24</v>
      </c>
      <c r="C632" s="40">
        <f>(C621+C622)*$D$27</f>
        <v>0.85171679999999994</v>
      </c>
    </row>
    <row r="633" spans="1:3" s="14" customFormat="1" ht="31.5" x14ac:dyDescent="0.25">
      <c r="A633" s="33">
        <v>211</v>
      </c>
      <c r="B633" s="28" t="s">
        <v>25</v>
      </c>
      <c r="C633" s="40">
        <f>(C621+C622)*$D$28</f>
        <v>9.3322080000000014</v>
      </c>
    </row>
    <row r="634" spans="1:3" s="14" customFormat="1" ht="31.5" x14ac:dyDescent="0.25">
      <c r="A634" s="33">
        <v>213</v>
      </c>
      <c r="B634" s="28" t="s">
        <v>26</v>
      </c>
      <c r="C634" s="44">
        <f>(C621+C622)*$D$29</f>
        <v>2.8159632000000001</v>
      </c>
    </row>
    <row r="635" spans="1:3" s="14" customFormat="1" ht="15.75" x14ac:dyDescent="0.25">
      <c r="A635" s="33">
        <v>290</v>
      </c>
      <c r="B635" s="28" t="s">
        <v>6</v>
      </c>
      <c r="C635" s="44">
        <f>(C621+C622)*$D$30</f>
        <v>0.15893280000000001</v>
      </c>
    </row>
    <row r="636" spans="1:3" s="14" customFormat="1" ht="15.75" x14ac:dyDescent="0.25">
      <c r="A636" s="33">
        <v>290</v>
      </c>
      <c r="B636" s="28" t="s">
        <v>27</v>
      </c>
      <c r="C636" s="44">
        <f>(C621+C622)*$D$31</f>
        <v>0.47679840000000007</v>
      </c>
    </row>
    <row r="637" spans="1:3" s="14" customFormat="1" ht="15.75" x14ac:dyDescent="0.25">
      <c r="A637" s="33">
        <v>225</v>
      </c>
      <c r="B637" s="28" t="s">
        <v>28</v>
      </c>
      <c r="C637" s="44">
        <f>(C621+C622)*$D$32</f>
        <v>0</v>
      </c>
    </row>
    <row r="638" spans="1:3" s="14" customFormat="1" ht="15.75" x14ac:dyDescent="0.25">
      <c r="A638" s="37">
        <v>310</v>
      </c>
      <c r="B638" s="28" t="s">
        <v>7</v>
      </c>
      <c r="C638" s="44">
        <f>(C621+C622)*$D$33</f>
        <v>0.94952160000000008</v>
      </c>
    </row>
    <row r="639" spans="1:3" s="14" customFormat="1" ht="16.5" thickBot="1" x14ac:dyDescent="0.3">
      <c r="A639" s="38">
        <v>340</v>
      </c>
      <c r="B639" s="36" t="s">
        <v>8</v>
      </c>
      <c r="C639" s="44">
        <f>(C621+C622)*$D$34</f>
        <v>3.688056</v>
      </c>
    </row>
    <row r="640" spans="1:3" s="14" customFormat="1" ht="16.5" thickBot="1" x14ac:dyDescent="0.3">
      <c r="A640" s="15"/>
      <c r="B640" s="42" t="s">
        <v>9</v>
      </c>
      <c r="C640" s="88">
        <f>SUM(C621:C639)</f>
        <v>91.789804800000027</v>
      </c>
    </row>
    <row r="641" spans="1:3" s="14" customFormat="1" ht="16.5" thickBot="1" x14ac:dyDescent="0.3">
      <c r="A641" s="15"/>
      <c r="B641" s="43" t="s">
        <v>29</v>
      </c>
      <c r="C641" s="90">
        <f>C640*118%</f>
        <v>108.31196966400003</v>
      </c>
    </row>
    <row r="642" spans="1:3" s="14" customFormat="1" ht="15.75" x14ac:dyDescent="0.25">
      <c r="A642" s="22"/>
      <c r="B642" s="45"/>
      <c r="C642" s="46"/>
    </row>
    <row r="643" spans="1:3" s="14" customFormat="1" ht="15.75" x14ac:dyDescent="0.25">
      <c r="A643" s="22"/>
      <c r="B643" s="45"/>
      <c r="C643" s="46"/>
    </row>
    <row r="644" spans="1:3" s="14" customFormat="1" ht="15.75" x14ac:dyDescent="0.25">
      <c r="A644" s="22"/>
      <c r="B644" s="45"/>
      <c r="C644" s="46"/>
    </row>
    <row r="645" spans="1:3" s="14" customFormat="1" ht="15.75" x14ac:dyDescent="0.25">
      <c r="A645" s="22"/>
      <c r="B645" s="45"/>
      <c r="C645" s="46"/>
    </row>
    <row r="646" spans="1:3" s="14" customFormat="1" ht="15.75" x14ac:dyDescent="0.25">
      <c r="A646" s="22"/>
      <c r="B646" s="45"/>
      <c r="C646" s="46"/>
    </row>
    <row r="647" spans="1:3" s="14" customFormat="1" ht="15.75" x14ac:dyDescent="0.25">
      <c r="A647" s="22"/>
      <c r="B647" s="45"/>
      <c r="C647" s="46"/>
    </row>
    <row r="648" spans="1:3" s="14" customFormat="1" ht="15.75" x14ac:dyDescent="0.25">
      <c r="A648" s="22"/>
      <c r="B648" s="45"/>
      <c r="C648" s="46"/>
    </row>
    <row r="649" spans="1:3" s="14" customFormat="1" ht="15.75" x14ac:dyDescent="0.25">
      <c r="A649" s="22"/>
      <c r="B649" s="45"/>
      <c r="C649" s="46"/>
    </row>
    <row r="650" spans="1:3" s="14" customFormat="1" ht="15.75" x14ac:dyDescent="0.25">
      <c r="A650" s="22"/>
      <c r="B650" s="45"/>
      <c r="C650" s="46"/>
    </row>
    <row r="651" spans="1:3" s="14" customFormat="1" ht="15.75" x14ac:dyDescent="0.25">
      <c r="A651" s="22"/>
      <c r="B651" s="45"/>
      <c r="C651" s="46"/>
    </row>
    <row r="652" spans="1:3" s="14" customFormat="1" ht="15.75" x14ac:dyDescent="0.25">
      <c r="A652" s="22"/>
      <c r="B652" s="45"/>
      <c r="C652" s="46"/>
    </row>
    <row r="653" spans="1:3" s="14" customFormat="1" ht="15.75" x14ac:dyDescent="0.25">
      <c r="A653" s="22"/>
      <c r="B653" s="45"/>
      <c r="C653" s="46"/>
    </row>
    <row r="654" spans="1:3" s="14" customFormat="1" ht="15.75" x14ac:dyDescent="0.25">
      <c r="A654" s="22"/>
      <c r="B654" s="45"/>
      <c r="C654" s="46"/>
    </row>
    <row r="655" spans="1:3" s="14" customFormat="1" ht="15.75" x14ac:dyDescent="0.25">
      <c r="A655" s="22"/>
      <c r="B655" s="45"/>
      <c r="C655" s="46"/>
    </row>
    <row r="656" spans="1:3" s="14" customFormat="1" ht="15.75" x14ac:dyDescent="0.25">
      <c r="A656" s="22"/>
      <c r="B656" s="45"/>
      <c r="C656" s="46"/>
    </row>
    <row r="657" spans="1:3" s="14" customFormat="1" ht="15.75" x14ac:dyDescent="0.25">
      <c r="A657" s="22"/>
      <c r="B657" s="45"/>
      <c r="C657" s="46"/>
    </row>
    <row r="658" spans="1:3" s="14" customFormat="1" ht="15.75" x14ac:dyDescent="0.25">
      <c r="A658" s="22"/>
      <c r="B658" s="45"/>
      <c r="C658" s="46"/>
    </row>
    <row r="659" spans="1:3" s="14" customFormat="1" ht="15.75" x14ac:dyDescent="0.25">
      <c r="A659" s="22"/>
      <c r="B659" s="45"/>
      <c r="C659" s="46"/>
    </row>
    <row r="660" spans="1:3" s="14" customFormat="1" ht="15.75" x14ac:dyDescent="0.25">
      <c r="A660" s="22"/>
      <c r="B660" s="45"/>
      <c r="C660" s="46"/>
    </row>
    <row r="661" spans="1:3" s="14" customFormat="1" ht="15.75" x14ac:dyDescent="0.25">
      <c r="A661" s="22"/>
      <c r="B661" s="45"/>
      <c r="C661" s="46"/>
    </row>
    <row r="662" spans="1:3" s="14" customFormat="1" ht="15.75" x14ac:dyDescent="0.25">
      <c r="A662" s="22"/>
      <c r="B662" s="45"/>
      <c r="C662" s="46"/>
    </row>
    <row r="663" spans="1:3" s="14" customFormat="1" ht="15.75" x14ac:dyDescent="0.25">
      <c r="A663" s="22"/>
      <c r="B663" s="45"/>
      <c r="C663" s="46"/>
    </row>
    <row r="664" spans="1:3" s="14" customFormat="1" ht="15.75" x14ac:dyDescent="0.25">
      <c r="A664" s="22"/>
      <c r="B664" s="45"/>
      <c r="C664" s="46"/>
    </row>
    <row r="665" spans="1:3" s="14" customFormat="1" ht="15.75" x14ac:dyDescent="0.25">
      <c r="A665" s="22"/>
      <c r="B665" s="45"/>
      <c r="C665" s="46"/>
    </row>
    <row r="666" spans="1:3" s="14" customFormat="1" ht="15.75" x14ac:dyDescent="0.25">
      <c r="A666" s="22"/>
      <c r="B666" s="45"/>
      <c r="C666" s="46"/>
    </row>
    <row r="667" spans="1:3" s="14" customFormat="1" ht="15.75" x14ac:dyDescent="0.25">
      <c r="A667" s="22"/>
      <c r="B667" s="45"/>
      <c r="C667" s="46"/>
    </row>
    <row r="668" spans="1:3" s="14" customFormat="1" ht="15.75" x14ac:dyDescent="0.25">
      <c r="A668" s="22"/>
      <c r="B668" s="45"/>
      <c r="C668" s="46"/>
    </row>
    <row r="669" spans="1:3" s="14" customFormat="1" ht="15.75" x14ac:dyDescent="0.25">
      <c r="A669" s="22"/>
      <c r="B669" s="45"/>
      <c r="C669" s="46"/>
    </row>
    <row r="670" spans="1:3" s="14" customFormat="1" x14ac:dyDescent="0.25">
      <c r="C670" s="63"/>
    </row>
    <row r="671" spans="1:3" s="14" customFormat="1" ht="33.75" customHeight="1" x14ac:dyDescent="0.25">
      <c r="B671" s="57" t="s">
        <v>207</v>
      </c>
      <c r="C671" s="64"/>
    </row>
    <row r="672" spans="1:3" s="14" customFormat="1" ht="14.25" customHeight="1" thickBot="1" x14ac:dyDescent="0.3">
      <c r="C672" s="64" t="s">
        <v>208</v>
      </c>
    </row>
    <row r="673" spans="1:3" s="14" customFormat="1" ht="32.25" thickBot="1" x14ac:dyDescent="0.3">
      <c r="A673" s="7" t="s">
        <v>0</v>
      </c>
      <c r="B673" s="8" t="s">
        <v>10</v>
      </c>
      <c r="C673" s="65" t="s">
        <v>11</v>
      </c>
    </row>
    <row r="674" spans="1:3" s="14" customFormat="1" ht="15.75" x14ac:dyDescent="0.25">
      <c r="A674" s="9"/>
      <c r="B674" s="10" t="s">
        <v>12</v>
      </c>
      <c r="C674" s="61">
        <v>1</v>
      </c>
    </row>
    <row r="675" spans="1:3" s="14" customFormat="1" ht="15.75" x14ac:dyDescent="0.25">
      <c r="A675" s="9"/>
      <c r="B675" s="10" t="s">
        <v>13</v>
      </c>
      <c r="C675" s="16">
        <v>3</v>
      </c>
    </row>
    <row r="676" spans="1:3" s="14" customFormat="1" ht="31.5" x14ac:dyDescent="0.25">
      <c r="A676" s="12"/>
      <c r="B676" s="83" t="s">
        <v>360</v>
      </c>
      <c r="C676" s="16">
        <f>C14</f>
        <v>2.83</v>
      </c>
    </row>
    <row r="677" spans="1:3" s="14" customFormat="1" ht="32.25" thickBot="1" x14ac:dyDescent="0.3">
      <c r="A677" s="75"/>
      <c r="B677" s="77" t="s">
        <v>361</v>
      </c>
      <c r="C677" s="76">
        <v>0</v>
      </c>
    </row>
    <row r="678" spans="1:3" s="14" customFormat="1" ht="15.75" x14ac:dyDescent="0.25">
      <c r="A678" s="29">
        <v>211</v>
      </c>
      <c r="B678" s="30" t="s">
        <v>19</v>
      </c>
      <c r="C678" s="39">
        <f>C676*C675</f>
        <v>8.49</v>
      </c>
    </row>
    <row r="679" spans="1:3" s="14" customFormat="1" ht="31.5" x14ac:dyDescent="0.25">
      <c r="A679" s="33">
        <v>211</v>
      </c>
      <c r="B679" s="28" t="s">
        <v>20</v>
      </c>
      <c r="C679" s="40">
        <f>C677*C675</f>
        <v>0</v>
      </c>
    </row>
    <row r="680" spans="1:3" s="14" customFormat="1" ht="15.75" x14ac:dyDescent="0.25">
      <c r="A680" s="33">
        <v>213</v>
      </c>
      <c r="B680" s="28" t="s">
        <v>14</v>
      </c>
      <c r="C680" s="40">
        <f>(C678+C679)*30.2%</f>
        <v>2.5639799999999999</v>
      </c>
    </row>
    <row r="681" spans="1:3" s="14" customFormat="1" ht="15.75" x14ac:dyDescent="0.25">
      <c r="A681" s="33">
        <v>212</v>
      </c>
      <c r="B681" s="28" t="s">
        <v>3</v>
      </c>
      <c r="C681" s="40">
        <f>(C678+C679)*$D$19</f>
        <v>1.3584000000000001E-2</v>
      </c>
    </row>
    <row r="682" spans="1:3" s="14" customFormat="1" ht="15.75" x14ac:dyDescent="0.25">
      <c r="A682" s="33">
        <v>221</v>
      </c>
      <c r="B682" s="28" t="s">
        <v>4</v>
      </c>
      <c r="C682" s="40">
        <f>(C678+C679)*$D$20</f>
        <v>7.3013999999999996E-2</v>
      </c>
    </row>
    <row r="683" spans="1:3" s="14" customFormat="1" ht="15.75" x14ac:dyDescent="0.25">
      <c r="A683" s="33">
        <v>222</v>
      </c>
      <c r="B683" s="28" t="s">
        <v>15</v>
      </c>
      <c r="C683" s="40">
        <f>(C678+C679)*$D$21</f>
        <v>1.3584000000000001E-2</v>
      </c>
    </row>
    <row r="684" spans="1:3" s="14" customFormat="1" ht="15.75" x14ac:dyDescent="0.25">
      <c r="A684" s="33">
        <v>223</v>
      </c>
      <c r="B684" s="28" t="s">
        <v>5</v>
      </c>
      <c r="C684" s="40">
        <f>(C678+C679)*$D$22</f>
        <v>0.36082500000000006</v>
      </c>
    </row>
    <row r="685" spans="1:3" s="14" customFormat="1" ht="15.75" x14ac:dyDescent="0.25">
      <c r="A685" s="33">
        <v>224</v>
      </c>
      <c r="B685" s="28" t="s">
        <v>21</v>
      </c>
      <c r="C685" s="40">
        <f>(C678+C679)*$D$23</f>
        <v>0.119709</v>
      </c>
    </row>
    <row r="686" spans="1:3" s="14" customFormat="1" ht="15.75" x14ac:dyDescent="0.25">
      <c r="A686" s="33">
        <v>225</v>
      </c>
      <c r="B686" s="28" t="s">
        <v>16</v>
      </c>
      <c r="C686" s="40">
        <f>(C678+C679)*$D$24</f>
        <v>0.45166800000000001</v>
      </c>
    </row>
    <row r="687" spans="1:3" s="14" customFormat="1" ht="15.75" x14ac:dyDescent="0.25">
      <c r="A687" s="33">
        <v>226</v>
      </c>
      <c r="B687" s="28" t="s">
        <v>22</v>
      </c>
      <c r="C687" s="40">
        <f>(C678+C679)*$D$25</f>
        <v>3.0402689999999999</v>
      </c>
    </row>
    <row r="688" spans="1:3" s="14" customFormat="1" ht="15.75" x14ac:dyDescent="0.25">
      <c r="A688" s="33">
        <v>271</v>
      </c>
      <c r="B688" s="28" t="s">
        <v>23</v>
      </c>
      <c r="C688" s="40">
        <f>(C678+C679)*$D$26</f>
        <v>0.189327</v>
      </c>
    </row>
    <row r="689" spans="1:3" s="14" customFormat="1" ht="15.75" x14ac:dyDescent="0.25">
      <c r="A689" s="33">
        <v>272</v>
      </c>
      <c r="B689" s="28" t="s">
        <v>24</v>
      </c>
      <c r="C689" s="40">
        <f>(C678+C679)*$D$27</f>
        <v>0.17744099999999999</v>
      </c>
    </row>
    <row r="690" spans="1:3" s="14" customFormat="1" ht="31.5" x14ac:dyDescent="0.25">
      <c r="A690" s="33">
        <v>211</v>
      </c>
      <c r="B690" s="28" t="s">
        <v>25</v>
      </c>
      <c r="C690" s="40">
        <f>(C678+C679)*$D$28</f>
        <v>1.9442100000000002</v>
      </c>
    </row>
    <row r="691" spans="1:3" s="14" customFormat="1" ht="31.5" x14ac:dyDescent="0.25">
      <c r="A691" s="33">
        <v>213</v>
      </c>
      <c r="B691" s="28" t="s">
        <v>26</v>
      </c>
      <c r="C691" s="44">
        <f>(C678+C679)*$D$29</f>
        <v>0.58665899999999993</v>
      </c>
    </row>
    <row r="692" spans="1:3" s="14" customFormat="1" ht="15.75" x14ac:dyDescent="0.25">
      <c r="A692" s="33">
        <v>290</v>
      </c>
      <c r="B692" s="28" t="s">
        <v>6</v>
      </c>
      <c r="C692" s="44">
        <f>(C678+C679)*$D$30</f>
        <v>3.3111000000000002E-2</v>
      </c>
    </row>
    <row r="693" spans="1:3" s="14" customFormat="1" ht="15.75" x14ac:dyDescent="0.25">
      <c r="A693" s="33">
        <v>290</v>
      </c>
      <c r="B693" s="28" t="s">
        <v>27</v>
      </c>
      <c r="C693" s="44">
        <f>(C678+C679)*$D$31</f>
        <v>9.9333000000000005E-2</v>
      </c>
    </row>
    <row r="694" spans="1:3" s="14" customFormat="1" ht="15.75" x14ac:dyDescent="0.25">
      <c r="A694" s="33">
        <v>225</v>
      </c>
      <c r="B694" s="28" t="s">
        <v>28</v>
      </c>
      <c r="C694" s="44">
        <f>(C678+C679)*$D$32</f>
        <v>0</v>
      </c>
    </row>
    <row r="695" spans="1:3" s="14" customFormat="1" ht="15.75" x14ac:dyDescent="0.25">
      <c r="A695" s="37">
        <v>310</v>
      </c>
      <c r="B695" s="28" t="s">
        <v>7</v>
      </c>
      <c r="C695" s="44">
        <f>(C678+C679)*$D$33</f>
        <v>0.19781700000000002</v>
      </c>
    </row>
    <row r="696" spans="1:3" s="14" customFormat="1" ht="16.5" thickBot="1" x14ac:dyDescent="0.3">
      <c r="A696" s="38">
        <v>340</v>
      </c>
      <c r="B696" s="36" t="s">
        <v>8</v>
      </c>
      <c r="C696" s="44">
        <f>(C678+C679)*$D$34</f>
        <v>0.76834499999999994</v>
      </c>
    </row>
    <row r="697" spans="1:3" s="14" customFormat="1" ht="16.5" thickBot="1" x14ac:dyDescent="0.3">
      <c r="A697" s="15"/>
      <c r="B697" s="42" t="s">
        <v>9</v>
      </c>
      <c r="C697" s="88">
        <f>SUM(C678:C696)</f>
        <v>19.122876000000005</v>
      </c>
    </row>
    <row r="698" spans="1:3" s="14" customFormat="1" ht="16.5" thickBot="1" x14ac:dyDescent="0.3">
      <c r="A698" s="15"/>
      <c r="B698" s="43" t="s">
        <v>29</v>
      </c>
      <c r="C698" s="90">
        <f>C697*118%</f>
        <v>22.564993680000004</v>
      </c>
    </row>
    <row r="699" spans="1:3" s="14" customFormat="1" ht="15.75" x14ac:dyDescent="0.25">
      <c r="A699" s="22"/>
      <c r="B699" s="45"/>
      <c r="C699" s="46"/>
    </row>
    <row r="700" spans="1:3" s="14" customFormat="1" ht="15.75" x14ac:dyDescent="0.25">
      <c r="A700" s="22"/>
      <c r="B700" s="45"/>
      <c r="C700" s="46"/>
    </row>
    <row r="701" spans="1:3" s="14" customFormat="1" ht="15.75" x14ac:dyDescent="0.25">
      <c r="A701" s="22"/>
      <c r="B701" s="45"/>
      <c r="C701" s="46"/>
    </row>
    <row r="702" spans="1:3" s="14" customFormat="1" ht="15.75" x14ac:dyDescent="0.25">
      <c r="A702" s="22"/>
      <c r="B702" s="45"/>
      <c r="C702" s="46"/>
    </row>
    <row r="703" spans="1:3" s="14" customFormat="1" ht="15.75" x14ac:dyDescent="0.25">
      <c r="A703" s="22"/>
      <c r="B703" s="45"/>
      <c r="C703" s="46"/>
    </row>
    <row r="704" spans="1:3" s="14" customFormat="1" ht="15.75" x14ac:dyDescent="0.25">
      <c r="A704" s="22"/>
      <c r="B704" s="45"/>
      <c r="C704" s="46"/>
    </row>
    <row r="705" spans="1:3" s="14" customFormat="1" ht="15.75" x14ac:dyDescent="0.25">
      <c r="A705" s="22"/>
      <c r="B705" s="45"/>
      <c r="C705" s="46"/>
    </row>
    <row r="706" spans="1:3" s="14" customFormat="1" ht="15.75" x14ac:dyDescent="0.25">
      <c r="A706" s="22"/>
      <c r="B706" s="45"/>
      <c r="C706" s="46"/>
    </row>
    <row r="707" spans="1:3" s="14" customFormat="1" ht="15.75" x14ac:dyDescent="0.25">
      <c r="A707" s="22"/>
      <c r="B707" s="45"/>
      <c r="C707" s="46"/>
    </row>
    <row r="708" spans="1:3" s="14" customFormat="1" ht="15.75" x14ac:dyDescent="0.25">
      <c r="A708" s="22"/>
      <c r="B708" s="45"/>
      <c r="C708" s="46"/>
    </row>
    <row r="709" spans="1:3" s="14" customFormat="1" ht="15.75" x14ac:dyDescent="0.25">
      <c r="A709" s="22"/>
      <c r="B709" s="45"/>
      <c r="C709" s="46"/>
    </row>
    <row r="710" spans="1:3" s="14" customFormat="1" ht="15.75" x14ac:dyDescent="0.25">
      <c r="A710" s="22"/>
      <c r="B710" s="45"/>
      <c r="C710" s="46"/>
    </row>
    <row r="711" spans="1:3" s="14" customFormat="1" ht="15.75" x14ac:dyDescent="0.25">
      <c r="A711" s="22"/>
      <c r="B711" s="45"/>
      <c r="C711" s="46"/>
    </row>
    <row r="712" spans="1:3" s="14" customFormat="1" ht="15.75" x14ac:dyDescent="0.25">
      <c r="A712" s="22"/>
      <c r="B712" s="45"/>
      <c r="C712" s="46"/>
    </row>
    <row r="713" spans="1:3" s="14" customFormat="1" ht="15.75" x14ac:dyDescent="0.25">
      <c r="A713" s="22"/>
      <c r="B713" s="45"/>
      <c r="C713" s="46"/>
    </row>
    <row r="714" spans="1:3" s="14" customFormat="1" ht="15.75" x14ac:dyDescent="0.25">
      <c r="A714" s="22"/>
      <c r="B714" s="45"/>
      <c r="C714" s="46"/>
    </row>
    <row r="715" spans="1:3" s="14" customFormat="1" ht="15.75" x14ac:dyDescent="0.25">
      <c r="A715" s="22"/>
      <c r="B715" s="45"/>
      <c r="C715" s="46"/>
    </row>
    <row r="716" spans="1:3" s="14" customFormat="1" ht="15.75" x14ac:dyDescent="0.25">
      <c r="A716" s="22"/>
      <c r="B716" s="45"/>
      <c r="C716" s="46"/>
    </row>
    <row r="717" spans="1:3" s="14" customFormat="1" ht="15.75" x14ac:dyDescent="0.25">
      <c r="A717" s="22"/>
      <c r="B717" s="45"/>
      <c r="C717" s="46"/>
    </row>
    <row r="718" spans="1:3" s="14" customFormat="1" ht="15.75" x14ac:dyDescent="0.25">
      <c r="A718" s="22"/>
      <c r="B718" s="45"/>
      <c r="C718" s="46"/>
    </row>
    <row r="719" spans="1:3" s="14" customFormat="1" ht="15.75" x14ac:dyDescent="0.25">
      <c r="A719" s="22"/>
      <c r="B719" s="45"/>
      <c r="C719" s="46"/>
    </row>
    <row r="720" spans="1:3" s="14" customFormat="1" ht="15.75" x14ac:dyDescent="0.25">
      <c r="A720" s="22"/>
      <c r="B720" s="45"/>
      <c r="C720" s="46"/>
    </row>
    <row r="721" spans="1:3" s="14" customFormat="1" ht="15.75" x14ac:dyDescent="0.25">
      <c r="A721" s="22"/>
      <c r="B721" s="45"/>
      <c r="C721" s="46"/>
    </row>
    <row r="722" spans="1:3" s="14" customFormat="1" ht="15.75" x14ac:dyDescent="0.25">
      <c r="A722" s="22"/>
      <c r="B722" s="45"/>
      <c r="C722" s="46"/>
    </row>
    <row r="723" spans="1:3" s="14" customFormat="1" ht="15.75" x14ac:dyDescent="0.25">
      <c r="A723" s="22"/>
      <c r="B723" s="45"/>
      <c r="C723" s="46"/>
    </row>
    <row r="724" spans="1:3" s="14" customFormat="1" ht="15.75" x14ac:dyDescent="0.25">
      <c r="A724" s="22"/>
      <c r="B724" s="45"/>
      <c r="C724" s="46"/>
    </row>
    <row r="725" spans="1:3" s="14" customFormat="1" ht="15.75" x14ac:dyDescent="0.25">
      <c r="A725" s="22"/>
      <c r="B725" s="45"/>
      <c r="C725" s="46"/>
    </row>
    <row r="726" spans="1:3" s="14" customFormat="1" ht="15.75" x14ac:dyDescent="0.25">
      <c r="A726" s="22"/>
      <c r="B726" s="45"/>
      <c r="C726" s="46"/>
    </row>
    <row r="727" spans="1:3" s="14" customFormat="1" ht="15.75" x14ac:dyDescent="0.25">
      <c r="A727" s="22"/>
      <c r="B727" s="45"/>
      <c r="C727" s="46"/>
    </row>
    <row r="728" spans="1:3" s="14" customFormat="1" ht="18.75" x14ac:dyDescent="0.25">
      <c r="A728" s="22"/>
      <c r="B728" s="73" t="s">
        <v>209</v>
      </c>
      <c r="C728" s="46"/>
    </row>
    <row r="729" spans="1:3" s="14" customFormat="1" x14ac:dyDescent="0.25">
      <c r="C729" s="63"/>
    </row>
    <row r="730" spans="1:3" s="14" customFormat="1" ht="15.75" x14ac:dyDescent="0.25">
      <c r="B730" s="57" t="s">
        <v>210</v>
      </c>
      <c r="C730" s="64"/>
    </row>
    <row r="731" spans="1:3" s="14" customFormat="1" ht="15.75" thickBot="1" x14ac:dyDescent="0.3">
      <c r="C731" s="64" t="s">
        <v>38</v>
      </c>
    </row>
    <row r="732" spans="1:3" s="14" customFormat="1" ht="32.25" thickBot="1" x14ac:dyDescent="0.3">
      <c r="A732" s="7" t="s">
        <v>0</v>
      </c>
      <c r="B732" s="8" t="s">
        <v>10</v>
      </c>
      <c r="C732" s="65" t="s">
        <v>11</v>
      </c>
    </row>
    <row r="733" spans="1:3" s="14" customFormat="1" ht="15.75" x14ac:dyDescent="0.25">
      <c r="A733" s="9"/>
      <c r="B733" s="10" t="s">
        <v>12</v>
      </c>
      <c r="C733" s="61">
        <v>1</v>
      </c>
    </row>
    <row r="734" spans="1:3" s="14" customFormat="1" ht="15.75" x14ac:dyDescent="0.25">
      <c r="A734" s="9"/>
      <c r="B734" s="10" t="s">
        <v>13</v>
      </c>
      <c r="C734" s="16">
        <v>12.6</v>
      </c>
    </row>
    <row r="735" spans="1:3" s="14" customFormat="1" ht="31.5" x14ac:dyDescent="0.25">
      <c r="A735" s="12"/>
      <c r="B735" s="83" t="s">
        <v>360</v>
      </c>
      <c r="C735" s="16">
        <f>C14</f>
        <v>2.83</v>
      </c>
    </row>
    <row r="736" spans="1:3" s="14" customFormat="1" ht="32.25" thickBot="1" x14ac:dyDescent="0.3">
      <c r="A736" s="75"/>
      <c r="B736" s="77" t="s">
        <v>361</v>
      </c>
      <c r="C736" s="76">
        <v>0</v>
      </c>
    </row>
    <row r="737" spans="1:3" s="14" customFormat="1" ht="15.75" x14ac:dyDescent="0.25">
      <c r="A737" s="29">
        <v>211</v>
      </c>
      <c r="B737" s="30" t="s">
        <v>19</v>
      </c>
      <c r="C737" s="39">
        <f>C735*C734</f>
        <v>35.658000000000001</v>
      </c>
    </row>
    <row r="738" spans="1:3" s="14" customFormat="1" ht="31.5" x14ac:dyDescent="0.25">
      <c r="A738" s="33">
        <v>211</v>
      </c>
      <c r="B738" s="28" t="s">
        <v>20</v>
      </c>
      <c r="C738" s="40">
        <f>C736*C734</f>
        <v>0</v>
      </c>
    </row>
    <row r="739" spans="1:3" s="14" customFormat="1" ht="15.75" x14ac:dyDescent="0.25">
      <c r="A739" s="33">
        <v>213</v>
      </c>
      <c r="B739" s="28" t="s">
        <v>14</v>
      </c>
      <c r="C739" s="40">
        <f>(C737+C738)*30.2%</f>
        <v>10.768716</v>
      </c>
    </row>
    <row r="740" spans="1:3" s="14" customFormat="1" ht="15.75" x14ac:dyDescent="0.25">
      <c r="A740" s="33">
        <v>212</v>
      </c>
      <c r="B740" s="28" t="s">
        <v>3</v>
      </c>
      <c r="C740" s="40">
        <f>(C737+C738)*$D$19</f>
        <v>5.7052800000000008E-2</v>
      </c>
    </row>
    <row r="741" spans="1:3" s="14" customFormat="1" ht="15.75" x14ac:dyDescent="0.25">
      <c r="A741" s="33">
        <v>221</v>
      </c>
      <c r="B741" s="28" t="s">
        <v>4</v>
      </c>
      <c r="C741" s="40">
        <f>(C737+C738)*$D$20</f>
        <v>0.30665880000000001</v>
      </c>
    </row>
    <row r="742" spans="1:3" s="14" customFormat="1" ht="15.75" x14ac:dyDescent="0.25">
      <c r="A742" s="33">
        <v>222</v>
      </c>
      <c r="B742" s="28" t="s">
        <v>15</v>
      </c>
      <c r="C742" s="40">
        <f>(C737+C738)*$D$21</f>
        <v>5.7052800000000008E-2</v>
      </c>
    </row>
    <row r="743" spans="1:3" s="14" customFormat="1" ht="15.75" x14ac:dyDescent="0.25">
      <c r="A743" s="33">
        <v>223</v>
      </c>
      <c r="B743" s="28" t="s">
        <v>5</v>
      </c>
      <c r="C743" s="40">
        <f>(C737+C738)*$D$22</f>
        <v>1.5154650000000001</v>
      </c>
    </row>
    <row r="744" spans="1:3" s="14" customFormat="1" ht="15.75" x14ac:dyDescent="0.25">
      <c r="A744" s="33">
        <v>224</v>
      </c>
      <c r="B744" s="28" t="s">
        <v>21</v>
      </c>
      <c r="C744" s="40">
        <f>(C737+C738)*$D$23</f>
        <v>0.50277780000000005</v>
      </c>
    </row>
    <row r="745" spans="1:3" s="14" customFormat="1" ht="15.75" x14ac:dyDescent="0.25">
      <c r="A745" s="33">
        <v>225</v>
      </c>
      <c r="B745" s="28" t="s">
        <v>16</v>
      </c>
      <c r="C745" s="40">
        <f>(C737+C738)*$D$24</f>
        <v>1.8970056</v>
      </c>
    </row>
    <row r="746" spans="1:3" s="14" customFormat="1" ht="15.75" x14ac:dyDescent="0.25">
      <c r="A746" s="33">
        <v>226</v>
      </c>
      <c r="B746" s="28" t="s">
        <v>22</v>
      </c>
      <c r="C746" s="40">
        <f>(C737+C738)*$D$25</f>
        <v>12.7691298</v>
      </c>
    </row>
    <row r="747" spans="1:3" s="14" customFormat="1" ht="15.75" x14ac:dyDescent="0.25">
      <c r="A747" s="33">
        <v>271</v>
      </c>
      <c r="B747" s="28" t="s">
        <v>23</v>
      </c>
      <c r="C747" s="40">
        <f>(C737+C738)*$D$26</f>
        <v>0.79517340000000003</v>
      </c>
    </row>
    <row r="748" spans="1:3" s="14" customFormat="1" ht="15.75" x14ac:dyDescent="0.25">
      <c r="A748" s="33">
        <v>272</v>
      </c>
      <c r="B748" s="28" t="s">
        <v>24</v>
      </c>
      <c r="C748" s="40">
        <f>(C737+C738)*$D$27</f>
        <v>0.74525219999999992</v>
      </c>
    </row>
    <row r="749" spans="1:3" s="14" customFormat="1" ht="31.5" x14ac:dyDescent="0.25">
      <c r="A749" s="33">
        <v>211</v>
      </c>
      <c r="B749" s="28" t="s">
        <v>25</v>
      </c>
      <c r="C749" s="40">
        <f>(C737+C738)*$D$28</f>
        <v>8.1656820000000003</v>
      </c>
    </row>
    <row r="750" spans="1:3" s="14" customFormat="1" ht="31.5" x14ac:dyDescent="0.25">
      <c r="A750" s="33">
        <v>213</v>
      </c>
      <c r="B750" s="28" t="s">
        <v>26</v>
      </c>
      <c r="C750" s="44">
        <f>(C737+C738)*$D$29</f>
        <v>2.4639677999999998</v>
      </c>
    </row>
    <row r="751" spans="1:3" s="14" customFormat="1" ht="15.75" x14ac:dyDescent="0.25">
      <c r="A751" s="33">
        <v>290</v>
      </c>
      <c r="B751" s="28" t="s">
        <v>6</v>
      </c>
      <c r="C751" s="44">
        <f>(C737+C738)*$D$30</f>
        <v>0.1390662</v>
      </c>
    </row>
    <row r="752" spans="1:3" s="14" customFormat="1" ht="15.75" x14ac:dyDescent="0.25">
      <c r="A752" s="33">
        <v>290</v>
      </c>
      <c r="B752" s="28" t="s">
        <v>27</v>
      </c>
      <c r="C752" s="44">
        <f>(C737+C738)*$D$31</f>
        <v>0.41719860000000003</v>
      </c>
    </row>
    <row r="753" spans="1:3" s="14" customFormat="1" ht="15.75" x14ac:dyDescent="0.25">
      <c r="A753" s="33">
        <v>225</v>
      </c>
      <c r="B753" s="28" t="s">
        <v>28</v>
      </c>
      <c r="C753" s="44">
        <f>(C737+C738)*$D$32</f>
        <v>0</v>
      </c>
    </row>
    <row r="754" spans="1:3" s="14" customFormat="1" ht="15.75" x14ac:dyDescent="0.25">
      <c r="A754" s="37">
        <v>310</v>
      </c>
      <c r="B754" s="28" t="s">
        <v>7</v>
      </c>
      <c r="C754" s="44">
        <f>(C737+C738)*$D$33</f>
        <v>0.83083140000000011</v>
      </c>
    </row>
    <row r="755" spans="1:3" s="14" customFormat="1" ht="16.5" thickBot="1" x14ac:dyDescent="0.3">
      <c r="A755" s="38">
        <v>340</v>
      </c>
      <c r="B755" s="36" t="s">
        <v>8</v>
      </c>
      <c r="C755" s="44">
        <f>(C737+C738)*$D$34</f>
        <v>3.2270490000000001</v>
      </c>
    </row>
    <row r="756" spans="1:3" s="14" customFormat="1" ht="16.5" thickBot="1" x14ac:dyDescent="0.3">
      <c r="A756" s="15"/>
      <c r="B756" s="42" t="s">
        <v>9</v>
      </c>
      <c r="C756" s="88">
        <f>SUM(C737:C755)</f>
        <v>80.316079200000004</v>
      </c>
    </row>
    <row r="757" spans="1:3" s="14" customFormat="1" ht="16.5" thickBot="1" x14ac:dyDescent="0.3">
      <c r="A757" s="15"/>
      <c r="B757" s="43" t="s">
        <v>29</v>
      </c>
      <c r="C757" s="90">
        <f>C756*118%</f>
        <v>94.772973456000003</v>
      </c>
    </row>
    <row r="758" spans="1:3" s="14" customFormat="1" ht="15.75" x14ac:dyDescent="0.25">
      <c r="A758" s="22"/>
      <c r="B758" s="45"/>
      <c r="C758" s="46"/>
    </row>
    <row r="759" spans="1:3" s="14" customFormat="1" ht="15.75" x14ac:dyDescent="0.25">
      <c r="A759" s="22"/>
      <c r="B759" s="45"/>
      <c r="C759" s="46"/>
    </row>
    <row r="760" spans="1:3" s="14" customFormat="1" ht="15.75" x14ac:dyDescent="0.25">
      <c r="A760" s="22"/>
      <c r="B760" s="45"/>
      <c r="C760" s="46"/>
    </row>
    <row r="761" spans="1:3" s="14" customFormat="1" ht="15.75" x14ac:dyDescent="0.25">
      <c r="A761" s="22"/>
      <c r="B761" s="45"/>
      <c r="C761" s="46"/>
    </row>
    <row r="762" spans="1:3" s="14" customFormat="1" ht="15.75" x14ac:dyDescent="0.25">
      <c r="A762" s="22"/>
      <c r="B762" s="45"/>
      <c r="C762" s="46"/>
    </row>
    <row r="763" spans="1:3" s="14" customFormat="1" ht="15.75" x14ac:dyDescent="0.25">
      <c r="A763" s="22"/>
      <c r="B763" s="45"/>
      <c r="C763" s="46"/>
    </row>
    <row r="764" spans="1:3" s="14" customFormat="1" ht="15.75" x14ac:dyDescent="0.25">
      <c r="A764" s="22"/>
      <c r="B764" s="45"/>
      <c r="C764" s="46"/>
    </row>
    <row r="765" spans="1:3" s="14" customFormat="1" ht="15.75" x14ac:dyDescent="0.25">
      <c r="A765" s="22"/>
      <c r="B765" s="45"/>
      <c r="C765" s="46"/>
    </row>
    <row r="766" spans="1:3" s="14" customFormat="1" ht="15.75" x14ac:dyDescent="0.25">
      <c r="A766" s="22"/>
      <c r="B766" s="45"/>
      <c r="C766" s="46"/>
    </row>
    <row r="767" spans="1:3" s="14" customFormat="1" ht="15.75" x14ac:dyDescent="0.25">
      <c r="A767" s="22"/>
      <c r="B767" s="45"/>
      <c r="C767" s="46"/>
    </row>
    <row r="768" spans="1:3" s="14" customFormat="1" ht="15.75" x14ac:dyDescent="0.25">
      <c r="A768" s="22"/>
      <c r="B768" s="45"/>
      <c r="C768" s="46"/>
    </row>
    <row r="769" spans="1:3" s="14" customFormat="1" ht="15.75" x14ac:dyDescent="0.25">
      <c r="A769" s="22"/>
      <c r="B769" s="45"/>
      <c r="C769" s="46"/>
    </row>
    <row r="770" spans="1:3" s="14" customFormat="1" ht="15.75" x14ac:dyDescent="0.25">
      <c r="A770" s="22"/>
      <c r="B770" s="45"/>
      <c r="C770" s="46"/>
    </row>
    <row r="771" spans="1:3" s="14" customFormat="1" ht="15.75" x14ac:dyDescent="0.25">
      <c r="A771" s="22"/>
      <c r="B771" s="45"/>
      <c r="C771" s="46"/>
    </row>
    <row r="772" spans="1:3" s="14" customFormat="1" ht="15.75" x14ac:dyDescent="0.25">
      <c r="A772" s="22"/>
      <c r="B772" s="45"/>
      <c r="C772" s="46"/>
    </row>
    <row r="773" spans="1:3" s="14" customFormat="1" ht="15.75" x14ac:dyDescent="0.25">
      <c r="A773" s="22"/>
      <c r="B773" s="45"/>
      <c r="C773" s="46"/>
    </row>
    <row r="774" spans="1:3" s="14" customFormat="1" ht="15.75" x14ac:dyDescent="0.25">
      <c r="A774" s="22"/>
      <c r="B774" s="45"/>
      <c r="C774" s="46"/>
    </row>
    <row r="775" spans="1:3" s="14" customFormat="1" ht="15.75" x14ac:dyDescent="0.25">
      <c r="A775" s="22"/>
      <c r="B775" s="45"/>
      <c r="C775" s="46"/>
    </row>
    <row r="776" spans="1:3" s="14" customFormat="1" ht="15.75" x14ac:dyDescent="0.25">
      <c r="A776" s="22"/>
      <c r="B776" s="45"/>
      <c r="C776" s="46"/>
    </row>
    <row r="777" spans="1:3" s="14" customFormat="1" ht="15.75" x14ac:dyDescent="0.25">
      <c r="A777" s="22"/>
      <c r="B777" s="45"/>
      <c r="C777" s="46"/>
    </row>
    <row r="778" spans="1:3" s="14" customFormat="1" ht="15.75" x14ac:dyDescent="0.25">
      <c r="A778" s="22"/>
      <c r="B778" s="45"/>
      <c r="C778" s="46"/>
    </row>
    <row r="779" spans="1:3" s="14" customFormat="1" ht="15.75" x14ac:dyDescent="0.25">
      <c r="A779" s="22"/>
      <c r="B779" s="45"/>
      <c r="C779" s="46"/>
    </row>
    <row r="780" spans="1:3" s="14" customFormat="1" ht="15.75" x14ac:dyDescent="0.25">
      <c r="A780" s="22"/>
      <c r="B780" s="45"/>
      <c r="C780" s="46"/>
    </row>
    <row r="781" spans="1:3" s="14" customFormat="1" ht="15.75" x14ac:dyDescent="0.25">
      <c r="A781" s="22"/>
      <c r="B781" s="45"/>
      <c r="C781" s="46"/>
    </row>
    <row r="782" spans="1:3" s="14" customFormat="1" ht="15.75" x14ac:dyDescent="0.25">
      <c r="A782" s="22"/>
      <c r="B782" s="45"/>
      <c r="C782" s="46"/>
    </row>
    <row r="783" spans="1:3" s="14" customFormat="1" ht="15.75" x14ac:dyDescent="0.25">
      <c r="A783" s="22"/>
      <c r="B783" s="45"/>
      <c r="C783" s="46"/>
    </row>
    <row r="784" spans="1:3" s="14" customFormat="1" ht="15.75" x14ac:dyDescent="0.25">
      <c r="A784" s="22"/>
      <c r="B784" s="45"/>
      <c r="C784" s="46"/>
    </row>
    <row r="785" spans="1:3" s="14" customFormat="1" ht="15.75" x14ac:dyDescent="0.25">
      <c r="B785" s="57" t="s">
        <v>211</v>
      </c>
      <c r="C785" s="64"/>
    </row>
    <row r="786" spans="1:3" s="14" customFormat="1" ht="15.75" thickBot="1" x14ac:dyDescent="0.3">
      <c r="C786" s="64" t="s">
        <v>38</v>
      </c>
    </row>
    <row r="787" spans="1:3" s="14" customFormat="1" ht="32.25" thickBot="1" x14ac:dyDescent="0.3">
      <c r="A787" s="7" t="s">
        <v>0</v>
      </c>
      <c r="B787" s="8" t="s">
        <v>10</v>
      </c>
      <c r="C787" s="65" t="s">
        <v>11</v>
      </c>
    </row>
    <row r="788" spans="1:3" s="14" customFormat="1" ht="15.75" x14ac:dyDescent="0.25">
      <c r="A788" s="9"/>
      <c r="B788" s="10" t="s">
        <v>12</v>
      </c>
      <c r="C788" s="61">
        <v>1</v>
      </c>
    </row>
    <row r="789" spans="1:3" s="14" customFormat="1" ht="15.75" x14ac:dyDescent="0.25">
      <c r="A789" s="9"/>
      <c r="B789" s="10" t="s">
        <v>13</v>
      </c>
      <c r="C789" s="16">
        <v>16.3</v>
      </c>
    </row>
    <row r="790" spans="1:3" s="14" customFormat="1" ht="31.5" x14ac:dyDescent="0.25">
      <c r="A790" s="12"/>
      <c r="B790" s="83" t="s">
        <v>360</v>
      </c>
      <c r="C790" s="16">
        <f>C14</f>
        <v>2.83</v>
      </c>
    </row>
    <row r="791" spans="1:3" s="14" customFormat="1" ht="32.25" thickBot="1" x14ac:dyDescent="0.3">
      <c r="A791" s="75"/>
      <c r="B791" s="77" t="s">
        <v>361</v>
      </c>
      <c r="C791" s="76">
        <v>0</v>
      </c>
    </row>
    <row r="792" spans="1:3" s="14" customFormat="1" ht="15.75" x14ac:dyDescent="0.25">
      <c r="A792" s="29">
        <v>211</v>
      </c>
      <c r="B792" s="30" t="s">
        <v>19</v>
      </c>
      <c r="C792" s="39">
        <f>C790*C789</f>
        <v>46.129000000000005</v>
      </c>
    </row>
    <row r="793" spans="1:3" s="14" customFormat="1" ht="31.5" x14ac:dyDescent="0.25">
      <c r="A793" s="33">
        <v>211</v>
      </c>
      <c r="B793" s="28" t="s">
        <v>20</v>
      </c>
      <c r="C793" s="40">
        <f>C791*C789</f>
        <v>0</v>
      </c>
    </row>
    <row r="794" spans="1:3" s="14" customFormat="1" ht="15.75" x14ac:dyDescent="0.25">
      <c r="A794" s="33">
        <v>213</v>
      </c>
      <c r="B794" s="28" t="s">
        <v>14</v>
      </c>
      <c r="C794" s="40">
        <f>(C792+C793)*30.2%</f>
        <v>13.930958</v>
      </c>
    </row>
    <row r="795" spans="1:3" s="14" customFormat="1" ht="15.75" x14ac:dyDescent="0.25">
      <c r="A795" s="33">
        <v>212</v>
      </c>
      <c r="B795" s="28" t="s">
        <v>3</v>
      </c>
      <c r="C795" s="40">
        <f>(C792+C793)*$D$19</f>
        <v>7.3806400000000008E-2</v>
      </c>
    </row>
    <row r="796" spans="1:3" s="14" customFormat="1" ht="15.75" x14ac:dyDescent="0.25">
      <c r="A796" s="33">
        <v>221</v>
      </c>
      <c r="B796" s="28" t="s">
        <v>4</v>
      </c>
      <c r="C796" s="40">
        <f>(C792+C793)*$D$20</f>
        <v>0.39670940000000005</v>
      </c>
    </row>
    <row r="797" spans="1:3" s="14" customFormat="1" ht="15.75" x14ac:dyDescent="0.25">
      <c r="A797" s="33">
        <v>222</v>
      </c>
      <c r="B797" s="28" t="s">
        <v>15</v>
      </c>
      <c r="C797" s="40">
        <f>(C792+C793)*$D$21</f>
        <v>7.3806400000000008E-2</v>
      </c>
    </row>
    <row r="798" spans="1:3" s="14" customFormat="1" ht="15.75" x14ac:dyDescent="0.25">
      <c r="A798" s="33">
        <v>223</v>
      </c>
      <c r="B798" s="28" t="s">
        <v>5</v>
      </c>
      <c r="C798" s="40">
        <f>(C792+C793)*$D$22</f>
        <v>1.9604825000000003</v>
      </c>
    </row>
    <row r="799" spans="1:3" s="14" customFormat="1" ht="15.75" x14ac:dyDescent="0.25">
      <c r="A799" s="33">
        <v>224</v>
      </c>
      <c r="B799" s="28" t="s">
        <v>21</v>
      </c>
      <c r="C799" s="40">
        <f>(C792+C793)*$D$23</f>
        <v>0.65041890000000002</v>
      </c>
    </row>
    <row r="800" spans="1:3" s="14" customFormat="1" ht="15.75" x14ac:dyDescent="0.25">
      <c r="A800" s="33">
        <v>225</v>
      </c>
      <c r="B800" s="28" t="s">
        <v>16</v>
      </c>
      <c r="C800" s="40">
        <f>(C792+C793)*$D$24</f>
        <v>2.4540628</v>
      </c>
    </row>
    <row r="801" spans="1:3" s="14" customFormat="1" ht="15.75" x14ac:dyDescent="0.25">
      <c r="A801" s="33">
        <v>226</v>
      </c>
      <c r="B801" s="28" t="s">
        <v>22</v>
      </c>
      <c r="C801" s="40">
        <f>(C792+C793)*$D$25</f>
        <v>16.5187949</v>
      </c>
    </row>
    <row r="802" spans="1:3" s="14" customFormat="1" ht="15.75" x14ac:dyDescent="0.25">
      <c r="A802" s="33">
        <v>271</v>
      </c>
      <c r="B802" s="28" t="s">
        <v>23</v>
      </c>
      <c r="C802" s="40">
        <f>(C792+C793)*$D$26</f>
        <v>1.0286767000000001</v>
      </c>
    </row>
    <row r="803" spans="1:3" s="14" customFormat="1" ht="15.75" x14ac:dyDescent="0.25">
      <c r="A803" s="33">
        <v>272</v>
      </c>
      <c r="B803" s="28" t="s">
        <v>24</v>
      </c>
      <c r="C803" s="40">
        <f>(C792+C793)*$D$27</f>
        <v>0.96409610000000001</v>
      </c>
    </row>
    <row r="804" spans="1:3" s="14" customFormat="1" ht="31.5" x14ac:dyDescent="0.25">
      <c r="A804" s="33">
        <v>211</v>
      </c>
      <c r="B804" s="28" t="s">
        <v>25</v>
      </c>
      <c r="C804" s="40">
        <f>(C792+C793)*$D$28</f>
        <v>10.563541000000001</v>
      </c>
    </row>
    <row r="805" spans="1:3" s="14" customFormat="1" ht="31.5" x14ac:dyDescent="0.25">
      <c r="A805" s="33">
        <v>213</v>
      </c>
      <c r="B805" s="28" t="s">
        <v>26</v>
      </c>
      <c r="C805" s="44">
        <f>(C792+C793)*$D$29</f>
        <v>3.1875138999999999</v>
      </c>
    </row>
    <row r="806" spans="1:3" s="14" customFormat="1" ht="15.75" x14ac:dyDescent="0.25">
      <c r="A806" s="33">
        <v>290</v>
      </c>
      <c r="B806" s="28" t="s">
        <v>6</v>
      </c>
      <c r="C806" s="44">
        <f>(C792+C793)*$D$30</f>
        <v>0.17990310000000001</v>
      </c>
    </row>
    <row r="807" spans="1:3" s="14" customFormat="1" ht="15.75" x14ac:dyDescent="0.25">
      <c r="A807" s="33">
        <v>290</v>
      </c>
      <c r="B807" s="28" t="s">
        <v>27</v>
      </c>
      <c r="C807" s="44">
        <f>(C792+C793)*$D$31</f>
        <v>0.53970930000000006</v>
      </c>
    </row>
    <row r="808" spans="1:3" s="14" customFormat="1" ht="15.75" x14ac:dyDescent="0.25">
      <c r="A808" s="33">
        <v>225</v>
      </c>
      <c r="B808" s="28" t="s">
        <v>28</v>
      </c>
      <c r="C808" s="44">
        <f>(C792+C793)*$D$32</f>
        <v>0</v>
      </c>
    </row>
    <row r="809" spans="1:3" s="14" customFormat="1" ht="15.75" x14ac:dyDescent="0.25">
      <c r="A809" s="37">
        <v>310</v>
      </c>
      <c r="B809" s="28" t="s">
        <v>7</v>
      </c>
      <c r="C809" s="44">
        <f>(C792+C793)*$D$33</f>
        <v>1.0748057000000002</v>
      </c>
    </row>
    <row r="810" spans="1:3" s="14" customFormat="1" ht="16.5" thickBot="1" x14ac:dyDescent="0.3">
      <c r="A810" s="38">
        <v>340</v>
      </c>
      <c r="B810" s="36" t="s">
        <v>8</v>
      </c>
      <c r="C810" s="44">
        <f>(C792+C793)*$D$34</f>
        <v>4.1746745000000001</v>
      </c>
    </row>
    <row r="811" spans="1:3" s="14" customFormat="1" ht="16.5" thickBot="1" x14ac:dyDescent="0.3">
      <c r="A811" s="15"/>
      <c r="B811" s="42" t="s">
        <v>9</v>
      </c>
      <c r="C811" s="88">
        <f>SUM(C792:C810)</f>
        <v>103.90095960000002</v>
      </c>
    </row>
    <row r="812" spans="1:3" s="14" customFormat="1" ht="16.5" thickBot="1" x14ac:dyDescent="0.3">
      <c r="A812" s="15"/>
      <c r="B812" s="43" t="s">
        <v>29</v>
      </c>
      <c r="C812" s="90">
        <f>C811*118%</f>
        <v>122.60313232800002</v>
      </c>
    </row>
    <row r="813" spans="1:3" s="14" customFormat="1" ht="15.75" x14ac:dyDescent="0.25">
      <c r="A813" s="22"/>
      <c r="B813" s="45"/>
      <c r="C813" s="46"/>
    </row>
    <row r="814" spans="1:3" s="14" customFormat="1" ht="15.75" x14ac:dyDescent="0.25">
      <c r="A814" s="22"/>
      <c r="B814" s="45"/>
      <c r="C814" s="46"/>
    </row>
    <row r="815" spans="1:3" s="14" customFormat="1" ht="15.75" x14ac:dyDescent="0.25">
      <c r="A815" s="22"/>
      <c r="B815" s="45"/>
      <c r="C815" s="46"/>
    </row>
    <row r="816" spans="1:3" s="14" customFormat="1" ht="15.75" x14ac:dyDescent="0.25">
      <c r="A816" s="22"/>
      <c r="B816" s="45"/>
      <c r="C816" s="46"/>
    </row>
    <row r="817" spans="1:3" s="14" customFormat="1" ht="15.75" x14ac:dyDescent="0.25">
      <c r="A817" s="22"/>
      <c r="B817" s="45"/>
      <c r="C817" s="46"/>
    </row>
    <row r="818" spans="1:3" s="14" customFormat="1" ht="15.75" x14ac:dyDescent="0.25">
      <c r="A818" s="22"/>
      <c r="B818" s="45"/>
      <c r="C818" s="46"/>
    </row>
    <row r="819" spans="1:3" s="14" customFormat="1" ht="15.75" x14ac:dyDescent="0.25">
      <c r="A819" s="22"/>
      <c r="B819" s="45"/>
      <c r="C819" s="46"/>
    </row>
    <row r="820" spans="1:3" s="14" customFormat="1" ht="15.75" x14ac:dyDescent="0.25">
      <c r="A820" s="22"/>
      <c r="B820" s="45"/>
      <c r="C820" s="46"/>
    </row>
    <row r="821" spans="1:3" s="14" customFormat="1" ht="15.75" x14ac:dyDescent="0.25">
      <c r="A821" s="22"/>
      <c r="B821" s="45"/>
      <c r="C821" s="46"/>
    </row>
    <row r="822" spans="1:3" s="14" customFormat="1" ht="15.75" x14ac:dyDescent="0.25">
      <c r="A822" s="22"/>
      <c r="B822" s="45"/>
      <c r="C822" s="46"/>
    </row>
    <row r="823" spans="1:3" s="14" customFormat="1" ht="15.75" x14ac:dyDescent="0.25">
      <c r="A823" s="22"/>
      <c r="B823" s="45"/>
      <c r="C823" s="46"/>
    </row>
    <row r="824" spans="1:3" s="14" customFormat="1" ht="15.75" x14ac:dyDescent="0.25">
      <c r="A824" s="22"/>
      <c r="B824" s="45"/>
      <c r="C824" s="46"/>
    </row>
    <row r="825" spans="1:3" s="14" customFormat="1" ht="15.75" x14ac:dyDescent="0.25">
      <c r="A825" s="22"/>
      <c r="B825" s="45"/>
      <c r="C825" s="46"/>
    </row>
    <row r="826" spans="1:3" s="14" customFormat="1" ht="15.75" x14ac:dyDescent="0.25">
      <c r="A826" s="22"/>
      <c r="B826" s="45"/>
      <c r="C826" s="46"/>
    </row>
    <row r="827" spans="1:3" s="14" customFormat="1" ht="15.75" x14ac:dyDescent="0.25">
      <c r="A827" s="22"/>
      <c r="B827" s="45"/>
      <c r="C827" s="46"/>
    </row>
    <row r="828" spans="1:3" s="14" customFormat="1" ht="15.75" x14ac:dyDescent="0.25">
      <c r="A828" s="22"/>
      <c r="B828" s="45"/>
      <c r="C828" s="46"/>
    </row>
    <row r="829" spans="1:3" s="14" customFormat="1" ht="15.75" x14ac:dyDescent="0.25">
      <c r="A829" s="22"/>
      <c r="B829" s="45"/>
      <c r="C829" s="46"/>
    </row>
    <row r="830" spans="1:3" s="14" customFormat="1" ht="15.75" x14ac:dyDescent="0.25">
      <c r="A830" s="22"/>
      <c r="B830" s="45"/>
      <c r="C830" s="46"/>
    </row>
    <row r="831" spans="1:3" s="14" customFormat="1" ht="15.75" x14ac:dyDescent="0.25">
      <c r="A831" s="22"/>
      <c r="B831" s="45"/>
      <c r="C831" s="46"/>
    </row>
    <row r="832" spans="1:3" s="14" customFormat="1" ht="15.75" x14ac:dyDescent="0.25">
      <c r="A832" s="22"/>
      <c r="B832" s="45"/>
      <c r="C832" s="46"/>
    </row>
    <row r="833" spans="1:3" s="14" customFormat="1" ht="15.75" x14ac:dyDescent="0.25">
      <c r="A833" s="22"/>
      <c r="B833" s="45"/>
      <c r="C833" s="46"/>
    </row>
    <row r="834" spans="1:3" s="14" customFormat="1" ht="15.75" x14ac:dyDescent="0.25">
      <c r="A834" s="22"/>
      <c r="B834" s="45"/>
      <c r="C834" s="46"/>
    </row>
    <row r="835" spans="1:3" s="14" customFormat="1" ht="15.75" x14ac:dyDescent="0.25">
      <c r="A835" s="22"/>
      <c r="B835" s="45"/>
      <c r="C835" s="46"/>
    </row>
    <row r="836" spans="1:3" s="14" customFormat="1" ht="15.75" x14ac:dyDescent="0.25">
      <c r="A836" s="22"/>
      <c r="B836" s="45"/>
      <c r="C836" s="46"/>
    </row>
    <row r="837" spans="1:3" s="14" customFormat="1" ht="15.75" x14ac:dyDescent="0.25">
      <c r="A837" s="22"/>
      <c r="B837" s="45"/>
      <c r="C837" s="46"/>
    </row>
    <row r="838" spans="1:3" s="14" customFormat="1" ht="15.75" x14ac:dyDescent="0.25">
      <c r="A838" s="22"/>
      <c r="B838" s="45"/>
      <c r="C838" s="46"/>
    </row>
    <row r="839" spans="1:3" s="14" customFormat="1" ht="15.75" x14ac:dyDescent="0.25">
      <c r="A839" s="22"/>
      <c r="B839" s="45"/>
      <c r="C839" s="46"/>
    </row>
    <row r="840" spans="1:3" s="14" customFormat="1" x14ac:dyDescent="0.25">
      <c r="C840" s="63"/>
    </row>
    <row r="841" spans="1:3" s="14" customFormat="1" ht="15.75" x14ac:dyDescent="0.25">
      <c r="B841" s="57" t="s">
        <v>212</v>
      </c>
      <c r="C841" s="63"/>
    </row>
    <row r="842" spans="1:3" s="14" customFormat="1" ht="15.75" thickBot="1" x14ac:dyDescent="0.3">
      <c r="C842" s="64" t="s">
        <v>38</v>
      </c>
    </row>
    <row r="843" spans="1:3" s="14" customFormat="1" ht="32.25" thickBot="1" x14ac:dyDescent="0.3">
      <c r="A843" s="7" t="s">
        <v>0</v>
      </c>
      <c r="B843" s="8" t="s">
        <v>10</v>
      </c>
      <c r="C843" s="65" t="s">
        <v>11</v>
      </c>
    </row>
    <row r="844" spans="1:3" s="14" customFormat="1" ht="15.75" x14ac:dyDescent="0.25">
      <c r="A844" s="9"/>
      <c r="B844" s="10" t="s">
        <v>12</v>
      </c>
      <c r="C844" s="61">
        <v>1</v>
      </c>
    </row>
    <row r="845" spans="1:3" s="14" customFormat="1" ht="15.75" x14ac:dyDescent="0.25">
      <c r="A845" s="9"/>
      <c r="B845" s="10" t="s">
        <v>13</v>
      </c>
      <c r="C845" s="16">
        <v>10.6</v>
      </c>
    </row>
    <row r="846" spans="1:3" s="14" customFormat="1" ht="31.5" x14ac:dyDescent="0.25">
      <c r="A846" s="12"/>
      <c r="B846" s="83" t="s">
        <v>360</v>
      </c>
      <c r="C846" s="16">
        <f>$C$14</f>
        <v>2.83</v>
      </c>
    </row>
    <row r="847" spans="1:3" s="14" customFormat="1" ht="32.25" thickBot="1" x14ac:dyDescent="0.3">
      <c r="A847" s="75"/>
      <c r="B847" s="77" t="s">
        <v>361</v>
      </c>
      <c r="C847" s="76">
        <v>0</v>
      </c>
    </row>
    <row r="848" spans="1:3" s="14" customFormat="1" ht="15.75" x14ac:dyDescent="0.25">
      <c r="A848" s="29">
        <v>211</v>
      </c>
      <c r="B848" s="30" t="s">
        <v>19</v>
      </c>
      <c r="C848" s="39">
        <f>C846*C845</f>
        <v>29.998000000000001</v>
      </c>
    </row>
    <row r="849" spans="1:3" s="14" customFormat="1" ht="31.5" x14ac:dyDescent="0.25">
      <c r="A849" s="33">
        <v>211</v>
      </c>
      <c r="B849" s="28" t="s">
        <v>20</v>
      </c>
      <c r="C849" s="40">
        <f>C847*C845</f>
        <v>0</v>
      </c>
    </row>
    <row r="850" spans="1:3" s="14" customFormat="1" ht="15.75" x14ac:dyDescent="0.25">
      <c r="A850" s="33">
        <v>213</v>
      </c>
      <c r="B850" s="28" t="s">
        <v>14</v>
      </c>
      <c r="C850" s="40">
        <f>(C848+C849)*30.2%</f>
        <v>9.0593959999999996</v>
      </c>
    </row>
    <row r="851" spans="1:3" s="14" customFormat="1" ht="15.75" x14ac:dyDescent="0.25">
      <c r="A851" s="33">
        <v>212</v>
      </c>
      <c r="B851" s="28" t="s">
        <v>3</v>
      </c>
      <c r="C851" s="40">
        <f>(C848+C849)*$D$19</f>
        <v>4.7996800000000006E-2</v>
      </c>
    </row>
    <row r="852" spans="1:3" s="14" customFormat="1" ht="15.75" x14ac:dyDescent="0.25">
      <c r="A852" s="33">
        <v>221</v>
      </c>
      <c r="B852" s="28" t="s">
        <v>4</v>
      </c>
      <c r="C852" s="40">
        <f>(C848+C849)*$D$20</f>
        <v>0.25798280000000001</v>
      </c>
    </row>
    <row r="853" spans="1:3" s="14" customFormat="1" ht="15.75" x14ac:dyDescent="0.25">
      <c r="A853" s="33">
        <v>222</v>
      </c>
      <c r="B853" s="28" t="s">
        <v>15</v>
      </c>
      <c r="C853" s="40">
        <f>(C848+C849)*$D$21</f>
        <v>4.7996800000000006E-2</v>
      </c>
    </row>
    <row r="854" spans="1:3" s="14" customFormat="1" ht="15.75" x14ac:dyDescent="0.25">
      <c r="A854" s="33">
        <v>223</v>
      </c>
      <c r="B854" s="28" t="s">
        <v>5</v>
      </c>
      <c r="C854" s="40">
        <f>(C848+C849)*$D$22</f>
        <v>1.2749150000000002</v>
      </c>
    </row>
    <row r="855" spans="1:3" s="14" customFormat="1" ht="15.75" x14ac:dyDescent="0.25">
      <c r="A855" s="33">
        <v>224</v>
      </c>
      <c r="B855" s="28" t="s">
        <v>21</v>
      </c>
      <c r="C855" s="40">
        <f>(C848+C849)*$D$23</f>
        <v>0.42297180000000001</v>
      </c>
    </row>
    <row r="856" spans="1:3" s="14" customFormat="1" ht="15.75" x14ac:dyDescent="0.25">
      <c r="A856" s="33">
        <v>225</v>
      </c>
      <c r="B856" s="28" t="s">
        <v>16</v>
      </c>
      <c r="C856" s="40">
        <f>(C848+C849)*$D$24</f>
        <v>1.5958935999999999</v>
      </c>
    </row>
    <row r="857" spans="1:3" s="14" customFormat="1" ht="15.75" x14ac:dyDescent="0.25">
      <c r="A857" s="33">
        <v>226</v>
      </c>
      <c r="B857" s="28" t="s">
        <v>22</v>
      </c>
      <c r="C857" s="40">
        <f>(C848+C849)*$D$25</f>
        <v>10.742283799999999</v>
      </c>
    </row>
    <row r="858" spans="1:3" s="14" customFormat="1" ht="15.75" x14ac:dyDescent="0.25">
      <c r="A858" s="33">
        <v>271</v>
      </c>
      <c r="B858" s="28" t="s">
        <v>23</v>
      </c>
      <c r="C858" s="40">
        <f>(C848+C849)*$D$26</f>
        <v>0.66895540000000009</v>
      </c>
    </row>
    <row r="859" spans="1:3" s="14" customFormat="1" ht="15.75" x14ac:dyDescent="0.25">
      <c r="A859" s="33">
        <v>272</v>
      </c>
      <c r="B859" s="28" t="s">
        <v>24</v>
      </c>
      <c r="C859" s="40">
        <f>(C848+C849)*$D$27</f>
        <v>0.62695820000000002</v>
      </c>
    </row>
    <row r="860" spans="1:3" s="14" customFormat="1" ht="31.5" x14ac:dyDescent="0.25">
      <c r="A860" s="33">
        <v>211</v>
      </c>
      <c r="B860" s="28" t="s">
        <v>25</v>
      </c>
      <c r="C860" s="40">
        <f>(C848+C849)*$D$28</f>
        <v>6.8695420000000009</v>
      </c>
    </row>
    <row r="861" spans="1:3" s="14" customFormat="1" ht="31.5" x14ac:dyDescent="0.25">
      <c r="A861" s="33">
        <v>213</v>
      </c>
      <c r="B861" s="28" t="s">
        <v>26</v>
      </c>
      <c r="C861" s="44">
        <f>(C848+C849)*$D$29</f>
        <v>2.0728618000000001</v>
      </c>
    </row>
    <row r="862" spans="1:3" s="14" customFormat="1" ht="15.75" x14ac:dyDescent="0.25">
      <c r="A862" s="33">
        <v>290</v>
      </c>
      <c r="B862" s="28" t="s">
        <v>6</v>
      </c>
      <c r="C862" s="44">
        <f>(C848+C849)*$D$30</f>
        <v>0.1169922</v>
      </c>
    </row>
    <row r="863" spans="1:3" s="14" customFormat="1" ht="15.75" x14ac:dyDescent="0.25">
      <c r="A863" s="33">
        <v>290</v>
      </c>
      <c r="B863" s="28" t="s">
        <v>27</v>
      </c>
      <c r="C863" s="44">
        <f>(C848+C849)*$D$31</f>
        <v>0.35097660000000003</v>
      </c>
    </row>
    <row r="864" spans="1:3" s="14" customFormat="1" ht="15.75" x14ac:dyDescent="0.25">
      <c r="A864" s="33">
        <v>225</v>
      </c>
      <c r="B864" s="28" t="s">
        <v>28</v>
      </c>
      <c r="C864" s="44">
        <f>(C848+C849)*$D$32</f>
        <v>0</v>
      </c>
    </row>
    <row r="865" spans="1:3" s="14" customFormat="1" ht="15.75" x14ac:dyDescent="0.25">
      <c r="A865" s="37">
        <v>310</v>
      </c>
      <c r="B865" s="28" t="s">
        <v>7</v>
      </c>
      <c r="C865" s="44">
        <f>(C848+C849)*$D$33</f>
        <v>0.69895340000000006</v>
      </c>
    </row>
    <row r="866" spans="1:3" s="14" customFormat="1" ht="16.5" thickBot="1" x14ac:dyDescent="0.3">
      <c r="A866" s="38">
        <v>340</v>
      </c>
      <c r="B866" s="36" t="s">
        <v>8</v>
      </c>
      <c r="C866" s="44">
        <f>(C848+C849)*$D$34</f>
        <v>2.7148189999999999</v>
      </c>
    </row>
    <row r="867" spans="1:3" s="14" customFormat="1" ht="16.5" thickBot="1" x14ac:dyDescent="0.3">
      <c r="A867" s="15"/>
      <c r="B867" s="42" t="s">
        <v>9</v>
      </c>
      <c r="C867" s="88">
        <f>SUM(C848:C866)</f>
        <v>67.567495199999982</v>
      </c>
    </row>
    <row r="868" spans="1:3" s="14" customFormat="1" ht="16.5" thickBot="1" x14ac:dyDescent="0.3">
      <c r="A868" s="15"/>
      <c r="B868" s="43" t="s">
        <v>29</v>
      </c>
      <c r="C868" s="90">
        <f>C867*118%</f>
        <v>79.729644335999978</v>
      </c>
    </row>
    <row r="869" spans="1:3" s="14" customFormat="1" ht="15.75" x14ac:dyDescent="0.25">
      <c r="A869" s="22"/>
      <c r="B869" s="45"/>
      <c r="C869" s="46"/>
    </row>
    <row r="870" spans="1:3" s="14" customFormat="1" ht="15.75" x14ac:dyDescent="0.25">
      <c r="A870" s="22"/>
      <c r="B870" s="45"/>
      <c r="C870" s="46"/>
    </row>
    <row r="871" spans="1:3" s="14" customFormat="1" ht="15.75" x14ac:dyDescent="0.25">
      <c r="A871" s="22"/>
      <c r="B871" s="45"/>
      <c r="C871" s="46"/>
    </row>
    <row r="872" spans="1:3" s="14" customFormat="1" ht="15.75" x14ac:dyDescent="0.25">
      <c r="A872" s="22"/>
      <c r="B872" s="45"/>
      <c r="C872" s="46"/>
    </row>
    <row r="873" spans="1:3" s="14" customFormat="1" ht="15.75" x14ac:dyDescent="0.25">
      <c r="A873" s="22"/>
      <c r="B873" s="45"/>
      <c r="C873" s="46"/>
    </row>
    <row r="874" spans="1:3" s="14" customFormat="1" ht="15.75" x14ac:dyDescent="0.25">
      <c r="A874" s="22"/>
      <c r="B874" s="45"/>
      <c r="C874" s="46"/>
    </row>
    <row r="875" spans="1:3" s="14" customFormat="1" ht="15.75" x14ac:dyDescent="0.25">
      <c r="A875" s="22"/>
      <c r="B875" s="45"/>
      <c r="C875" s="46"/>
    </row>
    <row r="876" spans="1:3" s="14" customFormat="1" ht="15.75" x14ac:dyDescent="0.25">
      <c r="A876" s="22"/>
      <c r="B876" s="45"/>
      <c r="C876" s="46"/>
    </row>
    <row r="877" spans="1:3" s="14" customFormat="1" ht="15.75" x14ac:dyDescent="0.25">
      <c r="A877" s="22"/>
      <c r="B877" s="45"/>
      <c r="C877" s="46"/>
    </row>
    <row r="878" spans="1:3" s="14" customFormat="1" ht="15.75" x14ac:dyDescent="0.25">
      <c r="A878" s="22"/>
      <c r="B878" s="45"/>
      <c r="C878" s="46"/>
    </row>
    <row r="879" spans="1:3" s="14" customFormat="1" ht="15.75" x14ac:dyDescent="0.25">
      <c r="A879" s="22"/>
      <c r="B879" s="45"/>
      <c r="C879" s="46"/>
    </row>
    <row r="880" spans="1:3" s="14" customFormat="1" ht="15.75" x14ac:dyDescent="0.25">
      <c r="A880" s="22"/>
      <c r="B880" s="45"/>
      <c r="C880" s="46"/>
    </row>
    <row r="881" spans="1:3" s="14" customFormat="1" ht="15.75" x14ac:dyDescent="0.25">
      <c r="A881" s="22"/>
      <c r="B881" s="45"/>
      <c r="C881" s="46"/>
    </row>
    <row r="882" spans="1:3" s="14" customFormat="1" ht="15.75" x14ac:dyDescent="0.25">
      <c r="A882" s="22"/>
      <c r="B882" s="45"/>
      <c r="C882" s="46"/>
    </row>
    <row r="883" spans="1:3" s="14" customFormat="1" ht="15.75" x14ac:dyDescent="0.25">
      <c r="A883" s="22"/>
      <c r="B883" s="45"/>
      <c r="C883" s="46"/>
    </row>
    <row r="884" spans="1:3" s="14" customFormat="1" ht="15.75" x14ac:dyDescent="0.25">
      <c r="A884" s="22"/>
      <c r="B884" s="45"/>
      <c r="C884" s="46"/>
    </row>
    <row r="885" spans="1:3" s="14" customFormat="1" ht="15.75" x14ac:dyDescent="0.25">
      <c r="A885" s="22"/>
      <c r="B885" s="45"/>
      <c r="C885" s="46"/>
    </row>
    <row r="886" spans="1:3" s="14" customFormat="1" ht="15.75" x14ac:dyDescent="0.25">
      <c r="A886" s="22"/>
      <c r="B886" s="45"/>
      <c r="C886" s="46"/>
    </row>
    <row r="887" spans="1:3" s="14" customFormat="1" ht="15.75" x14ac:dyDescent="0.25">
      <c r="A887" s="22"/>
      <c r="B887" s="45"/>
      <c r="C887" s="46"/>
    </row>
    <row r="888" spans="1:3" s="14" customFormat="1" ht="15.75" x14ac:dyDescent="0.25">
      <c r="A888" s="22"/>
      <c r="B888" s="45"/>
      <c r="C888" s="46"/>
    </row>
    <row r="889" spans="1:3" s="14" customFormat="1" ht="15.75" x14ac:dyDescent="0.25">
      <c r="A889" s="22"/>
      <c r="B889" s="45"/>
      <c r="C889" s="46"/>
    </row>
    <row r="890" spans="1:3" s="14" customFormat="1" ht="15.75" x14ac:dyDescent="0.25">
      <c r="A890" s="22"/>
      <c r="B890" s="45"/>
      <c r="C890" s="46"/>
    </row>
    <row r="891" spans="1:3" s="14" customFormat="1" ht="15.75" x14ac:dyDescent="0.25">
      <c r="A891" s="22"/>
      <c r="B891" s="45"/>
      <c r="C891" s="46"/>
    </row>
    <row r="892" spans="1:3" s="14" customFormat="1" ht="15.75" x14ac:dyDescent="0.25">
      <c r="A892" s="22"/>
      <c r="B892" s="45"/>
      <c r="C892" s="46"/>
    </row>
    <row r="893" spans="1:3" s="14" customFormat="1" ht="15.75" x14ac:dyDescent="0.25">
      <c r="A893" s="22"/>
      <c r="B893" s="45"/>
      <c r="C893" s="46"/>
    </row>
    <row r="894" spans="1:3" s="14" customFormat="1" ht="15.75" x14ac:dyDescent="0.25">
      <c r="A894" s="22"/>
      <c r="B894" s="45"/>
      <c r="C894" s="46"/>
    </row>
    <row r="895" spans="1:3" s="14" customFormat="1" ht="15.75" x14ac:dyDescent="0.25">
      <c r="A895" s="22"/>
      <c r="B895" s="45"/>
      <c r="C895" s="46"/>
    </row>
    <row r="896" spans="1:3" s="14" customFormat="1" ht="15.75" x14ac:dyDescent="0.25">
      <c r="A896" s="22"/>
      <c r="B896" s="45"/>
      <c r="C896" s="46"/>
    </row>
    <row r="897" spans="1:3" s="14" customFormat="1" ht="15.75" x14ac:dyDescent="0.25">
      <c r="A897" s="22"/>
      <c r="B897" s="45"/>
      <c r="C897" s="46"/>
    </row>
    <row r="898" spans="1:3" s="14" customFormat="1" x14ac:dyDescent="0.25">
      <c r="C898" s="63"/>
    </row>
    <row r="899" spans="1:3" s="14" customFormat="1" ht="43.5" customHeight="1" x14ac:dyDescent="0.25">
      <c r="B899" s="57" t="s">
        <v>213</v>
      </c>
      <c r="C899" s="64"/>
    </row>
    <row r="900" spans="1:3" s="14" customFormat="1" ht="15.75" thickBot="1" x14ac:dyDescent="0.3">
      <c r="C900" s="64" t="s">
        <v>38</v>
      </c>
    </row>
    <row r="901" spans="1:3" s="14" customFormat="1" ht="32.25" thickBot="1" x14ac:dyDescent="0.3">
      <c r="A901" s="7" t="s">
        <v>0</v>
      </c>
      <c r="B901" s="8" t="s">
        <v>10</v>
      </c>
      <c r="C901" s="65" t="s">
        <v>11</v>
      </c>
    </row>
    <row r="902" spans="1:3" s="14" customFormat="1" ht="15.75" x14ac:dyDescent="0.25">
      <c r="A902" s="9"/>
      <c r="B902" s="10" t="s">
        <v>12</v>
      </c>
      <c r="C902" s="61">
        <v>1</v>
      </c>
    </row>
    <row r="903" spans="1:3" s="14" customFormat="1" ht="15.75" x14ac:dyDescent="0.25">
      <c r="A903" s="9"/>
      <c r="B903" s="10" t="s">
        <v>13</v>
      </c>
      <c r="C903" s="16">
        <v>10.3</v>
      </c>
    </row>
    <row r="904" spans="1:3" s="14" customFormat="1" ht="31.5" x14ac:dyDescent="0.25">
      <c r="A904" s="12"/>
      <c r="B904" s="83" t="s">
        <v>360</v>
      </c>
      <c r="C904" s="16">
        <f>C14</f>
        <v>2.83</v>
      </c>
    </row>
    <row r="905" spans="1:3" s="14" customFormat="1" ht="32.25" thickBot="1" x14ac:dyDescent="0.3">
      <c r="A905" s="75"/>
      <c r="B905" s="77" t="s">
        <v>361</v>
      </c>
      <c r="C905" s="76">
        <v>0</v>
      </c>
    </row>
    <row r="906" spans="1:3" s="14" customFormat="1" ht="15.75" x14ac:dyDescent="0.25">
      <c r="A906" s="29">
        <v>211</v>
      </c>
      <c r="B906" s="30" t="s">
        <v>19</v>
      </c>
      <c r="C906" s="39">
        <f>C904*C903</f>
        <v>29.149000000000004</v>
      </c>
    </row>
    <row r="907" spans="1:3" s="14" customFormat="1" ht="31.5" x14ac:dyDescent="0.25">
      <c r="A907" s="33">
        <v>211</v>
      </c>
      <c r="B907" s="28" t="s">
        <v>20</v>
      </c>
      <c r="C907" s="40">
        <f>C905*C903</f>
        <v>0</v>
      </c>
    </row>
    <row r="908" spans="1:3" s="14" customFormat="1" ht="15.75" x14ac:dyDescent="0.25">
      <c r="A908" s="33">
        <v>213</v>
      </c>
      <c r="B908" s="28" t="s">
        <v>14</v>
      </c>
      <c r="C908" s="40">
        <f>(C906+C907)*30.2%</f>
        <v>8.8029980000000005</v>
      </c>
    </row>
    <row r="909" spans="1:3" s="14" customFormat="1" ht="15.75" x14ac:dyDescent="0.25">
      <c r="A909" s="33">
        <v>212</v>
      </c>
      <c r="B909" s="28" t="s">
        <v>3</v>
      </c>
      <c r="C909" s="40">
        <f>(C906+C907)*$D$19</f>
        <v>4.663840000000001E-2</v>
      </c>
    </row>
    <row r="910" spans="1:3" s="14" customFormat="1" ht="15.75" x14ac:dyDescent="0.25">
      <c r="A910" s="33">
        <v>221</v>
      </c>
      <c r="B910" s="28" t="s">
        <v>4</v>
      </c>
      <c r="C910" s="40">
        <f>(C906+C907)*$D$20</f>
        <v>0.25068140000000005</v>
      </c>
    </row>
    <row r="911" spans="1:3" s="14" customFormat="1" ht="15.75" x14ac:dyDescent="0.25">
      <c r="A911" s="33">
        <v>222</v>
      </c>
      <c r="B911" s="28" t="s">
        <v>15</v>
      </c>
      <c r="C911" s="40">
        <f>(C906+C907)*$D$21</f>
        <v>4.663840000000001E-2</v>
      </c>
    </row>
    <row r="912" spans="1:3" s="14" customFormat="1" ht="15.75" x14ac:dyDescent="0.25">
      <c r="A912" s="33">
        <v>223</v>
      </c>
      <c r="B912" s="28" t="s">
        <v>5</v>
      </c>
      <c r="C912" s="40">
        <f>(C906+C907)*$D$22</f>
        <v>1.2388325000000002</v>
      </c>
    </row>
    <row r="913" spans="1:3" s="14" customFormat="1" ht="15.75" x14ac:dyDescent="0.25">
      <c r="A913" s="33">
        <v>224</v>
      </c>
      <c r="B913" s="28" t="s">
        <v>21</v>
      </c>
      <c r="C913" s="40">
        <f>(C906+C907)*$D$23</f>
        <v>0.41100090000000006</v>
      </c>
    </row>
    <row r="914" spans="1:3" s="14" customFormat="1" ht="15.75" x14ac:dyDescent="0.25">
      <c r="A914" s="33">
        <v>225</v>
      </c>
      <c r="B914" s="28" t="s">
        <v>16</v>
      </c>
      <c r="C914" s="40">
        <f>(C906+C907)*$D$24</f>
        <v>1.5507268000000001</v>
      </c>
    </row>
    <row r="915" spans="1:3" s="14" customFormat="1" ht="15.75" x14ac:dyDescent="0.25">
      <c r="A915" s="33">
        <v>226</v>
      </c>
      <c r="B915" s="28" t="s">
        <v>22</v>
      </c>
      <c r="C915" s="40">
        <f>(C906+C907)*$D$25</f>
        <v>10.438256900000001</v>
      </c>
    </row>
    <row r="916" spans="1:3" s="14" customFormat="1" ht="15.75" x14ac:dyDescent="0.25">
      <c r="A916" s="33">
        <v>271</v>
      </c>
      <c r="B916" s="28" t="s">
        <v>23</v>
      </c>
      <c r="C916" s="40">
        <f>(C906+C907)*$D$26</f>
        <v>0.65002270000000006</v>
      </c>
    </row>
    <row r="917" spans="1:3" s="14" customFormat="1" ht="15.75" x14ac:dyDescent="0.25">
      <c r="A917" s="33">
        <v>272</v>
      </c>
      <c r="B917" s="28" t="s">
        <v>24</v>
      </c>
      <c r="C917" s="40">
        <f>(C906+C907)*$D$27</f>
        <v>0.60921410000000009</v>
      </c>
    </row>
    <row r="918" spans="1:3" s="14" customFormat="1" ht="31.5" x14ac:dyDescent="0.25">
      <c r="A918" s="33">
        <v>211</v>
      </c>
      <c r="B918" s="28" t="s">
        <v>25</v>
      </c>
      <c r="C918" s="40">
        <f>(C906+C907)*$D$28</f>
        <v>6.6751210000000016</v>
      </c>
    </row>
    <row r="919" spans="1:3" s="14" customFormat="1" ht="31.5" x14ac:dyDescent="0.25">
      <c r="A919" s="33">
        <v>213</v>
      </c>
      <c r="B919" s="28" t="s">
        <v>26</v>
      </c>
      <c r="C919" s="44">
        <f>(C906+C907)*$D$29</f>
        <v>2.0141959000000003</v>
      </c>
    </row>
    <row r="920" spans="1:3" s="14" customFormat="1" ht="15.75" x14ac:dyDescent="0.25">
      <c r="A920" s="33">
        <v>290</v>
      </c>
      <c r="B920" s="28" t="s">
        <v>6</v>
      </c>
      <c r="C920" s="44">
        <f>(C906+C907)*$D$30</f>
        <v>0.11368110000000001</v>
      </c>
    </row>
    <row r="921" spans="1:3" s="14" customFormat="1" ht="15.75" x14ac:dyDescent="0.25">
      <c r="A921" s="33">
        <v>290</v>
      </c>
      <c r="B921" s="28" t="s">
        <v>27</v>
      </c>
      <c r="C921" s="44">
        <f>(C906+C907)*$D$31</f>
        <v>0.34104330000000005</v>
      </c>
    </row>
    <row r="922" spans="1:3" s="14" customFormat="1" ht="15.75" x14ac:dyDescent="0.25">
      <c r="A922" s="33">
        <v>225</v>
      </c>
      <c r="B922" s="28" t="s">
        <v>28</v>
      </c>
      <c r="C922" s="44">
        <f>(C906+C907)*$D$32</f>
        <v>0</v>
      </c>
    </row>
    <row r="923" spans="1:3" s="14" customFormat="1" ht="15.75" x14ac:dyDescent="0.25">
      <c r="A923" s="37">
        <v>310</v>
      </c>
      <c r="B923" s="28" t="s">
        <v>7</v>
      </c>
      <c r="C923" s="44">
        <f>(C906+C907)*$D$33</f>
        <v>0.67917170000000016</v>
      </c>
    </row>
    <row r="924" spans="1:3" s="14" customFormat="1" ht="16.5" thickBot="1" x14ac:dyDescent="0.3">
      <c r="A924" s="38">
        <v>340</v>
      </c>
      <c r="B924" s="36" t="s">
        <v>8</v>
      </c>
      <c r="C924" s="44">
        <f>(C906+C907)*$D$34</f>
        <v>2.6379845000000004</v>
      </c>
    </row>
    <row r="925" spans="1:3" s="14" customFormat="1" ht="16.5" thickBot="1" x14ac:dyDescent="0.3">
      <c r="A925" s="15"/>
      <c r="B925" s="42" t="s">
        <v>9</v>
      </c>
      <c r="C925" s="88">
        <f>SUM(C906:C924)</f>
        <v>65.655207599999997</v>
      </c>
    </row>
    <row r="926" spans="1:3" s="14" customFormat="1" ht="16.5" thickBot="1" x14ac:dyDescent="0.3">
      <c r="A926" s="15"/>
      <c r="B926" s="43" t="s">
        <v>29</v>
      </c>
      <c r="C926" s="90">
        <f>C925*118%</f>
        <v>77.473144967999986</v>
      </c>
    </row>
    <row r="927" spans="1:3" s="14" customFormat="1" ht="15.75" x14ac:dyDescent="0.25">
      <c r="A927" s="22"/>
      <c r="B927" s="45"/>
      <c r="C927" s="46"/>
    </row>
    <row r="928" spans="1:3" s="14" customFormat="1" ht="15.75" x14ac:dyDescent="0.25">
      <c r="A928" s="22"/>
      <c r="B928" s="45"/>
      <c r="C928" s="46"/>
    </row>
    <row r="929" spans="1:3" s="14" customFormat="1" ht="15.75" x14ac:dyDescent="0.25">
      <c r="A929" s="22"/>
      <c r="B929" s="45"/>
      <c r="C929" s="46"/>
    </row>
    <row r="930" spans="1:3" s="14" customFormat="1" ht="15.75" x14ac:dyDescent="0.25">
      <c r="A930" s="22"/>
      <c r="B930" s="45"/>
      <c r="C930" s="46"/>
    </row>
    <row r="931" spans="1:3" s="14" customFormat="1" ht="15.75" x14ac:dyDescent="0.25">
      <c r="A931" s="22"/>
      <c r="B931" s="45"/>
      <c r="C931" s="46"/>
    </row>
    <row r="932" spans="1:3" s="14" customFormat="1" ht="15.75" x14ac:dyDescent="0.25">
      <c r="A932" s="22"/>
      <c r="B932" s="45"/>
      <c r="C932" s="46"/>
    </row>
    <row r="933" spans="1:3" s="14" customFormat="1" ht="15.75" x14ac:dyDescent="0.25">
      <c r="A933" s="22"/>
      <c r="B933" s="45"/>
      <c r="C933" s="46"/>
    </row>
    <row r="934" spans="1:3" s="14" customFormat="1" ht="15.75" x14ac:dyDescent="0.25">
      <c r="A934" s="22"/>
      <c r="B934" s="45"/>
      <c r="C934" s="46"/>
    </row>
    <row r="935" spans="1:3" s="14" customFormat="1" ht="15.75" x14ac:dyDescent="0.25">
      <c r="A935" s="22"/>
      <c r="B935" s="45"/>
      <c r="C935" s="46"/>
    </row>
    <row r="936" spans="1:3" s="14" customFormat="1" ht="15.75" x14ac:dyDescent="0.25">
      <c r="A936" s="22"/>
      <c r="B936" s="45"/>
      <c r="C936" s="46"/>
    </row>
    <row r="937" spans="1:3" s="14" customFormat="1" ht="15.75" x14ac:dyDescent="0.25">
      <c r="A937" s="22"/>
      <c r="B937" s="45"/>
      <c r="C937" s="46"/>
    </row>
    <row r="938" spans="1:3" s="14" customFormat="1" ht="15.75" x14ac:dyDescent="0.25">
      <c r="A938" s="22"/>
      <c r="B938" s="45"/>
      <c r="C938" s="46"/>
    </row>
    <row r="939" spans="1:3" s="14" customFormat="1" ht="15.75" x14ac:dyDescent="0.25">
      <c r="A939" s="22"/>
      <c r="B939" s="45"/>
      <c r="C939" s="46"/>
    </row>
    <row r="940" spans="1:3" s="14" customFormat="1" ht="15.75" x14ac:dyDescent="0.25">
      <c r="A940" s="22"/>
      <c r="B940" s="45"/>
      <c r="C940" s="46"/>
    </row>
    <row r="941" spans="1:3" s="14" customFormat="1" ht="15.75" x14ac:dyDescent="0.25">
      <c r="A941" s="22"/>
      <c r="B941" s="45"/>
      <c r="C941" s="46"/>
    </row>
    <row r="942" spans="1:3" s="14" customFormat="1" ht="15.75" x14ac:dyDescent="0.25">
      <c r="A942" s="22"/>
      <c r="B942" s="45"/>
      <c r="C942" s="46"/>
    </row>
    <row r="943" spans="1:3" s="14" customFormat="1" ht="15.75" x14ac:dyDescent="0.25">
      <c r="A943" s="22"/>
      <c r="B943" s="45"/>
      <c r="C943" s="46"/>
    </row>
    <row r="944" spans="1:3" s="14" customFormat="1" ht="15.75" x14ac:dyDescent="0.25">
      <c r="A944" s="22"/>
      <c r="B944" s="45"/>
      <c r="C944" s="46"/>
    </row>
    <row r="945" spans="1:3" s="14" customFormat="1" ht="15.75" x14ac:dyDescent="0.25">
      <c r="A945" s="22"/>
      <c r="B945" s="45"/>
      <c r="C945" s="46"/>
    </row>
    <row r="946" spans="1:3" s="14" customFormat="1" ht="15.75" x14ac:dyDescent="0.25">
      <c r="A946" s="22"/>
      <c r="B946" s="45"/>
      <c r="C946" s="46"/>
    </row>
    <row r="947" spans="1:3" s="14" customFormat="1" ht="15.75" x14ac:dyDescent="0.25">
      <c r="A947" s="22"/>
      <c r="B947" s="45"/>
      <c r="C947" s="46"/>
    </row>
    <row r="948" spans="1:3" s="14" customFormat="1" ht="15.75" x14ac:dyDescent="0.25">
      <c r="A948" s="22"/>
      <c r="B948" s="45"/>
      <c r="C948" s="46"/>
    </row>
    <row r="949" spans="1:3" s="14" customFormat="1" ht="15.75" x14ac:dyDescent="0.25">
      <c r="A949" s="22"/>
      <c r="B949" s="45"/>
      <c r="C949" s="46"/>
    </row>
    <row r="950" spans="1:3" s="14" customFormat="1" ht="15.75" x14ac:dyDescent="0.25">
      <c r="A950" s="22"/>
      <c r="B950" s="45"/>
      <c r="C950" s="46"/>
    </row>
    <row r="951" spans="1:3" s="14" customFormat="1" ht="15.75" x14ac:dyDescent="0.25">
      <c r="A951" s="22"/>
      <c r="B951" s="45"/>
      <c r="C951" s="46"/>
    </row>
    <row r="952" spans="1:3" s="14" customFormat="1" ht="15.75" x14ac:dyDescent="0.25">
      <c r="A952" s="22"/>
      <c r="B952" s="45"/>
      <c r="C952" s="46"/>
    </row>
    <row r="953" spans="1:3" s="14" customFormat="1" x14ac:dyDescent="0.25">
      <c r="C953" s="63"/>
    </row>
    <row r="954" spans="1:3" s="14" customFormat="1" ht="15.75" x14ac:dyDescent="0.25">
      <c r="B954" s="57" t="s">
        <v>214</v>
      </c>
      <c r="C954" s="64"/>
    </row>
    <row r="955" spans="1:3" s="14" customFormat="1" ht="16.5" thickBot="1" x14ac:dyDescent="0.3">
      <c r="B955" s="21"/>
      <c r="C955" s="64" t="s">
        <v>38</v>
      </c>
    </row>
    <row r="956" spans="1:3" s="14" customFormat="1" ht="32.25" thickBot="1" x14ac:dyDescent="0.3">
      <c r="A956" s="7" t="s">
        <v>0</v>
      </c>
      <c r="B956" s="8" t="s">
        <v>10</v>
      </c>
      <c r="C956" s="65" t="s">
        <v>11</v>
      </c>
    </row>
    <row r="957" spans="1:3" s="14" customFormat="1" ht="15.75" x14ac:dyDescent="0.25">
      <c r="A957" s="9"/>
      <c r="B957" s="10" t="s">
        <v>12</v>
      </c>
      <c r="C957" s="61">
        <v>1</v>
      </c>
    </row>
    <row r="958" spans="1:3" s="14" customFormat="1" ht="15.75" x14ac:dyDescent="0.25">
      <c r="A958" s="9"/>
      <c r="B958" s="10" t="s">
        <v>13</v>
      </c>
      <c r="C958" s="16">
        <v>11.6</v>
      </c>
    </row>
    <row r="959" spans="1:3" s="14" customFormat="1" ht="31.5" x14ac:dyDescent="0.25">
      <c r="A959" s="12"/>
      <c r="B959" s="83" t="s">
        <v>360</v>
      </c>
      <c r="C959" s="16">
        <f>C14</f>
        <v>2.83</v>
      </c>
    </row>
    <row r="960" spans="1:3" s="14" customFormat="1" ht="32.25" thickBot="1" x14ac:dyDescent="0.3">
      <c r="A960" s="75"/>
      <c r="B960" s="77" t="s">
        <v>361</v>
      </c>
      <c r="C960" s="76">
        <v>0</v>
      </c>
    </row>
    <row r="961" spans="1:3" s="14" customFormat="1" ht="15.75" x14ac:dyDescent="0.25">
      <c r="A961" s="29">
        <v>211</v>
      </c>
      <c r="B961" s="30" t="s">
        <v>19</v>
      </c>
      <c r="C961" s="39">
        <f>C959*C958</f>
        <v>32.828000000000003</v>
      </c>
    </row>
    <row r="962" spans="1:3" s="14" customFormat="1" ht="31.5" x14ac:dyDescent="0.25">
      <c r="A962" s="33">
        <v>211</v>
      </c>
      <c r="B962" s="28" t="s">
        <v>20</v>
      </c>
      <c r="C962" s="40">
        <f>C960*C958</f>
        <v>0</v>
      </c>
    </row>
    <row r="963" spans="1:3" s="14" customFormat="1" ht="15.75" x14ac:dyDescent="0.25">
      <c r="A963" s="33">
        <v>213</v>
      </c>
      <c r="B963" s="28" t="s">
        <v>14</v>
      </c>
      <c r="C963" s="40">
        <f>(C961+C962)*30.2%</f>
        <v>9.9140560000000004</v>
      </c>
    </row>
    <row r="964" spans="1:3" s="14" customFormat="1" ht="15.75" x14ac:dyDescent="0.25">
      <c r="A964" s="33">
        <v>212</v>
      </c>
      <c r="B964" s="28" t="s">
        <v>3</v>
      </c>
      <c r="C964" s="40">
        <f>(C961+C962)*$D$19</f>
        <v>5.252480000000001E-2</v>
      </c>
    </row>
    <row r="965" spans="1:3" s="14" customFormat="1" ht="15.75" x14ac:dyDescent="0.25">
      <c r="A965" s="33">
        <v>221</v>
      </c>
      <c r="B965" s="28" t="s">
        <v>4</v>
      </c>
      <c r="C965" s="40">
        <f>(C961+C962)*$D$20</f>
        <v>0.28232080000000004</v>
      </c>
    </row>
    <row r="966" spans="1:3" s="14" customFormat="1" ht="15.75" x14ac:dyDescent="0.25">
      <c r="A966" s="33">
        <v>222</v>
      </c>
      <c r="B966" s="28" t="s">
        <v>15</v>
      </c>
      <c r="C966" s="40">
        <f>(C961+C962)*$D$21</f>
        <v>5.252480000000001E-2</v>
      </c>
    </row>
    <row r="967" spans="1:3" s="14" customFormat="1" ht="15.75" x14ac:dyDescent="0.25">
      <c r="A967" s="33">
        <v>223</v>
      </c>
      <c r="B967" s="28" t="s">
        <v>5</v>
      </c>
      <c r="C967" s="40">
        <f>(C961+C962)*$D$22</f>
        <v>1.3951900000000002</v>
      </c>
    </row>
    <row r="968" spans="1:3" s="14" customFormat="1" ht="15.75" x14ac:dyDescent="0.25">
      <c r="A968" s="33">
        <v>224</v>
      </c>
      <c r="B968" s="28" t="s">
        <v>21</v>
      </c>
      <c r="C968" s="40">
        <f>(C961+C962)*$D$23</f>
        <v>0.46287480000000003</v>
      </c>
    </row>
    <row r="969" spans="1:3" s="14" customFormat="1" ht="15.75" x14ac:dyDescent="0.25">
      <c r="A969" s="33">
        <v>225</v>
      </c>
      <c r="B969" s="28" t="s">
        <v>16</v>
      </c>
      <c r="C969" s="40">
        <f>(C961+C962)*$D$24</f>
        <v>1.7464496</v>
      </c>
    </row>
    <row r="970" spans="1:3" s="14" customFormat="1" ht="15.75" x14ac:dyDescent="0.25">
      <c r="A970" s="33">
        <v>226</v>
      </c>
      <c r="B970" s="28" t="s">
        <v>22</v>
      </c>
      <c r="C970" s="40">
        <f>(C961+C962)*$D$25</f>
        <v>11.7557068</v>
      </c>
    </row>
    <row r="971" spans="1:3" s="14" customFormat="1" ht="15.75" x14ac:dyDescent="0.25">
      <c r="A971" s="33">
        <v>271</v>
      </c>
      <c r="B971" s="28" t="s">
        <v>23</v>
      </c>
      <c r="C971" s="40">
        <f>(C961+C962)*$D$26</f>
        <v>0.73206440000000006</v>
      </c>
    </row>
    <row r="972" spans="1:3" s="14" customFormat="1" ht="15.75" x14ac:dyDescent="0.25">
      <c r="A972" s="33">
        <v>272</v>
      </c>
      <c r="B972" s="28" t="s">
        <v>24</v>
      </c>
      <c r="C972" s="40">
        <f>(C961+C962)*$D$27</f>
        <v>0.68610519999999997</v>
      </c>
    </row>
    <row r="973" spans="1:3" s="14" customFormat="1" ht="31.5" x14ac:dyDescent="0.25">
      <c r="A973" s="33">
        <v>211</v>
      </c>
      <c r="B973" s="28" t="s">
        <v>25</v>
      </c>
      <c r="C973" s="40">
        <f>(C961+C962)*$D$28</f>
        <v>7.5176120000000006</v>
      </c>
    </row>
    <row r="974" spans="1:3" s="14" customFormat="1" ht="31.5" x14ac:dyDescent="0.25">
      <c r="A974" s="33">
        <v>213</v>
      </c>
      <c r="B974" s="28" t="s">
        <v>26</v>
      </c>
      <c r="C974" s="44">
        <f>(C961+C962)*$D$29</f>
        <v>2.2684148</v>
      </c>
    </row>
    <row r="975" spans="1:3" s="14" customFormat="1" ht="15.75" x14ac:dyDescent="0.25">
      <c r="A975" s="33">
        <v>290</v>
      </c>
      <c r="B975" s="28" t="s">
        <v>6</v>
      </c>
      <c r="C975" s="44">
        <f>(C961+C962)*$D$30</f>
        <v>0.12802920000000001</v>
      </c>
    </row>
    <row r="976" spans="1:3" s="14" customFormat="1" ht="15.75" x14ac:dyDescent="0.25">
      <c r="A976" s="33">
        <v>290</v>
      </c>
      <c r="B976" s="28" t="s">
        <v>27</v>
      </c>
      <c r="C976" s="44">
        <f>(C961+C962)*$D$31</f>
        <v>0.38408760000000003</v>
      </c>
    </row>
    <row r="977" spans="1:3" s="14" customFormat="1" ht="15.75" x14ac:dyDescent="0.25">
      <c r="A977" s="33">
        <v>225</v>
      </c>
      <c r="B977" s="28" t="s">
        <v>28</v>
      </c>
      <c r="C977" s="44">
        <f>(C961+C962)*$D$32</f>
        <v>0</v>
      </c>
    </row>
    <row r="978" spans="1:3" s="14" customFormat="1" ht="15.75" x14ac:dyDescent="0.25">
      <c r="A978" s="37">
        <v>310</v>
      </c>
      <c r="B978" s="28" t="s">
        <v>7</v>
      </c>
      <c r="C978" s="44">
        <f>(C961+C962)*$D$33</f>
        <v>0.76489240000000014</v>
      </c>
    </row>
    <row r="979" spans="1:3" s="14" customFormat="1" ht="16.5" thickBot="1" x14ac:dyDescent="0.3">
      <c r="A979" s="38">
        <v>340</v>
      </c>
      <c r="B979" s="36" t="s">
        <v>8</v>
      </c>
      <c r="C979" s="44">
        <f>(C961+C962)*$D$34</f>
        <v>2.9709340000000002</v>
      </c>
    </row>
    <row r="980" spans="1:3" s="14" customFormat="1" ht="16.5" thickBot="1" x14ac:dyDescent="0.3">
      <c r="A980" s="15"/>
      <c r="B980" s="42" t="s">
        <v>9</v>
      </c>
      <c r="C980" s="88">
        <f>SUM(C961:C979)</f>
        <v>73.941787200000007</v>
      </c>
    </row>
    <row r="981" spans="1:3" s="14" customFormat="1" ht="16.5" thickBot="1" x14ac:dyDescent="0.3">
      <c r="A981" s="15"/>
      <c r="B981" s="43" t="s">
        <v>29</v>
      </c>
      <c r="C981" s="90">
        <f>C980*118%</f>
        <v>87.251308895999998</v>
      </c>
    </row>
    <row r="982" spans="1:3" s="14" customFormat="1" ht="15.75" x14ac:dyDescent="0.25">
      <c r="A982" s="22"/>
      <c r="B982" s="45"/>
      <c r="C982" s="46"/>
    </row>
    <row r="983" spans="1:3" s="14" customFormat="1" ht="15.75" x14ac:dyDescent="0.25">
      <c r="A983" s="22"/>
      <c r="B983" s="45"/>
      <c r="C983" s="46"/>
    </row>
    <row r="984" spans="1:3" s="14" customFormat="1" ht="15.75" x14ac:dyDescent="0.25">
      <c r="A984" s="22"/>
      <c r="B984" s="45"/>
      <c r="C984" s="46"/>
    </row>
    <row r="985" spans="1:3" s="14" customFormat="1" ht="15.75" x14ac:dyDescent="0.25">
      <c r="A985" s="22"/>
      <c r="B985" s="45"/>
      <c r="C985" s="46"/>
    </row>
    <row r="986" spans="1:3" s="14" customFormat="1" ht="15.75" x14ac:dyDescent="0.25">
      <c r="A986" s="22"/>
      <c r="B986" s="45"/>
      <c r="C986" s="46"/>
    </row>
    <row r="987" spans="1:3" s="14" customFormat="1" ht="15.75" x14ac:dyDescent="0.25">
      <c r="A987" s="22"/>
      <c r="B987" s="45"/>
      <c r="C987" s="46"/>
    </row>
    <row r="988" spans="1:3" s="14" customFormat="1" ht="15.75" x14ac:dyDescent="0.25">
      <c r="A988" s="22"/>
      <c r="B988" s="45"/>
      <c r="C988" s="46"/>
    </row>
    <row r="989" spans="1:3" s="14" customFormat="1" ht="15.75" x14ac:dyDescent="0.25">
      <c r="A989" s="22"/>
      <c r="B989" s="45"/>
      <c r="C989" s="46"/>
    </row>
    <row r="990" spans="1:3" s="14" customFormat="1" ht="15.75" x14ac:dyDescent="0.25">
      <c r="A990" s="22"/>
      <c r="B990" s="45"/>
      <c r="C990" s="46"/>
    </row>
    <row r="991" spans="1:3" s="14" customFormat="1" ht="15.75" x14ac:dyDescent="0.25">
      <c r="A991" s="22"/>
      <c r="B991" s="45"/>
      <c r="C991" s="46"/>
    </row>
    <row r="992" spans="1:3" s="14" customFormat="1" ht="15.75" x14ac:dyDescent="0.25">
      <c r="A992" s="22"/>
      <c r="B992" s="45"/>
      <c r="C992" s="46"/>
    </row>
    <row r="993" spans="1:3" s="14" customFormat="1" ht="15.75" x14ac:dyDescent="0.25">
      <c r="A993" s="22"/>
      <c r="B993" s="45"/>
      <c r="C993" s="46"/>
    </row>
    <row r="994" spans="1:3" s="14" customFormat="1" ht="15.75" x14ac:dyDescent="0.25">
      <c r="A994" s="22"/>
      <c r="B994" s="45"/>
      <c r="C994" s="46"/>
    </row>
    <row r="995" spans="1:3" s="14" customFormat="1" ht="15.75" x14ac:dyDescent="0.25">
      <c r="A995" s="22"/>
      <c r="B995" s="45"/>
      <c r="C995" s="46"/>
    </row>
    <row r="996" spans="1:3" s="14" customFormat="1" ht="15.75" x14ac:dyDescent="0.25">
      <c r="A996" s="22"/>
      <c r="B996" s="45"/>
      <c r="C996" s="46"/>
    </row>
    <row r="997" spans="1:3" s="14" customFormat="1" ht="15.75" x14ac:dyDescent="0.25">
      <c r="A997" s="22"/>
      <c r="B997" s="45"/>
      <c r="C997" s="46"/>
    </row>
    <row r="998" spans="1:3" s="14" customFormat="1" ht="15.75" x14ac:dyDescent="0.25">
      <c r="A998" s="22"/>
      <c r="B998" s="45"/>
      <c r="C998" s="46"/>
    </row>
    <row r="999" spans="1:3" s="14" customFormat="1" ht="15.75" x14ac:dyDescent="0.25">
      <c r="A999" s="22"/>
      <c r="B999" s="45"/>
      <c r="C999" s="46"/>
    </row>
    <row r="1000" spans="1:3" s="14" customFormat="1" ht="15.75" x14ac:dyDescent="0.25">
      <c r="A1000" s="22"/>
      <c r="B1000" s="45"/>
      <c r="C1000" s="46"/>
    </row>
    <row r="1001" spans="1:3" s="14" customFormat="1" ht="15.75" x14ac:dyDescent="0.25">
      <c r="A1001" s="22"/>
      <c r="B1001" s="45"/>
      <c r="C1001" s="46"/>
    </row>
    <row r="1002" spans="1:3" s="14" customFormat="1" ht="15.75" x14ac:dyDescent="0.25">
      <c r="A1002" s="22"/>
      <c r="B1002" s="45"/>
      <c r="C1002" s="46"/>
    </row>
    <row r="1003" spans="1:3" s="14" customFormat="1" ht="15.75" x14ac:dyDescent="0.25">
      <c r="A1003" s="22"/>
      <c r="B1003" s="45"/>
      <c r="C1003" s="46"/>
    </row>
    <row r="1004" spans="1:3" s="14" customFormat="1" ht="15.75" x14ac:dyDescent="0.25">
      <c r="A1004" s="22"/>
      <c r="B1004" s="45"/>
      <c r="C1004" s="46"/>
    </row>
    <row r="1005" spans="1:3" s="14" customFormat="1" ht="15.75" x14ac:dyDescent="0.25">
      <c r="A1005" s="22"/>
      <c r="B1005" s="45"/>
      <c r="C1005" s="46"/>
    </row>
    <row r="1006" spans="1:3" s="14" customFormat="1" ht="15.75" x14ac:dyDescent="0.25">
      <c r="A1006" s="22"/>
      <c r="B1006" s="45"/>
      <c r="C1006" s="46"/>
    </row>
    <row r="1007" spans="1:3" s="14" customFormat="1" ht="15.75" x14ac:dyDescent="0.25">
      <c r="A1007" s="22"/>
      <c r="B1007" s="45"/>
      <c r="C1007" s="46"/>
    </row>
    <row r="1008" spans="1:3" s="14" customFormat="1" ht="15.75" x14ac:dyDescent="0.25">
      <c r="A1008" s="22"/>
      <c r="B1008" s="45"/>
      <c r="C1008" s="46"/>
    </row>
    <row r="1009" spans="1:3" s="14" customFormat="1" ht="15.75" x14ac:dyDescent="0.25">
      <c r="A1009" s="22"/>
      <c r="B1009" s="45"/>
      <c r="C1009" s="46"/>
    </row>
    <row r="1010" spans="1:3" s="14" customFormat="1" ht="15.75" x14ac:dyDescent="0.25">
      <c r="B1010" s="21"/>
      <c r="C1010" s="64"/>
    </row>
    <row r="1011" spans="1:3" s="14" customFormat="1" ht="15.75" x14ac:dyDescent="0.25">
      <c r="B1011" s="57" t="s">
        <v>215</v>
      </c>
      <c r="C1011" s="64"/>
    </row>
    <row r="1012" spans="1:3" s="14" customFormat="1" ht="16.5" thickBot="1" x14ac:dyDescent="0.3">
      <c r="B1012" s="21"/>
      <c r="C1012" s="64" t="s">
        <v>38</v>
      </c>
    </row>
    <row r="1013" spans="1:3" s="14" customFormat="1" ht="32.25" thickBot="1" x14ac:dyDescent="0.3">
      <c r="A1013" s="7" t="s">
        <v>0</v>
      </c>
      <c r="B1013" s="8" t="s">
        <v>10</v>
      </c>
      <c r="C1013" s="65" t="s">
        <v>11</v>
      </c>
    </row>
    <row r="1014" spans="1:3" s="14" customFormat="1" ht="15.75" x14ac:dyDescent="0.25">
      <c r="A1014" s="9"/>
      <c r="B1014" s="10" t="s">
        <v>12</v>
      </c>
      <c r="C1014" s="61">
        <v>1</v>
      </c>
    </row>
    <row r="1015" spans="1:3" s="14" customFormat="1" ht="15.75" x14ac:dyDescent="0.25">
      <c r="A1015" s="9"/>
      <c r="B1015" s="10" t="s">
        <v>13</v>
      </c>
      <c r="C1015" s="16">
        <v>10.199999999999999</v>
      </c>
    </row>
    <row r="1016" spans="1:3" s="14" customFormat="1" ht="31.5" x14ac:dyDescent="0.25">
      <c r="A1016" s="12"/>
      <c r="B1016" s="83" t="s">
        <v>360</v>
      </c>
      <c r="C1016" s="16">
        <f>C14</f>
        <v>2.83</v>
      </c>
    </row>
    <row r="1017" spans="1:3" s="14" customFormat="1" ht="32.25" thickBot="1" x14ac:dyDescent="0.3">
      <c r="A1017" s="75"/>
      <c r="B1017" s="77" t="s">
        <v>361</v>
      </c>
      <c r="C1017" s="76">
        <v>0</v>
      </c>
    </row>
    <row r="1018" spans="1:3" s="14" customFormat="1" ht="15.75" x14ac:dyDescent="0.25">
      <c r="A1018" s="29">
        <v>211</v>
      </c>
      <c r="B1018" s="30" t="s">
        <v>19</v>
      </c>
      <c r="C1018" s="39">
        <f>C1016*C1015</f>
        <v>28.866</v>
      </c>
    </row>
    <row r="1019" spans="1:3" s="14" customFormat="1" ht="31.5" x14ac:dyDescent="0.25">
      <c r="A1019" s="33">
        <v>211</v>
      </c>
      <c r="B1019" s="28" t="s">
        <v>20</v>
      </c>
      <c r="C1019" s="40">
        <f>C1017*C1015</f>
        <v>0</v>
      </c>
    </row>
    <row r="1020" spans="1:3" s="14" customFormat="1" ht="15.75" x14ac:dyDescent="0.25">
      <c r="A1020" s="33">
        <v>213</v>
      </c>
      <c r="B1020" s="28" t="s">
        <v>14</v>
      </c>
      <c r="C1020" s="40">
        <f>(C1018+C1019)*30.2%</f>
        <v>8.7175320000000003</v>
      </c>
    </row>
    <row r="1021" spans="1:3" s="14" customFormat="1" ht="15.75" x14ac:dyDescent="0.25">
      <c r="A1021" s="33">
        <v>212</v>
      </c>
      <c r="B1021" s="28" t="s">
        <v>3</v>
      </c>
      <c r="C1021" s="40">
        <f>(C1018+C1019)*$D$19</f>
        <v>4.61856E-2</v>
      </c>
    </row>
    <row r="1022" spans="1:3" s="14" customFormat="1" ht="15.75" x14ac:dyDescent="0.25">
      <c r="A1022" s="33">
        <v>221</v>
      </c>
      <c r="B1022" s="28" t="s">
        <v>4</v>
      </c>
      <c r="C1022" s="40">
        <f>(C1018+C1019)*$D$20</f>
        <v>0.24824759999999998</v>
      </c>
    </row>
    <row r="1023" spans="1:3" s="14" customFormat="1" ht="15.75" x14ac:dyDescent="0.25">
      <c r="A1023" s="33">
        <v>222</v>
      </c>
      <c r="B1023" s="28" t="s">
        <v>15</v>
      </c>
      <c r="C1023" s="40">
        <f>(C1018+C1019)*$D$21</f>
        <v>4.61856E-2</v>
      </c>
    </row>
    <row r="1024" spans="1:3" s="14" customFormat="1" ht="15.75" x14ac:dyDescent="0.25">
      <c r="A1024" s="33">
        <v>223</v>
      </c>
      <c r="B1024" s="28" t="s">
        <v>5</v>
      </c>
      <c r="C1024" s="40">
        <f>(C1018+C1019)*$D$22</f>
        <v>1.2268050000000001</v>
      </c>
    </row>
    <row r="1025" spans="1:3" s="14" customFormat="1" ht="15.75" x14ac:dyDescent="0.25">
      <c r="A1025" s="33">
        <v>224</v>
      </c>
      <c r="B1025" s="28" t="s">
        <v>21</v>
      </c>
      <c r="C1025" s="40">
        <f>(C1018+C1019)*$D$23</f>
        <v>0.4070106</v>
      </c>
    </row>
    <row r="1026" spans="1:3" s="14" customFormat="1" ht="15.75" x14ac:dyDescent="0.25">
      <c r="A1026" s="33">
        <v>225</v>
      </c>
      <c r="B1026" s="28" t="s">
        <v>16</v>
      </c>
      <c r="C1026" s="40">
        <f>(C1018+C1019)*$D$24</f>
        <v>1.5356711999999999</v>
      </c>
    </row>
    <row r="1027" spans="1:3" s="14" customFormat="1" ht="15.75" x14ac:dyDescent="0.25">
      <c r="A1027" s="33">
        <v>226</v>
      </c>
      <c r="B1027" s="28" t="s">
        <v>22</v>
      </c>
      <c r="C1027" s="40">
        <f>(C1018+C1019)*$D$25</f>
        <v>10.336914599999998</v>
      </c>
    </row>
    <row r="1028" spans="1:3" s="14" customFormat="1" ht="15.75" x14ac:dyDescent="0.25">
      <c r="A1028" s="33">
        <v>271</v>
      </c>
      <c r="B1028" s="28" t="s">
        <v>23</v>
      </c>
      <c r="C1028" s="40">
        <f>(C1018+C1019)*$D$26</f>
        <v>0.64371180000000006</v>
      </c>
    </row>
    <row r="1029" spans="1:3" s="14" customFormat="1" ht="15.75" x14ac:dyDescent="0.25">
      <c r="A1029" s="33">
        <v>272</v>
      </c>
      <c r="B1029" s="28" t="s">
        <v>24</v>
      </c>
      <c r="C1029" s="40">
        <f>(C1018+C1019)*$D$27</f>
        <v>0.60329939999999993</v>
      </c>
    </row>
    <row r="1030" spans="1:3" s="14" customFormat="1" ht="31.5" x14ac:dyDescent="0.25">
      <c r="A1030" s="33">
        <v>211</v>
      </c>
      <c r="B1030" s="28" t="s">
        <v>25</v>
      </c>
      <c r="C1030" s="40">
        <f>(C1018+C1019)*$D$28</f>
        <v>6.6103139999999998</v>
      </c>
    </row>
    <row r="1031" spans="1:3" s="14" customFormat="1" ht="31.5" x14ac:dyDescent="0.25">
      <c r="A1031" s="33">
        <v>213</v>
      </c>
      <c r="B1031" s="28" t="s">
        <v>26</v>
      </c>
      <c r="C1031" s="44">
        <f>(C1018+C1019)*$D$29</f>
        <v>1.9946405999999999</v>
      </c>
    </row>
    <row r="1032" spans="1:3" s="14" customFormat="1" ht="15.75" x14ac:dyDescent="0.25">
      <c r="A1032" s="33">
        <v>290</v>
      </c>
      <c r="B1032" s="28" t="s">
        <v>6</v>
      </c>
      <c r="C1032" s="44">
        <f>(C1018+C1019)*$D$30</f>
        <v>0.11257739999999999</v>
      </c>
    </row>
    <row r="1033" spans="1:3" s="14" customFormat="1" ht="15.75" x14ac:dyDescent="0.25">
      <c r="A1033" s="33">
        <v>290</v>
      </c>
      <c r="B1033" s="28" t="s">
        <v>27</v>
      </c>
      <c r="C1033" s="44">
        <f>(C1018+C1019)*$D$31</f>
        <v>0.33773219999999998</v>
      </c>
    </row>
    <row r="1034" spans="1:3" s="14" customFormat="1" ht="15.75" x14ac:dyDescent="0.25">
      <c r="A1034" s="33">
        <v>225</v>
      </c>
      <c r="B1034" s="28" t="s">
        <v>28</v>
      </c>
      <c r="C1034" s="44">
        <f>(C1018+C1019)*$D$32</f>
        <v>0</v>
      </c>
    </row>
    <row r="1035" spans="1:3" s="14" customFormat="1" ht="15.75" x14ac:dyDescent="0.25">
      <c r="A1035" s="37">
        <v>310</v>
      </c>
      <c r="B1035" s="28" t="s">
        <v>7</v>
      </c>
      <c r="C1035" s="44">
        <f>(C1018+C1019)*$D$33</f>
        <v>0.6725778</v>
      </c>
    </row>
    <row r="1036" spans="1:3" s="14" customFormat="1" ht="16.5" thickBot="1" x14ac:dyDescent="0.3">
      <c r="A1036" s="38">
        <v>340</v>
      </c>
      <c r="B1036" s="36" t="s">
        <v>8</v>
      </c>
      <c r="C1036" s="44">
        <f>(C1018+C1019)*$D$34</f>
        <v>2.6123729999999998</v>
      </c>
    </row>
    <row r="1037" spans="1:3" s="14" customFormat="1" ht="16.5" thickBot="1" x14ac:dyDescent="0.3">
      <c r="A1037" s="15"/>
      <c r="B1037" s="42" t="s">
        <v>9</v>
      </c>
      <c r="C1037" s="88">
        <f>SUM(C1018:C1036)</f>
        <v>65.017778399999997</v>
      </c>
    </row>
    <row r="1038" spans="1:3" s="14" customFormat="1" ht="16.5" thickBot="1" x14ac:dyDescent="0.3">
      <c r="A1038" s="15"/>
      <c r="B1038" s="43" t="s">
        <v>29</v>
      </c>
      <c r="C1038" s="90">
        <f>C1037*118%</f>
        <v>76.720978511999988</v>
      </c>
    </row>
    <row r="1039" spans="1:3" s="14" customFormat="1" ht="15.75" x14ac:dyDescent="0.25">
      <c r="A1039" s="22"/>
      <c r="B1039" s="45"/>
      <c r="C1039" s="46"/>
    </row>
    <row r="1040" spans="1:3" s="14" customFormat="1" ht="15.75" x14ac:dyDescent="0.25">
      <c r="A1040" s="22"/>
      <c r="B1040" s="45"/>
      <c r="C1040" s="46"/>
    </row>
    <row r="1041" spans="1:3" s="14" customFormat="1" ht="15.75" x14ac:dyDescent="0.25">
      <c r="A1041" s="22"/>
      <c r="B1041" s="45"/>
      <c r="C1041" s="46"/>
    </row>
    <row r="1042" spans="1:3" s="14" customFormat="1" ht="15.75" x14ac:dyDescent="0.25">
      <c r="A1042" s="22"/>
      <c r="B1042" s="45"/>
      <c r="C1042" s="46"/>
    </row>
    <row r="1043" spans="1:3" s="14" customFormat="1" ht="15.75" x14ac:dyDescent="0.25">
      <c r="A1043" s="22"/>
      <c r="B1043" s="45"/>
      <c r="C1043" s="46"/>
    </row>
    <row r="1044" spans="1:3" s="14" customFormat="1" ht="15.75" x14ac:dyDescent="0.25">
      <c r="A1044" s="22"/>
      <c r="B1044" s="45"/>
      <c r="C1044" s="46"/>
    </row>
    <row r="1045" spans="1:3" s="14" customFormat="1" ht="15.75" x14ac:dyDescent="0.25">
      <c r="A1045" s="22"/>
      <c r="B1045" s="45"/>
      <c r="C1045" s="46"/>
    </row>
    <row r="1046" spans="1:3" s="14" customFormat="1" ht="15.75" x14ac:dyDescent="0.25">
      <c r="A1046" s="22"/>
      <c r="B1046" s="45"/>
      <c r="C1046" s="46"/>
    </row>
    <row r="1047" spans="1:3" s="14" customFormat="1" ht="15.75" x14ac:dyDescent="0.25">
      <c r="A1047" s="22"/>
      <c r="B1047" s="45"/>
      <c r="C1047" s="46"/>
    </row>
    <row r="1048" spans="1:3" s="14" customFormat="1" ht="15.75" x14ac:dyDescent="0.25">
      <c r="A1048" s="22"/>
      <c r="B1048" s="45"/>
      <c r="C1048" s="46"/>
    </row>
    <row r="1049" spans="1:3" s="14" customFormat="1" ht="15.75" x14ac:dyDescent="0.25">
      <c r="A1049" s="22"/>
      <c r="B1049" s="45"/>
      <c r="C1049" s="46"/>
    </row>
    <row r="1050" spans="1:3" s="14" customFormat="1" ht="15.75" x14ac:dyDescent="0.25">
      <c r="A1050" s="22"/>
      <c r="B1050" s="45"/>
      <c r="C1050" s="46"/>
    </row>
    <row r="1051" spans="1:3" s="14" customFormat="1" ht="15.75" x14ac:dyDescent="0.25">
      <c r="A1051" s="22"/>
      <c r="B1051" s="45"/>
      <c r="C1051" s="46"/>
    </row>
    <row r="1052" spans="1:3" s="14" customFormat="1" ht="15.75" x14ac:dyDescent="0.25">
      <c r="A1052" s="22"/>
      <c r="B1052" s="45"/>
      <c r="C1052" s="46"/>
    </row>
    <row r="1053" spans="1:3" s="14" customFormat="1" ht="15.75" x14ac:dyDescent="0.25">
      <c r="A1053" s="22"/>
      <c r="B1053" s="45"/>
      <c r="C1053" s="46"/>
    </row>
    <row r="1054" spans="1:3" s="14" customFormat="1" ht="15.75" x14ac:dyDescent="0.25">
      <c r="A1054" s="22"/>
      <c r="B1054" s="45"/>
      <c r="C1054" s="46"/>
    </row>
    <row r="1055" spans="1:3" s="14" customFormat="1" ht="15.75" x14ac:dyDescent="0.25">
      <c r="A1055" s="22"/>
      <c r="B1055" s="45"/>
      <c r="C1055" s="46"/>
    </row>
    <row r="1056" spans="1:3" s="14" customFormat="1" ht="15.75" x14ac:dyDescent="0.25">
      <c r="A1056" s="22"/>
      <c r="B1056" s="45"/>
      <c r="C1056" s="46"/>
    </row>
    <row r="1057" spans="1:3" s="14" customFormat="1" ht="15.75" x14ac:dyDescent="0.25">
      <c r="A1057" s="22"/>
      <c r="B1057" s="45"/>
      <c r="C1057" s="46"/>
    </row>
    <row r="1058" spans="1:3" s="14" customFormat="1" ht="15.75" x14ac:dyDescent="0.25">
      <c r="A1058" s="22"/>
      <c r="B1058" s="45"/>
      <c r="C1058" s="46"/>
    </row>
    <row r="1059" spans="1:3" s="14" customFormat="1" ht="15.75" x14ac:dyDescent="0.25">
      <c r="A1059" s="22"/>
      <c r="B1059" s="45"/>
      <c r="C1059" s="46"/>
    </row>
    <row r="1060" spans="1:3" s="14" customFormat="1" ht="15.75" x14ac:dyDescent="0.25">
      <c r="A1060" s="22"/>
      <c r="B1060" s="45"/>
      <c r="C1060" s="46"/>
    </row>
    <row r="1061" spans="1:3" s="14" customFormat="1" ht="15.75" x14ac:dyDescent="0.25">
      <c r="A1061" s="22"/>
      <c r="B1061" s="45"/>
      <c r="C1061" s="46"/>
    </row>
    <row r="1062" spans="1:3" s="14" customFormat="1" ht="15.75" x14ac:dyDescent="0.25">
      <c r="A1062" s="22"/>
      <c r="B1062" s="45"/>
      <c r="C1062" s="46"/>
    </row>
    <row r="1063" spans="1:3" s="14" customFormat="1" ht="15.75" x14ac:dyDescent="0.25">
      <c r="A1063" s="22"/>
      <c r="B1063" s="45"/>
      <c r="C1063" s="46"/>
    </row>
    <row r="1064" spans="1:3" s="14" customFormat="1" ht="15.75" x14ac:dyDescent="0.25">
      <c r="A1064" s="22"/>
      <c r="B1064" s="45"/>
      <c r="C1064" s="46"/>
    </row>
    <row r="1065" spans="1:3" s="14" customFormat="1" ht="15.75" x14ac:dyDescent="0.25">
      <c r="A1065" s="22"/>
      <c r="B1065" s="45"/>
      <c r="C1065" s="46"/>
    </row>
    <row r="1066" spans="1:3" s="14" customFormat="1" ht="15.75" x14ac:dyDescent="0.25">
      <c r="A1066" s="22"/>
      <c r="B1066" s="45"/>
      <c r="C1066" s="46"/>
    </row>
    <row r="1067" spans="1:3" s="14" customFormat="1" ht="15.75" x14ac:dyDescent="0.25">
      <c r="A1067" s="22"/>
      <c r="B1067" s="45"/>
      <c r="C1067" s="46"/>
    </row>
    <row r="1068" spans="1:3" s="14" customFormat="1" ht="15.75" x14ac:dyDescent="0.25">
      <c r="A1068" s="22"/>
      <c r="B1068" s="57" t="s">
        <v>216</v>
      </c>
      <c r="C1068" s="46"/>
    </row>
    <row r="1069" spans="1:3" s="14" customFormat="1" ht="16.5" thickBot="1" x14ac:dyDescent="0.3">
      <c r="A1069" s="22"/>
      <c r="B1069" s="45"/>
      <c r="C1069" s="59" t="s">
        <v>38</v>
      </c>
    </row>
    <row r="1070" spans="1:3" s="14" customFormat="1" ht="32.25" thickBot="1" x14ac:dyDescent="0.3">
      <c r="A1070" s="7" t="s">
        <v>0</v>
      </c>
      <c r="B1070" s="8" t="s">
        <v>10</v>
      </c>
      <c r="C1070" s="65" t="s">
        <v>11</v>
      </c>
    </row>
    <row r="1071" spans="1:3" s="14" customFormat="1" ht="15.75" x14ac:dyDescent="0.25">
      <c r="A1071" s="9"/>
      <c r="B1071" s="10" t="s">
        <v>12</v>
      </c>
      <c r="C1071" s="61">
        <v>1</v>
      </c>
    </row>
    <row r="1072" spans="1:3" s="14" customFormat="1" ht="15.75" x14ac:dyDescent="0.25">
      <c r="A1072" s="9"/>
      <c r="B1072" s="10" t="s">
        <v>13</v>
      </c>
      <c r="C1072" s="16">
        <v>9.5</v>
      </c>
    </row>
    <row r="1073" spans="1:3" s="14" customFormat="1" ht="31.5" x14ac:dyDescent="0.25">
      <c r="A1073" s="12"/>
      <c r="B1073" s="83" t="s">
        <v>360</v>
      </c>
      <c r="C1073" s="16">
        <f>$C$14</f>
        <v>2.83</v>
      </c>
    </row>
    <row r="1074" spans="1:3" s="14" customFormat="1" ht="32.25" thickBot="1" x14ac:dyDescent="0.3">
      <c r="A1074" s="75"/>
      <c r="B1074" s="77" t="s">
        <v>361</v>
      </c>
      <c r="C1074" s="76">
        <v>0</v>
      </c>
    </row>
    <row r="1075" spans="1:3" s="14" customFormat="1" ht="15.75" x14ac:dyDescent="0.25">
      <c r="A1075" s="29">
        <v>211</v>
      </c>
      <c r="B1075" s="30" t="s">
        <v>19</v>
      </c>
      <c r="C1075" s="39">
        <f>C1073*C1072</f>
        <v>26.885000000000002</v>
      </c>
    </row>
    <row r="1076" spans="1:3" s="14" customFormat="1" ht="31.5" x14ac:dyDescent="0.25">
      <c r="A1076" s="33">
        <v>211</v>
      </c>
      <c r="B1076" s="28" t="s">
        <v>20</v>
      </c>
      <c r="C1076" s="40">
        <f>C1074*C1072</f>
        <v>0</v>
      </c>
    </row>
    <row r="1077" spans="1:3" s="14" customFormat="1" ht="15.75" x14ac:dyDescent="0.25">
      <c r="A1077" s="33">
        <v>213</v>
      </c>
      <c r="B1077" s="28" t="s">
        <v>14</v>
      </c>
      <c r="C1077" s="40">
        <f>(C1075+C1076)*30.2%</f>
        <v>8.1192700000000002</v>
      </c>
    </row>
    <row r="1078" spans="1:3" s="14" customFormat="1" ht="15.75" x14ac:dyDescent="0.25">
      <c r="A1078" s="33">
        <v>212</v>
      </c>
      <c r="B1078" s="28" t="s">
        <v>3</v>
      </c>
      <c r="C1078" s="40">
        <f>(C1075+C1076)*$D$19</f>
        <v>4.3016000000000006E-2</v>
      </c>
    </row>
    <row r="1079" spans="1:3" s="14" customFormat="1" ht="15.75" x14ac:dyDescent="0.25">
      <c r="A1079" s="33">
        <v>221</v>
      </c>
      <c r="B1079" s="28" t="s">
        <v>4</v>
      </c>
      <c r="C1079" s="40">
        <f>(C1075+C1076)*$D$20</f>
        <v>0.231211</v>
      </c>
    </row>
    <row r="1080" spans="1:3" s="14" customFormat="1" ht="15.75" x14ac:dyDescent="0.25">
      <c r="A1080" s="33">
        <v>222</v>
      </c>
      <c r="B1080" s="28" t="s">
        <v>15</v>
      </c>
      <c r="C1080" s="40">
        <f>(C1075+C1076)*$D$21</f>
        <v>4.3016000000000006E-2</v>
      </c>
    </row>
    <row r="1081" spans="1:3" s="14" customFormat="1" ht="15.75" x14ac:dyDescent="0.25">
      <c r="A1081" s="33">
        <v>223</v>
      </c>
      <c r="B1081" s="28" t="s">
        <v>5</v>
      </c>
      <c r="C1081" s="40">
        <f>(C1075+C1076)*$D$22</f>
        <v>1.1426125000000003</v>
      </c>
    </row>
    <row r="1082" spans="1:3" s="14" customFormat="1" ht="15.75" x14ac:dyDescent="0.25">
      <c r="A1082" s="33">
        <v>224</v>
      </c>
      <c r="B1082" s="28" t="s">
        <v>21</v>
      </c>
      <c r="C1082" s="40">
        <f>(C1075+C1076)*$D$23</f>
        <v>0.37907850000000004</v>
      </c>
    </row>
    <row r="1083" spans="1:3" s="14" customFormat="1" ht="15.75" x14ac:dyDescent="0.25">
      <c r="A1083" s="33">
        <v>225</v>
      </c>
      <c r="B1083" s="28" t="s">
        <v>16</v>
      </c>
      <c r="C1083" s="40">
        <f>(C1075+C1076)*$D$24</f>
        <v>1.4302820000000001</v>
      </c>
    </row>
    <row r="1084" spans="1:3" s="14" customFormat="1" ht="15.75" x14ac:dyDescent="0.25">
      <c r="A1084" s="33">
        <v>226</v>
      </c>
      <c r="B1084" s="28" t="s">
        <v>22</v>
      </c>
      <c r="C1084" s="40">
        <f>(C1075+C1076)*$D$25</f>
        <v>9.627518499999999</v>
      </c>
    </row>
    <row r="1085" spans="1:3" s="14" customFormat="1" ht="15.75" x14ac:dyDescent="0.25">
      <c r="A1085" s="33">
        <v>271</v>
      </c>
      <c r="B1085" s="28" t="s">
        <v>23</v>
      </c>
      <c r="C1085" s="40">
        <f>(C1075+C1076)*$D$26</f>
        <v>0.5995355</v>
      </c>
    </row>
    <row r="1086" spans="1:3" s="14" customFormat="1" ht="15.75" x14ac:dyDescent="0.25">
      <c r="A1086" s="33">
        <v>272</v>
      </c>
      <c r="B1086" s="28" t="s">
        <v>24</v>
      </c>
      <c r="C1086" s="40">
        <f>(C1075+C1076)*$D$27</f>
        <v>0.56189650000000002</v>
      </c>
    </row>
    <row r="1087" spans="1:3" s="14" customFormat="1" ht="31.5" x14ac:dyDescent="0.25">
      <c r="A1087" s="33">
        <v>211</v>
      </c>
      <c r="B1087" s="28" t="s">
        <v>25</v>
      </c>
      <c r="C1087" s="40">
        <f>(C1075+C1076)*$D$28</f>
        <v>6.1566650000000003</v>
      </c>
    </row>
    <row r="1088" spans="1:3" s="14" customFormat="1" ht="31.5" x14ac:dyDescent="0.25">
      <c r="A1088" s="33">
        <v>213</v>
      </c>
      <c r="B1088" s="28" t="s">
        <v>26</v>
      </c>
      <c r="C1088" s="44">
        <f>(C1075+C1076)*$D$29</f>
        <v>1.8577535000000001</v>
      </c>
    </row>
    <row r="1089" spans="1:3" s="14" customFormat="1" ht="15.75" x14ac:dyDescent="0.25">
      <c r="A1089" s="33">
        <v>290</v>
      </c>
      <c r="B1089" s="28" t="s">
        <v>6</v>
      </c>
      <c r="C1089" s="44">
        <f>(C1075+C1076)*$D$30</f>
        <v>0.1048515</v>
      </c>
    </row>
    <row r="1090" spans="1:3" s="14" customFormat="1" ht="15.75" x14ac:dyDescent="0.25">
      <c r="A1090" s="33">
        <v>290</v>
      </c>
      <c r="B1090" s="28" t="s">
        <v>27</v>
      </c>
      <c r="C1090" s="44">
        <f>(C1075+C1076)*$D$31</f>
        <v>0.31455450000000001</v>
      </c>
    </row>
    <row r="1091" spans="1:3" s="14" customFormat="1" ht="15.75" x14ac:dyDescent="0.25">
      <c r="A1091" s="33">
        <v>225</v>
      </c>
      <c r="B1091" s="28" t="s">
        <v>28</v>
      </c>
      <c r="C1091" s="44">
        <f>(C1075+C1076)*$D$32</f>
        <v>0</v>
      </c>
    </row>
    <row r="1092" spans="1:3" s="14" customFormat="1" ht="15.75" x14ac:dyDescent="0.25">
      <c r="A1092" s="37">
        <v>310</v>
      </c>
      <c r="B1092" s="28" t="s">
        <v>7</v>
      </c>
      <c r="C1092" s="44">
        <f>(C1075+C1076)*$D$33</f>
        <v>0.62642050000000005</v>
      </c>
    </row>
    <row r="1093" spans="1:3" s="14" customFormat="1" ht="16.5" thickBot="1" x14ac:dyDescent="0.3">
      <c r="A1093" s="38">
        <v>340</v>
      </c>
      <c r="B1093" s="36" t="s">
        <v>8</v>
      </c>
      <c r="C1093" s="44">
        <f>(C1075+C1076)*$D$34</f>
        <v>2.4330924999999999</v>
      </c>
    </row>
    <row r="1094" spans="1:3" s="14" customFormat="1" ht="16.5" thickBot="1" x14ac:dyDescent="0.3">
      <c r="A1094" s="15"/>
      <c r="B1094" s="42" t="s">
        <v>9</v>
      </c>
      <c r="C1094" s="88">
        <f>SUM(C1075:C1093)</f>
        <v>60.555774000000014</v>
      </c>
    </row>
    <row r="1095" spans="1:3" s="14" customFormat="1" ht="16.5" thickBot="1" x14ac:dyDescent="0.3">
      <c r="A1095" s="15"/>
      <c r="B1095" s="43" t="s">
        <v>29</v>
      </c>
      <c r="C1095" s="90">
        <f>C1094*118%</f>
        <v>71.455813320000019</v>
      </c>
    </row>
    <row r="1096" spans="1:3" s="14" customFormat="1" ht="15.75" x14ac:dyDescent="0.25">
      <c r="A1096" s="22"/>
      <c r="B1096" s="45"/>
      <c r="C1096" s="46"/>
    </row>
    <row r="1097" spans="1:3" s="14" customFormat="1" ht="15.75" x14ac:dyDescent="0.25">
      <c r="A1097" s="22"/>
      <c r="B1097" s="45"/>
      <c r="C1097" s="46"/>
    </row>
    <row r="1098" spans="1:3" s="14" customFormat="1" ht="15.75" x14ac:dyDescent="0.25">
      <c r="A1098" s="22"/>
      <c r="B1098" s="45"/>
      <c r="C1098" s="46"/>
    </row>
    <row r="1099" spans="1:3" s="14" customFormat="1" ht="15.75" x14ac:dyDescent="0.25">
      <c r="A1099" s="22"/>
      <c r="B1099" s="45"/>
      <c r="C1099" s="46"/>
    </row>
    <row r="1100" spans="1:3" s="14" customFormat="1" ht="15.75" x14ac:dyDescent="0.25">
      <c r="A1100" s="22"/>
      <c r="B1100" s="45"/>
      <c r="C1100" s="46"/>
    </row>
    <row r="1101" spans="1:3" s="14" customFormat="1" ht="15.75" x14ac:dyDescent="0.25">
      <c r="A1101" s="22"/>
      <c r="B1101" s="45"/>
      <c r="C1101" s="46"/>
    </row>
    <row r="1102" spans="1:3" s="14" customFormat="1" ht="15.75" x14ac:dyDescent="0.25">
      <c r="A1102" s="22"/>
      <c r="B1102" s="45"/>
      <c r="C1102" s="46"/>
    </row>
    <row r="1103" spans="1:3" s="14" customFormat="1" ht="15.75" x14ac:dyDescent="0.25">
      <c r="A1103" s="22"/>
      <c r="B1103" s="45"/>
      <c r="C1103" s="46"/>
    </row>
    <row r="1104" spans="1:3" s="14" customFormat="1" ht="15.75" x14ac:dyDescent="0.25">
      <c r="A1104" s="22"/>
      <c r="B1104" s="45"/>
      <c r="C1104" s="46"/>
    </row>
    <row r="1105" spans="1:3" s="14" customFormat="1" ht="15.75" x14ac:dyDescent="0.25">
      <c r="A1105" s="22"/>
      <c r="B1105" s="45"/>
      <c r="C1105" s="46"/>
    </row>
    <row r="1106" spans="1:3" s="14" customFormat="1" ht="15.75" x14ac:dyDescent="0.25">
      <c r="A1106" s="22"/>
      <c r="B1106" s="45"/>
      <c r="C1106" s="46"/>
    </row>
    <row r="1107" spans="1:3" s="14" customFormat="1" ht="15.75" x14ac:dyDescent="0.25">
      <c r="A1107" s="22"/>
      <c r="B1107" s="45"/>
      <c r="C1107" s="46"/>
    </row>
    <row r="1108" spans="1:3" s="14" customFormat="1" ht="15.75" x14ac:dyDescent="0.25">
      <c r="A1108" s="22"/>
      <c r="B1108" s="45"/>
      <c r="C1108" s="46"/>
    </row>
    <row r="1109" spans="1:3" s="14" customFormat="1" ht="15.75" x14ac:dyDescent="0.25">
      <c r="A1109" s="22"/>
      <c r="B1109" s="45"/>
      <c r="C1109" s="46"/>
    </row>
    <row r="1110" spans="1:3" s="14" customFormat="1" ht="15.75" x14ac:dyDescent="0.25">
      <c r="A1110" s="22"/>
      <c r="B1110" s="45"/>
      <c r="C1110" s="46"/>
    </row>
    <row r="1111" spans="1:3" s="14" customFormat="1" ht="15.75" x14ac:dyDescent="0.25">
      <c r="A1111" s="22"/>
      <c r="B1111" s="45"/>
      <c r="C1111" s="46"/>
    </row>
    <row r="1112" spans="1:3" s="14" customFormat="1" ht="15.75" x14ac:dyDescent="0.25">
      <c r="A1112" s="22"/>
      <c r="B1112" s="45"/>
      <c r="C1112" s="46"/>
    </row>
    <row r="1113" spans="1:3" s="14" customFormat="1" ht="15.75" x14ac:dyDescent="0.25">
      <c r="A1113" s="22"/>
      <c r="B1113" s="45"/>
      <c r="C1113" s="46"/>
    </row>
    <row r="1114" spans="1:3" s="14" customFormat="1" ht="15.75" x14ac:dyDescent="0.25">
      <c r="A1114" s="22"/>
      <c r="B1114" s="45"/>
      <c r="C1114" s="46"/>
    </row>
    <row r="1115" spans="1:3" s="14" customFormat="1" ht="15.75" x14ac:dyDescent="0.25">
      <c r="A1115" s="22"/>
      <c r="B1115" s="45"/>
      <c r="C1115" s="46"/>
    </row>
    <row r="1116" spans="1:3" s="14" customFormat="1" ht="15.75" x14ac:dyDescent="0.25">
      <c r="A1116" s="22"/>
      <c r="B1116" s="45"/>
      <c r="C1116" s="46"/>
    </row>
    <row r="1117" spans="1:3" s="14" customFormat="1" ht="15.75" x14ac:dyDescent="0.25">
      <c r="A1117" s="22"/>
      <c r="B1117" s="45"/>
      <c r="C1117" s="46"/>
    </row>
    <row r="1118" spans="1:3" s="14" customFormat="1" ht="15.75" x14ac:dyDescent="0.25">
      <c r="A1118" s="22"/>
      <c r="B1118" s="45"/>
      <c r="C1118" s="46"/>
    </row>
    <row r="1119" spans="1:3" s="14" customFormat="1" ht="15.75" x14ac:dyDescent="0.25">
      <c r="A1119" s="22"/>
      <c r="B1119" s="45"/>
      <c r="C1119" s="46"/>
    </row>
    <row r="1120" spans="1:3" s="14" customFormat="1" ht="15.75" x14ac:dyDescent="0.25">
      <c r="A1120" s="22"/>
      <c r="B1120" s="45"/>
      <c r="C1120" s="46"/>
    </row>
    <row r="1121" spans="1:3" s="14" customFormat="1" ht="15.75" x14ac:dyDescent="0.25">
      <c r="A1121" s="22"/>
      <c r="B1121" s="45"/>
      <c r="C1121" s="46"/>
    </row>
    <row r="1122" spans="1:3" s="14" customFormat="1" ht="15.75" x14ac:dyDescent="0.25">
      <c r="A1122" s="22"/>
      <c r="B1122" s="45"/>
      <c r="C1122" s="46"/>
    </row>
    <row r="1123" spans="1:3" s="14" customFormat="1" ht="15.75" x14ac:dyDescent="0.25">
      <c r="A1123" s="22"/>
      <c r="B1123" s="45"/>
      <c r="C1123" s="46"/>
    </row>
    <row r="1124" spans="1:3" s="14" customFormat="1" ht="15.75" x14ac:dyDescent="0.25">
      <c r="A1124" s="22"/>
      <c r="B1124" s="45"/>
      <c r="C1124" s="46"/>
    </row>
    <row r="1125" spans="1:3" s="14" customFormat="1" ht="15.75" x14ac:dyDescent="0.25">
      <c r="A1125" s="22"/>
      <c r="B1125" s="57" t="s">
        <v>217</v>
      </c>
      <c r="C1125" s="46"/>
    </row>
    <row r="1126" spans="1:3" s="14" customFormat="1" ht="16.5" thickBot="1" x14ac:dyDescent="0.3">
      <c r="A1126" s="22"/>
      <c r="B1126" s="45"/>
      <c r="C1126" s="59" t="s">
        <v>218</v>
      </c>
    </row>
    <row r="1127" spans="1:3" s="14" customFormat="1" ht="32.25" thickBot="1" x14ac:dyDescent="0.3">
      <c r="A1127" s="7" t="s">
        <v>0</v>
      </c>
      <c r="B1127" s="8" t="s">
        <v>10</v>
      </c>
      <c r="C1127" s="65" t="s">
        <v>11</v>
      </c>
    </row>
    <row r="1128" spans="1:3" s="14" customFormat="1" ht="15.75" x14ac:dyDescent="0.25">
      <c r="A1128" s="9"/>
      <c r="B1128" s="10" t="s">
        <v>12</v>
      </c>
      <c r="C1128" s="61">
        <v>1</v>
      </c>
    </row>
    <row r="1129" spans="1:3" s="14" customFormat="1" ht="15.75" x14ac:dyDescent="0.25">
      <c r="A1129" s="9"/>
      <c r="B1129" s="10" t="s">
        <v>13</v>
      </c>
      <c r="C1129" s="16">
        <v>20</v>
      </c>
    </row>
    <row r="1130" spans="1:3" s="14" customFormat="1" ht="31.5" x14ac:dyDescent="0.25">
      <c r="A1130" s="12"/>
      <c r="B1130" s="83" t="s">
        <v>360</v>
      </c>
      <c r="C1130" s="16">
        <f>$C$14</f>
        <v>2.83</v>
      </c>
    </row>
    <row r="1131" spans="1:3" s="14" customFormat="1" ht="32.25" thickBot="1" x14ac:dyDescent="0.3">
      <c r="A1131" s="75"/>
      <c r="B1131" s="77" t="s">
        <v>361</v>
      </c>
      <c r="C1131" s="76">
        <v>0</v>
      </c>
    </row>
    <row r="1132" spans="1:3" s="14" customFormat="1" ht="15.75" x14ac:dyDescent="0.25">
      <c r="A1132" s="29">
        <v>211</v>
      </c>
      <c r="B1132" s="30" t="s">
        <v>19</v>
      </c>
      <c r="C1132" s="39">
        <f>C1130*C1129</f>
        <v>56.6</v>
      </c>
    </row>
    <row r="1133" spans="1:3" s="14" customFormat="1" ht="31.5" x14ac:dyDescent="0.25">
      <c r="A1133" s="33">
        <v>211</v>
      </c>
      <c r="B1133" s="28" t="s">
        <v>20</v>
      </c>
      <c r="C1133" s="40">
        <f>C1131*C1129</f>
        <v>0</v>
      </c>
    </row>
    <row r="1134" spans="1:3" s="14" customFormat="1" ht="15.75" x14ac:dyDescent="0.25">
      <c r="A1134" s="33">
        <v>213</v>
      </c>
      <c r="B1134" s="28" t="s">
        <v>14</v>
      </c>
      <c r="C1134" s="40">
        <f>(C1132+C1133)*30.2%</f>
        <v>17.0932</v>
      </c>
    </row>
    <row r="1135" spans="1:3" s="14" customFormat="1" ht="15.75" x14ac:dyDescent="0.25">
      <c r="A1135" s="33">
        <v>212</v>
      </c>
      <c r="B1135" s="28" t="s">
        <v>3</v>
      </c>
      <c r="C1135" s="40">
        <f>(C1132+C1133)*$D$19</f>
        <v>9.0560000000000002E-2</v>
      </c>
    </row>
    <row r="1136" spans="1:3" s="14" customFormat="1" ht="15.75" x14ac:dyDescent="0.25">
      <c r="A1136" s="33">
        <v>221</v>
      </c>
      <c r="B1136" s="28" t="s">
        <v>4</v>
      </c>
      <c r="C1136" s="40">
        <f>(C1132+C1133)*$D$20</f>
        <v>0.48676000000000003</v>
      </c>
    </row>
    <row r="1137" spans="1:3" s="14" customFormat="1" ht="15.75" x14ac:dyDescent="0.25">
      <c r="A1137" s="33">
        <v>222</v>
      </c>
      <c r="B1137" s="28" t="s">
        <v>15</v>
      </c>
      <c r="C1137" s="40">
        <f>(C1132+C1133)*$D$21</f>
        <v>9.0560000000000002E-2</v>
      </c>
    </row>
    <row r="1138" spans="1:3" s="14" customFormat="1" ht="15.75" x14ac:dyDescent="0.25">
      <c r="A1138" s="33">
        <v>223</v>
      </c>
      <c r="B1138" s="28" t="s">
        <v>5</v>
      </c>
      <c r="C1138" s="40">
        <f>(C1132+C1133)*$D$22</f>
        <v>2.4055000000000004</v>
      </c>
    </row>
    <row r="1139" spans="1:3" s="14" customFormat="1" ht="15.75" x14ac:dyDescent="0.25">
      <c r="A1139" s="33">
        <v>224</v>
      </c>
      <c r="B1139" s="28" t="s">
        <v>21</v>
      </c>
      <c r="C1139" s="40">
        <f>(C1132+C1133)*$D$23</f>
        <v>0.79805999999999999</v>
      </c>
    </row>
    <row r="1140" spans="1:3" s="14" customFormat="1" ht="15.75" x14ac:dyDescent="0.25">
      <c r="A1140" s="33">
        <v>225</v>
      </c>
      <c r="B1140" s="28" t="s">
        <v>16</v>
      </c>
      <c r="C1140" s="40">
        <f>(C1132+C1133)*$D$24</f>
        <v>3.01112</v>
      </c>
    </row>
    <row r="1141" spans="1:3" s="14" customFormat="1" ht="15.75" x14ac:dyDescent="0.25">
      <c r="A1141" s="33">
        <v>226</v>
      </c>
      <c r="B1141" s="28" t="s">
        <v>22</v>
      </c>
      <c r="C1141" s="40">
        <f>(C1132+C1133)*$D$25</f>
        <v>20.268459999999997</v>
      </c>
    </row>
    <row r="1142" spans="1:3" s="14" customFormat="1" ht="15.75" x14ac:dyDescent="0.25">
      <c r="A1142" s="33">
        <v>271</v>
      </c>
      <c r="B1142" s="28" t="s">
        <v>23</v>
      </c>
      <c r="C1142" s="40">
        <f>(C1132+C1133)*$D$26</f>
        <v>1.2621800000000001</v>
      </c>
    </row>
    <row r="1143" spans="1:3" s="14" customFormat="1" ht="15.75" x14ac:dyDescent="0.25">
      <c r="A1143" s="33">
        <v>272</v>
      </c>
      <c r="B1143" s="28" t="s">
        <v>24</v>
      </c>
      <c r="C1143" s="40">
        <f>(C1132+C1133)*$D$27</f>
        <v>1.1829399999999999</v>
      </c>
    </row>
    <row r="1144" spans="1:3" s="14" customFormat="1" ht="31.5" x14ac:dyDescent="0.25">
      <c r="A1144" s="33">
        <v>211</v>
      </c>
      <c r="B1144" s="28" t="s">
        <v>25</v>
      </c>
      <c r="C1144" s="40">
        <f>(C1132+C1133)*$D$28</f>
        <v>12.961400000000001</v>
      </c>
    </row>
    <row r="1145" spans="1:3" s="14" customFormat="1" ht="31.5" x14ac:dyDescent="0.25">
      <c r="A1145" s="33">
        <v>213</v>
      </c>
      <c r="B1145" s="28" t="s">
        <v>26</v>
      </c>
      <c r="C1145" s="44">
        <f>(C1132+C1133)*$D$29</f>
        <v>3.91106</v>
      </c>
    </row>
    <row r="1146" spans="1:3" s="14" customFormat="1" ht="15.75" x14ac:dyDescent="0.25">
      <c r="A1146" s="33">
        <v>290</v>
      </c>
      <c r="B1146" s="28" t="s">
        <v>6</v>
      </c>
      <c r="C1146" s="44">
        <f>(C1132+C1133)*$D$30</f>
        <v>0.22073999999999999</v>
      </c>
    </row>
    <row r="1147" spans="1:3" s="14" customFormat="1" ht="15.75" x14ac:dyDescent="0.25">
      <c r="A1147" s="33">
        <v>290</v>
      </c>
      <c r="B1147" s="28" t="s">
        <v>27</v>
      </c>
      <c r="C1147" s="44">
        <f>(C1132+C1133)*$D$31</f>
        <v>0.66222000000000003</v>
      </c>
    </row>
    <row r="1148" spans="1:3" s="14" customFormat="1" ht="15.75" x14ac:dyDescent="0.25">
      <c r="A1148" s="33">
        <v>225</v>
      </c>
      <c r="B1148" s="28" t="s">
        <v>28</v>
      </c>
      <c r="C1148" s="44">
        <f>(C1132+C1133)*$D$32</f>
        <v>0</v>
      </c>
    </row>
    <row r="1149" spans="1:3" s="14" customFormat="1" ht="15.75" x14ac:dyDescent="0.25">
      <c r="A1149" s="37">
        <v>310</v>
      </c>
      <c r="B1149" s="28" t="s">
        <v>7</v>
      </c>
      <c r="C1149" s="44">
        <f>(C1132+C1133)*$D$33</f>
        <v>1.3187800000000001</v>
      </c>
    </row>
    <row r="1150" spans="1:3" s="14" customFormat="1" ht="16.5" thickBot="1" x14ac:dyDescent="0.3">
      <c r="A1150" s="38">
        <v>340</v>
      </c>
      <c r="B1150" s="36" t="s">
        <v>8</v>
      </c>
      <c r="C1150" s="44">
        <f>(C1132+C1133)*$D$34</f>
        <v>5.1223000000000001</v>
      </c>
    </row>
    <row r="1151" spans="1:3" s="14" customFormat="1" ht="16.5" thickBot="1" x14ac:dyDescent="0.3">
      <c r="A1151" s="15"/>
      <c r="B1151" s="42" t="s">
        <v>9</v>
      </c>
      <c r="C1151" s="88">
        <f>SUM(C1132:C1150)</f>
        <v>127.48584000000002</v>
      </c>
    </row>
    <row r="1152" spans="1:3" s="14" customFormat="1" ht="16.5" thickBot="1" x14ac:dyDescent="0.3">
      <c r="A1152" s="15"/>
      <c r="B1152" s="43" t="s">
        <v>29</v>
      </c>
      <c r="C1152" s="90">
        <f>C1151*118%</f>
        <v>150.43329120000001</v>
      </c>
    </row>
    <row r="1153" spans="1:3" s="14" customFormat="1" ht="15.75" x14ac:dyDescent="0.25">
      <c r="A1153" s="22"/>
      <c r="B1153" s="45"/>
      <c r="C1153" s="46"/>
    </row>
    <row r="1154" spans="1:3" s="14" customFormat="1" ht="15.75" x14ac:dyDescent="0.25">
      <c r="A1154" s="22"/>
      <c r="B1154" s="45"/>
      <c r="C1154" s="46"/>
    </row>
    <row r="1155" spans="1:3" s="14" customFormat="1" ht="15.75" x14ac:dyDescent="0.25">
      <c r="A1155" s="22"/>
      <c r="B1155" s="45"/>
      <c r="C1155" s="46"/>
    </row>
    <row r="1156" spans="1:3" s="14" customFormat="1" ht="15.75" x14ac:dyDescent="0.25">
      <c r="A1156" s="22"/>
      <c r="B1156" s="45"/>
      <c r="C1156" s="46"/>
    </row>
    <row r="1157" spans="1:3" s="14" customFormat="1" ht="15.75" x14ac:dyDescent="0.25">
      <c r="A1157" s="22"/>
      <c r="B1157" s="45"/>
      <c r="C1157" s="46"/>
    </row>
    <row r="1158" spans="1:3" s="14" customFormat="1" ht="15.75" x14ac:dyDescent="0.25">
      <c r="A1158" s="22"/>
      <c r="B1158" s="45"/>
      <c r="C1158" s="46"/>
    </row>
    <row r="1159" spans="1:3" s="14" customFormat="1" ht="15.75" x14ac:dyDescent="0.25">
      <c r="A1159" s="22"/>
      <c r="B1159" s="45"/>
      <c r="C1159" s="46"/>
    </row>
    <row r="1160" spans="1:3" s="14" customFormat="1" ht="15.75" x14ac:dyDescent="0.25">
      <c r="A1160" s="22"/>
      <c r="B1160" s="45"/>
      <c r="C1160" s="46"/>
    </row>
    <row r="1161" spans="1:3" s="14" customFormat="1" ht="15.75" x14ac:dyDescent="0.25">
      <c r="A1161" s="22"/>
      <c r="B1161" s="45"/>
      <c r="C1161" s="46"/>
    </row>
    <row r="1162" spans="1:3" s="14" customFormat="1" ht="15.75" x14ac:dyDescent="0.25">
      <c r="A1162" s="22"/>
      <c r="B1162" s="45"/>
      <c r="C1162" s="46"/>
    </row>
    <row r="1163" spans="1:3" s="14" customFormat="1" ht="15.75" x14ac:dyDescent="0.25">
      <c r="A1163" s="22"/>
      <c r="B1163" s="45"/>
      <c r="C1163" s="46"/>
    </row>
    <row r="1164" spans="1:3" s="14" customFormat="1" ht="15.75" x14ac:dyDescent="0.25">
      <c r="A1164" s="22"/>
      <c r="B1164" s="45"/>
      <c r="C1164" s="46"/>
    </row>
    <row r="1165" spans="1:3" s="14" customFormat="1" ht="15.75" x14ac:dyDescent="0.25">
      <c r="A1165" s="22"/>
      <c r="B1165" s="45"/>
      <c r="C1165" s="46"/>
    </row>
    <row r="1166" spans="1:3" s="14" customFormat="1" ht="15.75" x14ac:dyDescent="0.25">
      <c r="A1166" s="22"/>
      <c r="B1166" s="45"/>
      <c r="C1166" s="46"/>
    </row>
    <row r="1167" spans="1:3" s="14" customFormat="1" ht="15.75" x14ac:dyDescent="0.25">
      <c r="A1167" s="22"/>
      <c r="B1167" s="45"/>
      <c r="C1167" s="46"/>
    </row>
    <row r="1168" spans="1:3" s="14" customFormat="1" ht="15.75" x14ac:dyDescent="0.25">
      <c r="A1168" s="22"/>
      <c r="B1168" s="45"/>
      <c r="C1168" s="46"/>
    </row>
    <row r="1169" spans="1:3" s="14" customFormat="1" ht="15.75" x14ac:dyDescent="0.25">
      <c r="A1169" s="22"/>
      <c r="B1169" s="45"/>
      <c r="C1169" s="46"/>
    </row>
    <row r="1170" spans="1:3" s="14" customFormat="1" ht="15.75" x14ac:dyDescent="0.25">
      <c r="A1170" s="22"/>
      <c r="B1170" s="45"/>
      <c r="C1170" s="46"/>
    </row>
    <row r="1171" spans="1:3" s="14" customFormat="1" ht="15.75" x14ac:dyDescent="0.25">
      <c r="A1171" s="22"/>
      <c r="B1171" s="45"/>
      <c r="C1171" s="46"/>
    </row>
    <row r="1172" spans="1:3" s="14" customFormat="1" ht="15.75" x14ac:dyDescent="0.25">
      <c r="A1172" s="22"/>
      <c r="B1172" s="45"/>
      <c r="C1172" s="46"/>
    </row>
    <row r="1173" spans="1:3" s="14" customFormat="1" ht="15.75" x14ac:dyDescent="0.25">
      <c r="A1173" s="22"/>
      <c r="B1173" s="45"/>
      <c r="C1173" s="46"/>
    </row>
    <row r="1174" spans="1:3" s="14" customFormat="1" ht="15.75" x14ac:dyDescent="0.25">
      <c r="A1174" s="22"/>
      <c r="B1174" s="45"/>
      <c r="C1174" s="46"/>
    </row>
    <row r="1175" spans="1:3" s="14" customFormat="1" ht="15.75" x14ac:dyDescent="0.25">
      <c r="A1175" s="22"/>
      <c r="B1175" s="45"/>
      <c r="C1175" s="46"/>
    </row>
    <row r="1176" spans="1:3" s="14" customFormat="1" ht="15.75" x14ac:dyDescent="0.25">
      <c r="A1176" s="22"/>
      <c r="B1176" s="45"/>
      <c r="C1176" s="46"/>
    </row>
    <row r="1177" spans="1:3" s="14" customFormat="1" ht="15.75" x14ac:dyDescent="0.25">
      <c r="A1177" s="22"/>
      <c r="B1177" s="45"/>
      <c r="C1177" s="46"/>
    </row>
    <row r="1178" spans="1:3" s="14" customFormat="1" ht="15.75" x14ac:dyDescent="0.25">
      <c r="A1178" s="22"/>
      <c r="B1178" s="45"/>
      <c r="C1178" s="46"/>
    </row>
    <row r="1179" spans="1:3" s="14" customFormat="1" ht="15.75" x14ac:dyDescent="0.25">
      <c r="A1179" s="22"/>
      <c r="B1179" s="45"/>
      <c r="C1179" s="46"/>
    </row>
    <row r="1180" spans="1:3" s="14" customFormat="1" ht="15.75" x14ac:dyDescent="0.25">
      <c r="A1180" s="22"/>
      <c r="B1180" s="45"/>
      <c r="C1180" s="46"/>
    </row>
    <row r="1181" spans="1:3" s="14" customFormat="1" ht="15.75" x14ac:dyDescent="0.25">
      <c r="B1181" s="58" t="s">
        <v>219</v>
      </c>
      <c r="C1181" s="64"/>
    </row>
    <row r="1182" spans="1:3" s="14" customFormat="1" ht="15.75" thickBot="1" x14ac:dyDescent="0.3">
      <c r="C1182" s="64" t="s">
        <v>38</v>
      </c>
    </row>
    <row r="1183" spans="1:3" s="14" customFormat="1" ht="32.25" thickBot="1" x14ac:dyDescent="0.3">
      <c r="A1183" s="7" t="s">
        <v>0</v>
      </c>
      <c r="B1183" s="8" t="s">
        <v>10</v>
      </c>
      <c r="C1183" s="65" t="s">
        <v>11</v>
      </c>
    </row>
    <row r="1184" spans="1:3" s="14" customFormat="1" ht="15.75" x14ac:dyDescent="0.25">
      <c r="A1184" s="9"/>
      <c r="B1184" s="10" t="s">
        <v>12</v>
      </c>
      <c r="C1184" s="61">
        <v>1</v>
      </c>
    </row>
    <row r="1185" spans="1:3" s="14" customFormat="1" ht="15.75" x14ac:dyDescent="0.25">
      <c r="A1185" s="9"/>
      <c r="B1185" s="10" t="s">
        <v>13</v>
      </c>
      <c r="C1185" s="16">
        <v>35.299999999999997</v>
      </c>
    </row>
    <row r="1186" spans="1:3" s="14" customFormat="1" ht="31.5" x14ac:dyDescent="0.25">
      <c r="A1186" s="12"/>
      <c r="B1186" s="83" t="s">
        <v>360</v>
      </c>
      <c r="C1186" s="16">
        <f>C14</f>
        <v>2.83</v>
      </c>
    </row>
    <row r="1187" spans="1:3" s="14" customFormat="1" ht="32.25" thickBot="1" x14ac:dyDescent="0.3">
      <c r="A1187" s="75"/>
      <c r="B1187" s="77" t="s">
        <v>361</v>
      </c>
      <c r="C1187" s="76">
        <v>0</v>
      </c>
    </row>
    <row r="1188" spans="1:3" s="14" customFormat="1" ht="15.75" x14ac:dyDescent="0.25">
      <c r="A1188" s="29">
        <v>211</v>
      </c>
      <c r="B1188" s="30" t="s">
        <v>19</v>
      </c>
      <c r="C1188" s="39">
        <f>C1186*C1185</f>
        <v>99.899000000000001</v>
      </c>
    </row>
    <row r="1189" spans="1:3" s="14" customFormat="1" ht="31.5" x14ac:dyDescent="0.25">
      <c r="A1189" s="33">
        <v>211</v>
      </c>
      <c r="B1189" s="28" t="s">
        <v>20</v>
      </c>
      <c r="C1189" s="40">
        <f>C1187*C1185</f>
        <v>0</v>
      </c>
    </row>
    <row r="1190" spans="1:3" s="14" customFormat="1" ht="15.75" x14ac:dyDescent="0.25">
      <c r="A1190" s="33">
        <v>213</v>
      </c>
      <c r="B1190" s="28" t="s">
        <v>14</v>
      </c>
      <c r="C1190" s="40">
        <f>(C1188+C1189)*30.2%</f>
        <v>30.169498000000001</v>
      </c>
    </row>
    <row r="1191" spans="1:3" s="14" customFormat="1" ht="15.75" x14ac:dyDescent="0.25">
      <c r="A1191" s="33">
        <v>212</v>
      </c>
      <c r="B1191" s="28" t="s">
        <v>3</v>
      </c>
      <c r="C1191" s="40">
        <f>(C1188+C1189)*$D$19</f>
        <v>0.15983840000000002</v>
      </c>
    </row>
    <row r="1192" spans="1:3" s="14" customFormat="1" ht="15.75" x14ac:dyDescent="0.25">
      <c r="A1192" s="33">
        <v>221</v>
      </c>
      <c r="B1192" s="28" t="s">
        <v>4</v>
      </c>
      <c r="C1192" s="40">
        <f>(C1188+C1189)*$D$20</f>
        <v>0.85913139999999999</v>
      </c>
    </row>
    <row r="1193" spans="1:3" s="14" customFormat="1" ht="15.75" x14ac:dyDescent="0.25">
      <c r="A1193" s="33">
        <v>222</v>
      </c>
      <c r="B1193" s="28" t="s">
        <v>15</v>
      </c>
      <c r="C1193" s="40">
        <f>(C1188+C1189)*$D$21</f>
        <v>0.15983840000000002</v>
      </c>
    </row>
    <row r="1194" spans="1:3" s="14" customFormat="1" ht="15.75" x14ac:dyDescent="0.25">
      <c r="A1194" s="33">
        <v>223</v>
      </c>
      <c r="B1194" s="28" t="s">
        <v>5</v>
      </c>
      <c r="C1194" s="40">
        <f>(C1188+C1189)*$D$22</f>
        <v>4.2457075</v>
      </c>
    </row>
    <row r="1195" spans="1:3" s="14" customFormat="1" ht="15.75" x14ac:dyDescent="0.25">
      <c r="A1195" s="33">
        <v>224</v>
      </c>
      <c r="B1195" s="28" t="s">
        <v>21</v>
      </c>
      <c r="C1195" s="40">
        <f>(C1188+C1189)*$D$23</f>
        <v>1.4085759</v>
      </c>
    </row>
    <row r="1196" spans="1:3" s="14" customFormat="1" ht="15.75" x14ac:dyDescent="0.25">
      <c r="A1196" s="33">
        <v>225</v>
      </c>
      <c r="B1196" s="28" t="s">
        <v>16</v>
      </c>
      <c r="C1196" s="40">
        <f>(C1188+C1189)*$D$24</f>
        <v>5.3146268000000001</v>
      </c>
    </row>
    <row r="1197" spans="1:3" s="14" customFormat="1" ht="15.75" x14ac:dyDescent="0.25">
      <c r="A1197" s="33">
        <v>226</v>
      </c>
      <c r="B1197" s="28" t="s">
        <v>22</v>
      </c>
      <c r="C1197" s="40">
        <f>(C1188+C1189)*$D$25</f>
        <v>35.773831899999998</v>
      </c>
    </row>
    <row r="1198" spans="1:3" s="14" customFormat="1" ht="15.75" x14ac:dyDescent="0.25">
      <c r="A1198" s="33">
        <v>271</v>
      </c>
      <c r="B1198" s="28" t="s">
        <v>23</v>
      </c>
      <c r="C1198" s="40">
        <f>(C1188+C1189)*$D$26</f>
        <v>2.2277477000000001</v>
      </c>
    </row>
    <row r="1199" spans="1:3" s="14" customFormat="1" ht="15.75" x14ac:dyDescent="0.25">
      <c r="A1199" s="33">
        <v>272</v>
      </c>
      <c r="B1199" s="28" t="s">
        <v>24</v>
      </c>
      <c r="C1199" s="40">
        <f>(C1188+C1189)*$D$27</f>
        <v>2.0878890999999999</v>
      </c>
    </row>
    <row r="1200" spans="1:3" s="14" customFormat="1" ht="31.5" x14ac:dyDescent="0.25">
      <c r="A1200" s="33">
        <v>211</v>
      </c>
      <c r="B1200" s="28" t="s">
        <v>25</v>
      </c>
      <c r="C1200" s="40">
        <f>(C1188+C1189)*$D$28</f>
        <v>22.876871000000001</v>
      </c>
    </row>
    <row r="1201" spans="1:3" s="14" customFormat="1" ht="31.5" x14ac:dyDescent="0.25">
      <c r="A1201" s="33">
        <v>213</v>
      </c>
      <c r="B1201" s="28" t="s">
        <v>26</v>
      </c>
      <c r="C1201" s="44">
        <f>(C1188+C1189)*$D$29</f>
        <v>6.9030208999999996</v>
      </c>
    </row>
    <row r="1202" spans="1:3" s="14" customFormat="1" ht="15.75" x14ac:dyDescent="0.25">
      <c r="A1202" s="33">
        <v>290</v>
      </c>
      <c r="B1202" s="28" t="s">
        <v>6</v>
      </c>
      <c r="C1202" s="44">
        <f>(C1188+C1189)*$D$30</f>
        <v>0.38960610000000001</v>
      </c>
    </row>
    <row r="1203" spans="1:3" s="14" customFormat="1" ht="15.75" x14ac:dyDescent="0.25">
      <c r="A1203" s="33">
        <v>290</v>
      </c>
      <c r="B1203" s="28" t="s">
        <v>27</v>
      </c>
      <c r="C1203" s="44">
        <f>(C1188+C1189)*$D$31</f>
        <v>1.1688183000000001</v>
      </c>
    </row>
    <row r="1204" spans="1:3" s="14" customFormat="1" ht="15.75" x14ac:dyDescent="0.25">
      <c r="A1204" s="33">
        <v>225</v>
      </c>
      <c r="B1204" s="28" t="s">
        <v>28</v>
      </c>
      <c r="C1204" s="44">
        <f>(C1188+C1189)*$D$32</f>
        <v>0</v>
      </c>
    </row>
    <row r="1205" spans="1:3" s="14" customFormat="1" ht="15.75" x14ac:dyDescent="0.25">
      <c r="A1205" s="37">
        <v>310</v>
      </c>
      <c r="B1205" s="28" t="s">
        <v>7</v>
      </c>
      <c r="C1205" s="44">
        <f>(C1188+C1189)*$D$33</f>
        <v>2.3276467000000003</v>
      </c>
    </row>
    <row r="1206" spans="1:3" s="14" customFormat="1" ht="16.5" thickBot="1" x14ac:dyDescent="0.3">
      <c r="A1206" s="38">
        <v>340</v>
      </c>
      <c r="B1206" s="36" t="s">
        <v>8</v>
      </c>
      <c r="C1206" s="44">
        <f>(C1188+C1189)*$D$34</f>
        <v>9.0408594999999998</v>
      </c>
    </row>
    <row r="1207" spans="1:3" s="14" customFormat="1" ht="16.5" thickBot="1" x14ac:dyDescent="0.3">
      <c r="A1207" s="15"/>
      <c r="B1207" s="42" t="s">
        <v>9</v>
      </c>
      <c r="C1207" s="88">
        <f>SUM(C1188:C1206)</f>
        <v>225.01250760000008</v>
      </c>
    </row>
    <row r="1208" spans="1:3" s="14" customFormat="1" ht="16.5" thickBot="1" x14ac:dyDescent="0.3">
      <c r="A1208" s="15"/>
      <c r="B1208" s="43" t="s">
        <v>29</v>
      </c>
      <c r="C1208" s="90">
        <f>C1207*118%</f>
        <v>265.51475896800008</v>
      </c>
    </row>
    <row r="1209" spans="1:3" s="14" customFormat="1" ht="15.75" x14ac:dyDescent="0.25">
      <c r="A1209" s="22"/>
      <c r="B1209" s="45"/>
      <c r="C1209" s="46"/>
    </row>
    <row r="1210" spans="1:3" s="14" customFormat="1" ht="15.75" x14ac:dyDescent="0.25">
      <c r="A1210" s="22"/>
      <c r="B1210" s="45"/>
      <c r="C1210" s="46"/>
    </row>
    <row r="1211" spans="1:3" s="14" customFormat="1" ht="15.75" x14ac:dyDescent="0.25">
      <c r="A1211" s="22"/>
      <c r="B1211" s="45"/>
      <c r="C1211" s="46"/>
    </row>
    <row r="1212" spans="1:3" s="14" customFormat="1" ht="15.75" x14ac:dyDescent="0.25">
      <c r="A1212" s="22"/>
      <c r="B1212" s="45"/>
      <c r="C1212" s="46"/>
    </row>
    <row r="1213" spans="1:3" s="14" customFormat="1" ht="15.75" x14ac:dyDescent="0.25">
      <c r="A1213" s="22"/>
      <c r="B1213" s="45"/>
      <c r="C1213" s="46"/>
    </row>
    <row r="1214" spans="1:3" s="14" customFormat="1" ht="15.75" x14ac:dyDescent="0.25">
      <c r="A1214" s="22"/>
      <c r="B1214" s="45"/>
      <c r="C1214" s="46"/>
    </row>
    <row r="1215" spans="1:3" s="14" customFormat="1" ht="15.75" x14ac:dyDescent="0.25">
      <c r="A1215" s="22"/>
      <c r="B1215" s="45"/>
      <c r="C1215" s="46"/>
    </row>
    <row r="1216" spans="1:3" s="14" customFormat="1" ht="15.75" x14ac:dyDescent="0.25">
      <c r="A1216" s="22"/>
      <c r="B1216" s="45"/>
      <c r="C1216" s="46"/>
    </row>
    <row r="1217" spans="1:3" s="14" customFormat="1" ht="15.75" x14ac:dyDescent="0.25">
      <c r="A1217" s="22"/>
      <c r="B1217" s="45"/>
      <c r="C1217" s="46"/>
    </row>
    <row r="1218" spans="1:3" s="14" customFormat="1" ht="15.75" x14ac:dyDescent="0.25">
      <c r="A1218" s="22"/>
      <c r="B1218" s="45"/>
      <c r="C1218" s="46"/>
    </row>
    <row r="1219" spans="1:3" s="14" customFormat="1" ht="15.75" x14ac:dyDescent="0.25">
      <c r="A1219" s="22"/>
      <c r="B1219" s="45"/>
      <c r="C1219" s="46"/>
    </row>
    <row r="1220" spans="1:3" s="14" customFormat="1" ht="15.75" x14ac:dyDescent="0.25">
      <c r="A1220" s="22"/>
      <c r="B1220" s="45"/>
      <c r="C1220" s="46"/>
    </row>
    <row r="1221" spans="1:3" s="14" customFormat="1" ht="15.75" x14ac:dyDescent="0.25">
      <c r="A1221" s="22"/>
      <c r="B1221" s="45"/>
      <c r="C1221" s="46"/>
    </row>
    <row r="1222" spans="1:3" s="14" customFormat="1" ht="15.75" x14ac:dyDescent="0.25">
      <c r="A1222" s="22"/>
      <c r="B1222" s="45"/>
      <c r="C1222" s="46"/>
    </row>
    <row r="1223" spans="1:3" s="14" customFormat="1" ht="15.75" x14ac:dyDescent="0.25">
      <c r="A1223" s="22"/>
      <c r="B1223" s="45"/>
      <c r="C1223" s="46"/>
    </row>
    <row r="1224" spans="1:3" s="14" customFormat="1" ht="15.75" x14ac:dyDescent="0.25">
      <c r="A1224" s="22"/>
      <c r="B1224" s="45"/>
      <c r="C1224" s="46"/>
    </row>
    <row r="1225" spans="1:3" s="14" customFormat="1" ht="15.75" x14ac:dyDescent="0.25">
      <c r="A1225" s="22"/>
      <c r="B1225" s="45"/>
      <c r="C1225" s="46"/>
    </row>
    <row r="1226" spans="1:3" s="14" customFormat="1" ht="15.75" x14ac:dyDescent="0.25">
      <c r="A1226" s="22"/>
      <c r="B1226" s="45"/>
      <c r="C1226" s="46"/>
    </row>
    <row r="1227" spans="1:3" s="14" customFormat="1" ht="15.75" x14ac:dyDescent="0.25">
      <c r="A1227" s="22"/>
      <c r="B1227" s="45"/>
      <c r="C1227" s="46"/>
    </row>
    <row r="1228" spans="1:3" s="14" customFormat="1" ht="15.75" x14ac:dyDescent="0.25">
      <c r="A1228" s="22"/>
      <c r="B1228" s="45"/>
      <c r="C1228" s="46"/>
    </row>
    <row r="1229" spans="1:3" s="14" customFormat="1" ht="15.75" x14ac:dyDescent="0.25">
      <c r="A1229" s="22"/>
      <c r="B1229" s="45"/>
      <c r="C1229" s="46"/>
    </row>
    <row r="1230" spans="1:3" s="14" customFormat="1" ht="15.75" x14ac:dyDescent="0.25">
      <c r="A1230" s="22"/>
      <c r="B1230" s="45"/>
      <c r="C1230" s="46"/>
    </row>
    <row r="1231" spans="1:3" s="14" customFormat="1" ht="15.75" x14ac:dyDescent="0.25">
      <c r="A1231" s="22"/>
      <c r="B1231" s="45"/>
      <c r="C1231" s="46"/>
    </row>
    <row r="1232" spans="1:3" s="14" customFormat="1" ht="15.75" x14ac:dyDescent="0.25">
      <c r="A1232" s="22"/>
      <c r="B1232" s="45"/>
      <c r="C1232" s="46"/>
    </row>
    <row r="1233" spans="1:3" s="14" customFormat="1" ht="15.75" x14ac:dyDescent="0.25">
      <c r="A1233" s="22"/>
      <c r="B1233" s="45"/>
      <c r="C1233" s="46"/>
    </row>
    <row r="1234" spans="1:3" s="14" customFormat="1" ht="15.75" x14ac:dyDescent="0.25">
      <c r="A1234" s="22"/>
      <c r="B1234" s="45"/>
      <c r="C1234" s="46"/>
    </row>
    <row r="1235" spans="1:3" s="14" customFormat="1" ht="15.75" x14ac:dyDescent="0.25">
      <c r="A1235" s="22"/>
      <c r="B1235" s="45"/>
      <c r="C1235" s="46"/>
    </row>
    <row r="1236" spans="1:3" s="14" customFormat="1" ht="15.75" x14ac:dyDescent="0.25">
      <c r="A1236" s="22"/>
      <c r="B1236" s="45"/>
      <c r="C1236" s="46"/>
    </row>
    <row r="1237" spans="1:3" s="14" customFormat="1" ht="15.75" x14ac:dyDescent="0.25">
      <c r="A1237" s="22"/>
      <c r="B1237" s="45"/>
      <c r="C1237" s="46"/>
    </row>
    <row r="1238" spans="1:3" s="14" customFormat="1" ht="15.75" x14ac:dyDescent="0.25">
      <c r="A1238" s="22"/>
      <c r="B1238" s="45"/>
      <c r="C1238" s="46"/>
    </row>
    <row r="1239" spans="1:3" s="14" customFormat="1" ht="15.75" x14ac:dyDescent="0.25">
      <c r="B1239" s="57" t="s">
        <v>220</v>
      </c>
      <c r="C1239" s="64"/>
    </row>
    <row r="1240" spans="1:3" s="14" customFormat="1" ht="16.5" thickBot="1" x14ac:dyDescent="0.3">
      <c r="B1240" s="21"/>
      <c r="C1240" s="64" t="s">
        <v>38</v>
      </c>
    </row>
    <row r="1241" spans="1:3" s="14" customFormat="1" ht="32.25" thickBot="1" x14ac:dyDescent="0.3">
      <c r="A1241" s="7" t="s">
        <v>0</v>
      </c>
      <c r="B1241" s="8" t="s">
        <v>10</v>
      </c>
      <c r="C1241" s="65" t="s">
        <v>11</v>
      </c>
    </row>
    <row r="1242" spans="1:3" s="14" customFormat="1" ht="15.75" x14ac:dyDescent="0.25">
      <c r="A1242" s="9"/>
      <c r="B1242" s="10" t="s">
        <v>12</v>
      </c>
      <c r="C1242" s="61">
        <v>1</v>
      </c>
    </row>
    <row r="1243" spans="1:3" s="14" customFormat="1" ht="15.75" x14ac:dyDescent="0.25">
      <c r="A1243" s="9"/>
      <c r="B1243" s="10" t="s">
        <v>13</v>
      </c>
      <c r="C1243" s="16">
        <v>56.8</v>
      </c>
    </row>
    <row r="1244" spans="1:3" s="14" customFormat="1" ht="31.5" x14ac:dyDescent="0.25">
      <c r="A1244" s="12"/>
      <c r="B1244" s="83" t="s">
        <v>360</v>
      </c>
      <c r="C1244" s="16">
        <f>$C$14</f>
        <v>2.83</v>
      </c>
    </row>
    <row r="1245" spans="1:3" s="14" customFormat="1" ht="32.25" thickBot="1" x14ac:dyDescent="0.3">
      <c r="A1245" s="75"/>
      <c r="B1245" s="77" t="s">
        <v>361</v>
      </c>
      <c r="C1245" s="76">
        <v>0</v>
      </c>
    </row>
    <row r="1246" spans="1:3" s="14" customFormat="1" ht="15.75" x14ac:dyDescent="0.25">
      <c r="A1246" s="29">
        <v>211</v>
      </c>
      <c r="B1246" s="30" t="s">
        <v>19</v>
      </c>
      <c r="C1246" s="39">
        <f>C1244*C1243</f>
        <v>160.744</v>
      </c>
    </row>
    <row r="1247" spans="1:3" s="14" customFormat="1" ht="31.5" x14ac:dyDescent="0.25">
      <c r="A1247" s="33">
        <v>211</v>
      </c>
      <c r="B1247" s="28" t="s">
        <v>20</v>
      </c>
      <c r="C1247" s="40">
        <f>C1245*C1243</f>
        <v>0</v>
      </c>
    </row>
    <row r="1248" spans="1:3" s="14" customFormat="1" ht="15.75" x14ac:dyDescent="0.25">
      <c r="A1248" s="33">
        <v>213</v>
      </c>
      <c r="B1248" s="28" t="s">
        <v>14</v>
      </c>
      <c r="C1248" s="40">
        <f>(C1246+C1247)*30.2%</f>
        <v>48.544688000000001</v>
      </c>
    </row>
    <row r="1249" spans="1:3" s="14" customFormat="1" ht="15.75" x14ac:dyDescent="0.25">
      <c r="A1249" s="33">
        <v>212</v>
      </c>
      <c r="B1249" s="28" t="s">
        <v>3</v>
      </c>
      <c r="C1249" s="40">
        <f>(C1246+C1247)*$D$19</f>
        <v>0.25719039999999999</v>
      </c>
    </row>
    <row r="1250" spans="1:3" s="14" customFormat="1" ht="15.75" x14ac:dyDescent="0.25">
      <c r="A1250" s="33">
        <v>221</v>
      </c>
      <c r="B1250" s="28" t="s">
        <v>4</v>
      </c>
      <c r="C1250" s="40">
        <f>(C1246+C1247)*$D$20</f>
        <v>1.3823984</v>
      </c>
    </row>
    <row r="1251" spans="1:3" s="14" customFormat="1" ht="15.75" x14ac:dyDescent="0.25">
      <c r="A1251" s="33">
        <v>222</v>
      </c>
      <c r="B1251" s="28" t="s">
        <v>15</v>
      </c>
      <c r="C1251" s="40">
        <f>(C1246+C1247)*$D$21</f>
        <v>0.25719039999999999</v>
      </c>
    </row>
    <row r="1252" spans="1:3" s="14" customFormat="1" ht="15.75" x14ac:dyDescent="0.25">
      <c r="A1252" s="33">
        <v>223</v>
      </c>
      <c r="B1252" s="28" t="s">
        <v>5</v>
      </c>
      <c r="C1252" s="40">
        <f>(C1246+C1247)*$D$22</f>
        <v>6.8316200000000009</v>
      </c>
    </row>
    <row r="1253" spans="1:3" s="14" customFormat="1" ht="15.75" x14ac:dyDescent="0.25">
      <c r="A1253" s="33">
        <v>224</v>
      </c>
      <c r="B1253" s="28" t="s">
        <v>21</v>
      </c>
      <c r="C1253" s="40">
        <f>(C1246+C1247)*$D$23</f>
        <v>2.2664903999999999</v>
      </c>
    </row>
    <row r="1254" spans="1:3" s="14" customFormat="1" ht="15.75" x14ac:dyDescent="0.25">
      <c r="A1254" s="33">
        <v>225</v>
      </c>
      <c r="B1254" s="28" t="s">
        <v>16</v>
      </c>
      <c r="C1254" s="40">
        <f>(C1246+C1247)*$D$24</f>
        <v>8.5515808</v>
      </c>
    </row>
    <row r="1255" spans="1:3" s="14" customFormat="1" ht="15.75" x14ac:dyDescent="0.25">
      <c r="A1255" s="33">
        <v>226</v>
      </c>
      <c r="B1255" s="28" t="s">
        <v>22</v>
      </c>
      <c r="C1255" s="40">
        <f>(C1246+C1247)*$D$25</f>
        <v>57.562426399999993</v>
      </c>
    </row>
    <row r="1256" spans="1:3" s="14" customFormat="1" ht="15.75" x14ac:dyDescent="0.25">
      <c r="A1256" s="33">
        <v>271</v>
      </c>
      <c r="B1256" s="28" t="s">
        <v>23</v>
      </c>
      <c r="C1256" s="40">
        <f>(C1246+C1247)*$D$26</f>
        <v>3.5845912000000002</v>
      </c>
    </row>
    <row r="1257" spans="1:3" s="14" customFormat="1" ht="15.75" x14ac:dyDescent="0.25">
      <c r="A1257" s="33">
        <v>272</v>
      </c>
      <c r="B1257" s="28" t="s">
        <v>24</v>
      </c>
      <c r="C1257" s="40">
        <f>(C1246+C1247)*$D$27</f>
        <v>3.3595495999999998</v>
      </c>
    </row>
    <row r="1258" spans="1:3" s="14" customFormat="1" ht="31.5" x14ac:dyDescent="0.25">
      <c r="A1258" s="33">
        <v>211</v>
      </c>
      <c r="B1258" s="28" t="s">
        <v>25</v>
      </c>
      <c r="C1258" s="40">
        <f>(C1246+C1247)*$D$28</f>
        <v>36.810375999999998</v>
      </c>
    </row>
    <row r="1259" spans="1:3" s="14" customFormat="1" ht="31.5" x14ac:dyDescent="0.25">
      <c r="A1259" s="33">
        <v>213</v>
      </c>
      <c r="B1259" s="28" t="s">
        <v>26</v>
      </c>
      <c r="C1259" s="44">
        <f>(C1246+C1247)*$D$29</f>
        <v>11.107410399999999</v>
      </c>
    </row>
    <row r="1260" spans="1:3" s="14" customFormat="1" ht="15.75" x14ac:dyDescent="0.25">
      <c r="A1260" s="33">
        <v>290</v>
      </c>
      <c r="B1260" s="28" t="s">
        <v>6</v>
      </c>
      <c r="C1260" s="44">
        <f>(C1246+C1247)*$D$30</f>
        <v>0.62690159999999995</v>
      </c>
    </row>
    <row r="1261" spans="1:3" s="14" customFormat="1" ht="15.75" x14ac:dyDescent="0.25">
      <c r="A1261" s="33">
        <v>290</v>
      </c>
      <c r="B1261" s="28" t="s">
        <v>27</v>
      </c>
      <c r="C1261" s="44">
        <f>(C1246+C1247)*$D$31</f>
        <v>1.8807048</v>
      </c>
    </row>
    <row r="1262" spans="1:3" s="14" customFormat="1" ht="15.75" x14ac:dyDescent="0.25">
      <c r="A1262" s="33">
        <v>225</v>
      </c>
      <c r="B1262" s="28" t="s">
        <v>28</v>
      </c>
      <c r="C1262" s="44">
        <f>(C1246+C1247)*$D$32</f>
        <v>0</v>
      </c>
    </row>
    <row r="1263" spans="1:3" s="14" customFormat="1" ht="15.75" x14ac:dyDescent="0.25">
      <c r="A1263" s="37">
        <v>310</v>
      </c>
      <c r="B1263" s="28" t="s">
        <v>7</v>
      </c>
      <c r="C1263" s="44">
        <f>(C1246+C1247)*$D$33</f>
        <v>3.7453352000000004</v>
      </c>
    </row>
    <row r="1264" spans="1:3" s="14" customFormat="1" ht="16.5" thickBot="1" x14ac:dyDescent="0.3">
      <c r="A1264" s="38">
        <v>340</v>
      </c>
      <c r="B1264" s="36" t="s">
        <v>8</v>
      </c>
      <c r="C1264" s="44">
        <f>(C1246+C1247)*$D$34</f>
        <v>14.547331999999999</v>
      </c>
    </row>
    <row r="1265" spans="1:3" s="14" customFormat="1" ht="16.5" thickBot="1" x14ac:dyDescent="0.3">
      <c r="A1265" s="15"/>
      <c r="B1265" s="42" t="s">
        <v>9</v>
      </c>
      <c r="C1265" s="88">
        <f>SUM(C1246:C1264)</f>
        <v>362.0597856</v>
      </c>
    </row>
    <row r="1266" spans="1:3" s="14" customFormat="1" ht="16.5" thickBot="1" x14ac:dyDescent="0.3">
      <c r="A1266" s="15"/>
      <c r="B1266" s="43" t="s">
        <v>29</v>
      </c>
      <c r="C1266" s="90">
        <f>C1265*118%</f>
        <v>427.23054700799997</v>
      </c>
    </row>
    <row r="1267" spans="1:3" s="14" customFormat="1" ht="15.75" x14ac:dyDescent="0.25">
      <c r="A1267" s="22"/>
      <c r="B1267" s="45"/>
      <c r="C1267" s="46"/>
    </row>
    <row r="1268" spans="1:3" s="14" customFormat="1" ht="15.75" x14ac:dyDescent="0.25">
      <c r="A1268" s="22"/>
      <c r="B1268" s="45"/>
      <c r="C1268" s="46"/>
    </row>
    <row r="1269" spans="1:3" s="14" customFormat="1" ht="15.75" x14ac:dyDescent="0.25">
      <c r="A1269" s="22"/>
      <c r="B1269" s="45"/>
      <c r="C1269" s="46"/>
    </row>
    <row r="1270" spans="1:3" s="14" customFormat="1" ht="15.75" x14ac:dyDescent="0.25">
      <c r="A1270" s="22"/>
      <c r="B1270" s="45"/>
      <c r="C1270" s="46"/>
    </row>
    <row r="1271" spans="1:3" s="14" customFormat="1" ht="15.75" x14ac:dyDescent="0.25">
      <c r="A1271" s="22"/>
      <c r="B1271" s="45"/>
      <c r="C1271" s="46"/>
    </row>
    <row r="1272" spans="1:3" s="14" customFormat="1" ht="15.75" x14ac:dyDescent="0.25">
      <c r="A1272" s="22"/>
      <c r="B1272" s="45"/>
      <c r="C1272" s="46"/>
    </row>
    <row r="1273" spans="1:3" s="14" customFormat="1" ht="15.75" x14ac:dyDescent="0.25">
      <c r="A1273" s="22"/>
      <c r="B1273" s="45"/>
      <c r="C1273" s="46"/>
    </row>
    <row r="1274" spans="1:3" s="14" customFormat="1" ht="15.75" x14ac:dyDescent="0.25">
      <c r="A1274" s="22"/>
      <c r="B1274" s="45"/>
      <c r="C1274" s="46"/>
    </row>
    <row r="1275" spans="1:3" s="14" customFormat="1" ht="15.75" x14ac:dyDescent="0.25">
      <c r="A1275" s="22"/>
      <c r="B1275" s="45"/>
      <c r="C1275" s="46"/>
    </row>
    <row r="1276" spans="1:3" s="14" customFormat="1" ht="15.75" x14ac:dyDescent="0.25">
      <c r="A1276" s="22"/>
      <c r="B1276" s="45"/>
      <c r="C1276" s="46"/>
    </row>
    <row r="1277" spans="1:3" s="14" customFormat="1" ht="15.75" x14ac:dyDescent="0.25">
      <c r="A1277" s="22"/>
      <c r="B1277" s="45"/>
      <c r="C1277" s="46"/>
    </row>
    <row r="1278" spans="1:3" s="14" customFormat="1" ht="15.75" x14ac:dyDescent="0.25">
      <c r="A1278" s="22"/>
      <c r="B1278" s="45"/>
      <c r="C1278" s="46"/>
    </row>
    <row r="1279" spans="1:3" s="14" customFormat="1" ht="15.75" x14ac:dyDescent="0.25">
      <c r="A1279" s="22"/>
      <c r="B1279" s="45"/>
      <c r="C1279" s="46"/>
    </row>
    <row r="1280" spans="1:3" s="14" customFormat="1" ht="15.75" x14ac:dyDescent="0.25">
      <c r="A1280" s="22"/>
      <c r="B1280" s="45"/>
      <c r="C1280" s="46"/>
    </row>
    <row r="1281" spans="1:3" s="14" customFormat="1" ht="15.75" x14ac:dyDescent="0.25">
      <c r="A1281" s="22"/>
      <c r="B1281" s="45"/>
      <c r="C1281" s="46"/>
    </row>
    <row r="1282" spans="1:3" s="14" customFormat="1" ht="15.75" x14ac:dyDescent="0.25">
      <c r="A1282" s="22"/>
      <c r="B1282" s="45"/>
      <c r="C1282" s="46"/>
    </row>
    <row r="1283" spans="1:3" s="14" customFormat="1" ht="15.75" x14ac:dyDescent="0.25">
      <c r="A1283" s="22"/>
      <c r="B1283" s="45"/>
      <c r="C1283" s="46"/>
    </row>
    <row r="1284" spans="1:3" s="14" customFormat="1" ht="15.75" x14ac:dyDescent="0.25">
      <c r="A1284" s="22"/>
      <c r="B1284" s="45"/>
      <c r="C1284" s="46"/>
    </row>
    <row r="1285" spans="1:3" s="14" customFormat="1" ht="15.75" x14ac:dyDescent="0.25">
      <c r="A1285" s="22"/>
      <c r="B1285" s="45"/>
      <c r="C1285" s="46"/>
    </row>
    <row r="1286" spans="1:3" s="14" customFormat="1" ht="15.75" x14ac:dyDescent="0.25">
      <c r="A1286" s="22"/>
      <c r="B1286" s="45"/>
      <c r="C1286" s="46"/>
    </row>
    <row r="1287" spans="1:3" s="14" customFormat="1" ht="15.75" x14ac:dyDescent="0.25">
      <c r="A1287" s="22"/>
      <c r="B1287" s="45"/>
      <c r="C1287" s="46"/>
    </row>
    <row r="1288" spans="1:3" s="14" customFormat="1" ht="15.75" x14ac:dyDescent="0.25">
      <c r="A1288" s="22"/>
      <c r="B1288" s="45"/>
      <c r="C1288" s="46"/>
    </row>
    <row r="1289" spans="1:3" s="14" customFormat="1" ht="15.75" x14ac:dyDescent="0.25">
      <c r="A1289" s="22"/>
      <c r="B1289" s="45"/>
      <c r="C1289" s="46"/>
    </row>
    <row r="1290" spans="1:3" s="14" customFormat="1" ht="15.75" x14ac:dyDescent="0.25">
      <c r="A1290" s="22"/>
      <c r="B1290" s="45"/>
      <c r="C1290" s="46"/>
    </row>
    <row r="1291" spans="1:3" s="14" customFormat="1" ht="15.75" x14ac:dyDescent="0.25">
      <c r="A1291" s="22"/>
      <c r="B1291" s="45"/>
      <c r="C1291" s="46"/>
    </row>
    <row r="1292" spans="1:3" s="14" customFormat="1" ht="15.75" x14ac:dyDescent="0.25">
      <c r="A1292" s="22"/>
      <c r="B1292" s="45"/>
      <c r="C1292" s="46"/>
    </row>
    <row r="1293" spans="1:3" s="14" customFormat="1" ht="15.75" x14ac:dyDescent="0.25">
      <c r="A1293" s="22"/>
      <c r="B1293" s="45"/>
      <c r="C1293" s="46"/>
    </row>
    <row r="1294" spans="1:3" s="14" customFormat="1" ht="15.75" x14ac:dyDescent="0.25">
      <c r="A1294" s="22"/>
      <c r="B1294" s="45"/>
      <c r="C1294" s="46"/>
    </row>
    <row r="1295" spans="1:3" s="14" customFormat="1" ht="15.75" x14ac:dyDescent="0.25">
      <c r="A1295" s="22"/>
      <c r="B1295" s="45"/>
      <c r="C1295" s="46"/>
    </row>
    <row r="1296" spans="1:3" s="14" customFormat="1" ht="15.75" x14ac:dyDescent="0.25">
      <c r="B1296" s="57" t="s">
        <v>221</v>
      </c>
      <c r="C1296" s="64"/>
    </row>
    <row r="1297" spans="1:3" s="14" customFormat="1" ht="18.75" customHeight="1" thickBot="1" x14ac:dyDescent="0.3">
      <c r="C1297" s="64" t="s">
        <v>38</v>
      </c>
    </row>
    <row r="1298" spans="1:3" s="14" customFormat="1" ht="32.25" thickBot="1" x14ac:dyDescent="0.3">
      <c r="A1298" s="7" t="s">
        <v>0</v>
      </c>
      <c r="B1298" s="8" t="s">
        <v>10</v>
      </c>
      <c r="C1298" s="65" t="s">
        <v>11</v>
      </c>
    </row>
    <row r="1299" spans="1:3" s="14" customFormat="1" ht="15.75" x14ac:dyDescent="0.25">
      <c r="A1299" s="9"/>
      <c r="B1299" s="10" t="s">
        <v>12</v>
      </c>
      <c r="C1299" s="61">
        <v>1</v>
      </c>
    </row>
    <row r="1300" spans="1:3" s="14" customFormat="1" ht="15.75" x14ac:dyDescent="0.25">
      <c r="A1300" s="9"/>
      <c r="B1300" s="10" t="s">
        <v>13</v>
      </c>
      <c r="C1300" s="16">
        <v>64</v>
      </c>
    </row>
    <row r="1301" spans="1:3" s="14" customFormat="1" ht="31.5" x14ac:dyDescent="0.25">
      <c r="A1301" s="12"/>
      <c r="B1301" s="83" t="s">
        <v>360</v>
      </c>
      <c r="C1301" s="16">
        <f>$C$14</f>
        <v>2.83</v>
      </c>
    </row>
    <row r="1302" spans="1:3" s="14" customFormat="1" ht="32.25" thickBot="1" x14ac:dyDescent="0.3">
      <c r="A1302" s="75"/>
      <c r="B1302" s="77" t="s">
        <v>361</v>
      </c>
      <c r="C1302" s="76">
        <v>0</v>
      </c>
    </row>
    <row r="1303" spans="1:3" s="14" customFormat="1" ht="15.75" x14ac:dyDescent="0.25">
      <c r="A1303" s="29">
        <v>211</v>
      </c>
      <c r="B1303" s="30" t="s">
        <v>19</v>
      </c>
      <c r="C1303" s="39">
        <f>C1301*C1300</f>
        <v>181.12</v>
      </c>
    </row>
    <row r="1304" spans="1:3" s="14" customFormat="1" ht="31.5" x14ac:dyDescent="0.25">
      <c r="A1304" s="33">
        <v>211</v>
      </c>
      <c r="B1304" s="28" t="s">
        <v>20</v>
      </c>
      <c r="C1304" s="40">
        <f>C1302*C1300</f>
        <v>0</v>
      </c>
    </row>
    <row r="1305" spans="1:3" s="14" customFormat="1" ht="15.75" x14ac:dyDescent="0.25">
      <c r="A1305" s="33">
        <v>213</v>
      </c>
      <c r="B1305" s="28" t="s">
        <v>14</v>
      </c>
      <c r="C1305" s="40">
        <f>(C1303+C1304)*30.2%</f>
        <v>54.698239999999998</v>
      </c>
    </row>
    <row r="1306" spans="1:3" s="14" customFormat="1" ht="15.75" x14ac:dyDescent="0.25">
      <c r="A1306" s="33">
        <v>212</v>
      </c>
      <c r="B1306" s="28" t="s">
        <v>3</v>
      </c>
      <c r="C1306" s="40">
        <f>(C1303+C1304)*$D$19</f>
        <v>0.28979199999999999</v>
      </c>
    </row>
    <row r="1307" spans="1:3" s="14" customFormat="1" ht="15.75" x14ac:dyDescent="0.25">
      <c r="A1307" s="33">
        <v>221</v>
      </c>
      <c r="B1307" s="28" t="s">
        <v>4</v>
      </c>
      <c r="C1307" s="40">
        <f>(C1303+C1304)*$D$20</f>
        <v>1.5576320000000001</v>
      </c>
    </row>
    <row r="1308" spans="1:3" s="14" customFormat="1" ht="15.75" x14ac:dyDescent="0.25">
      <c r="A1308" s="33">
        <v>222</v>
      </c>
      <c r="B1308" s="28" t="s">
        <v>15</v>
      </c>
      <c r="C1308" s="40">
        <f>(C1303+C1304)*$D$21</f>
        <v>0.28979199999999999</v>
      </c>
    </row>
    <row r="1309" spans="1:3" s="14" customFormat="1" ht="15.75" x14ac:dyDescent="0.25">
      <c r="A1309" s="33">
        <v>223</v>
      </c>
      <c r="B1309" s="28" t="s">
        <v>5</v>
      </c>
      <c r="C1309" s="40">
        <f>(C1303+C1304)*$D$22</f>
        <v>7.6976000000000004</v>
      </c>
    </row>
    <row r="1310" spans="1:3" s="14" customFormat="1" ht="15.75" x14ac:dyDescent="0.25">
      <c r="A1310" s="33">
        <v>224</v>
      </c>
      <c r="B1310" s="28" t="s">
        <v>21</v>
      </c>
      <c r="C1310" s="40">
        <f>(C1303+C1304)*$D$23</f>
        <v>2.5537920000000001</v>
      </c>
    </row>
    <row r="1311" spans="1:3" s="14" customFormat="1" ht="15.75" x14ac:dyDescent="0.25">
      <c r="A1311" s="33">
        <v>225</v>
      </c>
      <c r="B1311" s="28" t="s">
        <v>16</v>
      </c>
      <c r="C1311" s="40">
        <f>(C1303+C1304)*$D$24</f>
        <v>9.6355839999999997</v>
      </c>
    </row>
    <row r="1312" spans="1:3" s="14" customFormat="1" ht="15.75" x14ac:dyDescent="0.25">
      <c r="A1312" s="33">
        <v>226</v>
      </c>
      <c r="B1312" s="28" t="s">
        <v>22</v>
      </c>
      <c r="C1312" s="40">
        <f>(C1303+C1304)*$D$25</f>
        <v>64.859071999999998</v>
      </c>
    </row>
    <row r="1313" spans="1:3" s="14" customFormat="1" ht="15.75" x14ac:dyDescent="0.25">
      <c r="A1313" s="33">
        <v>271</v>
      </c>
      <c r="B1313" s="28" t="s">
        <v>23</v>
      </c>
      <c r="C1313" s="40">
        <f>(C1303+C1304)*$D$26</f>
        <v>4.0389759999999999</v>
      </c>
    </row>
    <row r="1314" spans="1:3" s="14" customFormat="1" ht="15.75" x14ac:dyDescent="0.25">
      <c r="A1314" s="33">
        <v>272</v>
      </c>
      <c r="B1314" s="28" t="s">
        <v>24</v>
      </c>
      <c r="C1314" s="40">
        <f>(C1303+C1304)*$D$27</f>
        <v>3.7854079999999999</v>
      </c>
    </row>
    <row r="1315" spans="1:3" s="14" customFormat="1" ht="31.5" x14ac:dyDescent="0.25">
      <c r="A1315" s="33">
        <v>211</v>
      </c>
      <c r="B1315" s="28" t="s">
        <v>25</v>
      </c>
      <c r="C1315" s="40">
        <f>(C1303+C1304)*$D$28</f>
        <v>41.476480000000002</v>
      </c>
    </row>
    <row r="1316" spans="1:3" s="14" customFormat="1" ht="31.5" x14ac:dyDescent="0.25">
      <c r="A1316" s="33">
        <v>213</v>
      </c>
      <c r="B1316" s="28" t="s">
        <v>26</v>
      </c>
      <c r="C1316" s="44">
        <f>(C1303+C1304)*$D$29</f>
        <v>12.515391999999999</v>
      </c>
    </row>
    <row r="1317" spans="1:3" s="14" customFormat="1" ht="15.75" x14ac:dyDescent="0.25">
      <c r="A1317" s="33">
        <v>290</v>
      </c>
      <c r="B1317" s="28" t="s">
        <v>6</v>
      </c>
      <c r="C1317" s="44">
        <f>(C1303+C1304)*$D$30</f>
        <v>0.706368</v>
      </c>
    </row>
    <row r="1318" spans="1:3" s="14" customFormat="1" ht="15.75" x14ac:dyDescent="0.25">
      <c r="A1318" s="33">
        <v>290</v>
      </c>
      <c r="B1318" s="28" t="s">
        <v>27</v>
      </c>
      <c r="C1318" s="44">
        <f>(C1303+C1304)*$D$31</f>
        <v>2.1191040000000001</v>
      </c>
    </row>
    <row r="1319" spans="1:3" s="14" customFormat="1" ht="15.75" x14ac:dyDescent="0.25">
      <c r="A1319" s="33">
        <v>225</v>
      </c>
      <c r="B1319" s="28" t="s">
        <v>28</v>
      </c>
      <c r="C1319" s="44">
        <f>(C1303+C1304)*$D$32</f>
        <v>0</v>
      </c>
    </row>
    <row r="1320" spans="1:3" s="14" customFormat="1" ht="15.75" x14ac:dyDescent="0.25">
      <c r="A1320" s="37">
        <v>310</v>
      </c>
      <c r="B1320" s="28" t="s">
        <v>7</v>
      </c>
      <c r="C1320" s="44">
        <f>(C1303+C1304)*$D$33</f>
        <v>4.2200960000000007</v>
      </c>
    </row>
    <row r="1321" spans="1:3" s="14" customFormat="1" ht="16.5" thickBot="1" x14ac:dyDescent="0.3">
      <c r="A1321" s="38">
        <v>340</v>
      </c>
      <c r="B1321" s="36" t="s">
        <v>8</v>
      </c>
      <c r="C1321" s="44">
        <f>(C1303+C1304)*$D$34</f>
        <v>16.391359999999999</v>
      </c>
    </row>
    <row r="1322" spans="1:3" s="14" customFormat="1" ht="16.5" thickBot="1" x14ac:dyDescent="0.3">
      <c r="A1322" s="15"/>
      <c r="B1322" s="42" t="s">
        <v>9</v>
      </c>
      <c r="C1322" s="88">
        <f>SUM(C1303:C1321)</f>
        <v>407.95468800000003</v>
      </c>
    </row>
    <row r="1323" spans="1:3" s="14" customFormat="1" ht="16.5" thickBot="1" x14ac:dyDescent="0.3">
      <c r="A1323" s="15"/>
      <c r="B1323" s="43" t="s">
        <v>29</v>
      </c>
      <c r="C1323" s="90">
        <f>C1322*118%</f>
        <v>481.38653184000003</v>
      </c>
    </row>
    <row r="1324" spans="1:3" s="14" customFormat="1" ht="15.75" x14ac:dyDescent="0.25">
      <c r="A1324" s="22"/>
      <c r="B1324" s="45"/>
      <c r="C1324" s="46"/>
    </row>
    <row r="1325" spans="1:3" s="14" customFormat="1" ht="15.75" x14ac:dyDescent="0.25">
      <c r="A1325" s="22"/>
      <c r="B1325" s="45"/>
      <c r="C1325" s="46"/>
    </row>
    <row r="1326" spans="1:3" s="14" customFormat="1" ht="15.75" x14ac:dyDescent="0.25">
      <c r="A1326" s="22"/>
      <c r="B1326" s="45"/>
      <c r="C1326" s="46"/>
    </row>
    <row r="1327" spans="1:3" s="14" customFormat="1" ht="15.75" x14ac:dyDescent="0.25">
      <c r="A1327" s="22"/>
      <c r="B1327" s="45"/>
      <c r="C1327" s="46"/>
    </row>
    <row r="1328" spans="1:3" s="14" customFormat="1" ht="15.75" x14ac:dyDescent="0.25">
      <c r="A1328" s="22"/>
      <c r="B1328" s="45"/>
      <c r="C1328" s="46"/>
    </row>
    <row r="1329" spans="1:3" s="14" customFormat="1" ht="15.75" x14ac:dyDescent="0.25">
      <c r="A1329" s="22"/>
      <c r="B1329" s="45"/>
      <c r="C1329" s="46"/>
    </row>
    <row r="1330" spans="1:3" s="14" customFormat="1" ht="15.75" x14ac:dyDescent="0.25">
      <c r="A1330" s="22"/>
      <c r="B1330" s="45"/>
      <c r="C1330" s="46"/>
    </row>
    <row r="1331" spans="1:3" s="14" customFormat="1" ht="15.75" x14ac:dyDescent="0.25">
      <c r="A1331" s="22"/>
      <c r="B1331" s="45"/>
      <c r="C1331" s="46"/>
    </row>
    <row r="1332" spans="1:3" s="14" customFormat="1" ht="15.75" x14ac:dyDescent="0.25">
      <c r="A1332" s="22"/>
      <c r="B1332" s="45"/>
      <c r="C1332" s="46"/>
    </row>
    <row r="1333" spans="1:3" s="14" customFormat="1" ht="15.75" x14ac:dyDescent="0.25">
      <c r="A1333" s="22"/>
      <c r="B1333" s="45"/>
      <c r="C1333" s="46"/>
    </row>
    <row r="1334" spans="1:3" s="14" customFormat="1" ht="15.75" x14ac:dyDescent="0.25">
      <c r="A1334" s="22"/>
      <c r="B1334" s="45"/>
      <c r="C1334" s="46"/>
    </row>
    <row r="1335" spans="1:3" s="14" customFormat="1" ht="15.75" x14ac:dyDescent="0.25">
      <c r="A1335" s="22"/>
      <c r="B1335" s="45"/>
      <c r="C1335" s="46"/>
    </row>
    <row r="1336" spans="1:3" s="14" customFormat="1" ht="15.75" x14ac:dyDescent="0.25">
      <c r="A1336" s="22"/>
      <c r="B1336" s="45"/>
      <c r="C1336" s="46"/>
    </row>
    <row r="1337" spans="1:3" s="14" customFormat="1" ht="15.75" x14ac:dyDescent="0.25">
      <c r="A1337" s="22"/>
      <c r="B1337" s="45"/>
      <c r="C1337" s="46"/>
    </row>
    <row r="1338" spans="1:3" s="14" customFormat="1" ht="15.75" x14ac:dyDescent="0.25">
      <c r="A1338" s="22"/>
      <c r="B1338" s="45"/>
      <c r="C1338" s="46"/>
    </row>
    <row r="1339" spans="1:3" s="14" customFormat="1" ht="15.75" x14ac:dyDescent="0.25">
      <c r="A1339" s="22"/>
      <c r="B1339" s="45"/>
      <c r="C1339" s="46"/>
    </row>
    <row r="1340" spans="1:3" s="14" customFormat="1" ht="15.75" x14ac:dyDescent="0.25">
      <c r="A1340" s="22"/>
      <c r="B1340" s="45"/>
      <c r="C1340" s="46"/>
    </row>
    <row r="1341" spans="1:3" s="14" customFormat="1" ht="15.75" x14ac:dyDescent="0.25">
      <c r="A1341" s="22"/>
      <c r="B1341" s="45"/>
      <c r="C1341" s="46"/>
    </row>
    <row r="1342" spans="1:3" s="14" customFormat="1" ht="15.75" x14ac:dyDescent="0.25">
      <c r="A1342" s="22"/>
      <c r="B1342" s="45"/>
      <c r="C1342" s="46"/>
    </row>
    <row r="1343" spans="1:3" s="14" customFormat="1" ht="15.75" x14ac:dyDescent="0.25">
      <c r="A1343" s="22"/>
      <c r="B1343" s="45"/>
      <c r="C1343" s="46"/>
    </row>
    <row r="1344" spans="1:3" s="14" customFormat="1" ht="15.75" x14ac:dyDescent="0.25">
      <c r="A1344" s="22"/>
      <c r="B1344" s="45"/>
      <c r="C1344" s="46"/>
    </row>
    <row r="1345" spans="1:3" s="14" customFormat="1" ht="15.75" x14ac:dyDescent="0.25">
      <c r="A1345" s="22"/>
      <c r="B1345" s="45"/>
      <c r="C1345" s="46"/>
    </row>
    <row r="1346" spans="1:3" s="14" customFormat="1" ht="15.75" x14ac:dyDescent="0.25">
      <c r="A1346" s="22"/>
      <c r="B1346" s="45"/>
      <c r="C1346" s="46"/>
    </row>
    <row r="1347" spans="1:3" s="14" customFormat="1" ht="15.75" x14ac:dyDescent="0.25">
      <c r="A1347" s="22"/>
      <c r="B1347" s="45"/>
      <c r="C1347" s="46"/>
    </row>
    <row r="1348" spans="1:3" s="14" customFormat="1" ht="15.75" x14ac:dyDescent="0.25">
      <c r="A1348" s="22"/>
      <c r="B1348" s="45"/>
      <c r="C1348" s="46"/>
    </row>
    <row r="1349" spans="1:3" s="14" customFormat="1" ht="15.75" x14ac:dyDescent="0.25">
      <c r="A1349" s="22"/>
      <c r="B1349" s="45"/>
      <c r="C1349" s="46"/>
    </row>
    <row r="1350" spans="1:3" s="14" customFormat="1" ht="15.75" x14ac:dyDescent="0.25">
      <c r="A1350" s="22"/>
      <c r="B1350" s="45"/>
      <c r="C1350" s="46"/>
    </row>
    <row r="1351" spans="1:3" s="14" customFormat="1" x14ac:dyDescent="0.25">
      <c r="C1351" s="63"/>
    </row>
    <row r="1352" spans="1:3" x14ac:dyDescent="0.25">
      <c r="C1352" s="70"/>
    </row>
    <row r="1353" spans="1:3" ht="31.5" x14ac:dyDescent="0.25">
      <c r="B1353" s="57" t="s">
        <v>222</v>
      </c>
      <c r="C1353" s="70"/>
    </row>
    <row r="1354" spans="1:3" ht="15.75" thickBot="1" x14ac:dyDescent="0.3">
      <c r="C1354" s="71" t="s">
        <v>38</v>
      </c>
    </row>
    <row r="1355" spans="1:3" ht="32.25" thickBot="1" x14ac:dyDescent="0.3">
      <c r="A1355" s="7" t="s">
        <v>0</v>
      </c>
      <c r="B1355" s="8" t="s">
        <v>10</v>
      </c>
      <c r="C1355" s="65" t="s">
        <v>11</v>
      </c>
    </row>
    <row r="1356" spans="1:3" ht="15.75" x14ac:dyDescent="0.25">
      <c r="A1356" s="9"/>
      <c r="B1356" s="10" t="s">
        <v>12</v>
      </c>
      <c r="C1356" s="61">
        <v>1</v>
      </c>
    </row>
    <row r="1357" spans="1:3" ht="15.75" x14ac:dyDescent="0.25">
      <c r="A1357" s="9"/>
      <c r="B1357" s="10" t="s">
        <v>13</v>
      </c>
      <c r="C1357" s="16">
        <v>12</v>
      </c>
    </row>
    <row r="1358" spans="1:3" ht="31.5" x14ac:dyDescent="0.25">
      <c r="A1358" s="12"/>
      <c r="B1358" s="83" t="s">
        <v>360</v>
      </c>
      <c r="C1358" s="16">
        <f>$C$14</f>
        <v>2.83</v>
      </c>
    </row>
    <row r="1359" spans="1:3" ht="32.25" thickBot="1" x14ac:dyDescent="0.3">
      <c r="A1359" s="75"/>
      <c r="B1359" s="77" t="s">
        <v>361</v>
      </c>
      <c r="C1359" s="76">
        <v>0</v>
      </c>
    </row>
    <row r="1360" spans="1:3" ht="15.75" x14ac:dyDescent="0.25">
      <c r="A1360" s="29">
        <v>211</v>
      </c>
      <c r="B1360" s="30" t="s">
        <v>19</v>
      </c>
      <c r="C1360" s="39">
        <f>C1358*C1357</f>
        <v>33.96</v>
      </c>
    </row>
    <row r="1361" spans="1:3" ht="31.5" x14ac:dyDescent="0.25">
      <c r="A1361" s="33">
        <v>211</v>
      </c>
      <c r="B1361" s="28" t="s">
        <v>20</v>
      </c>
      <c r="C1361" s="40">
        <f>C1359*C1357</f>
        <v>0</v>
      </c>
    </row>
    <row r="1362" spans="1:3" ht="15.75" x14ac:dyDescent="0.25">
      <c r="A1362" s="33">
        <v>213</v>
      </c>
      <c r="B1362" s="28" t="s">
        <v>14</v>
      </c>
      <c r="C1362" s="40">
        <f>(C1360+C1361)*30.2%</f>
        <v>10.25592</v>
      </c>
    </row>
    <row r="1363" spans="1:3" ht="15.75" x14ac:dyDescent="0.25">
      <c r="A1363" s="33">
        <v>212</v>
      </c>
      <c r="B1363" s="28" t="s">
        <v>3</v>
      </c>
      <c r="C1363" s="40">
        <f>(C1360+C1361)*$D$19</f>
        <v>5.4336000000000002E-2</v>
      </c>
    </row>
    <row r="1364" spans="1:3" ht="15.75" x14ac:dyDescent="0.25">
      <c r="A1364" s="33">
        <v>221</v>
      </c>
      <c r="B1364" s="28" t="s">
        <v>4</v>
      </c>
      <c r="C1364" s="40">
        <f>(C1360+C1361)*$D$20</f>
        <v>0.29205599999999998</v>
      </c>
    </row>
    <row r="1365" spans="1:3" ht="15.75" x14ac:dyDescent="0.25">
      <c r="A1365" s="33">
        <v>222</v>
      </c>
      <c r="B1365" s="28" t="s">
        <v>15</v>
      </c>
      <c r="C1365" s="40">
        <f>(C1360+C1361)*$D$21</f>
        <v>5.4336000000000002E-2</v>
      </c>
    </row>
    <row r="1366" spans="1:3" ht="15.75" x14ac:dyDescent="0.25">
      <c r="A1366" s="33">
        <v>223</v>
      </c>
      <c r="B1366" s="28" t="s">
        <v>5</v>
      </c>
      <c r="C1366" s="40">
        <f>(C1360+C1361)*$D$22</f>
        <v>1.4433000000000002</v>
      </c>
    </row>
    <row r="1367" spans="1:3" ht="15.75" x14ac:dyDescent="0.25">
      <c r="A1367" s="33">
        <v>224</v>
      </c>
      <c r="B1367" s="28" t="s">
        <v>21</v>
      </c>
      <c r="C1367" s="40">
        <f>(C1360+C1361)*$D$23</f>
        <v>0.47883599999999998</v>
      </c>
    </row>
    <row r="1368" spans="1:3" ht="15.75" x14ac:dyDescent="0.25">
      <c r="A1368" s="33">
        <v>225</v>
      </c>
      <c r="B1368" s="28" t="s">
        <v>16</v>
      </c>
      <c r="C1368" s="40">
        <f>(C1360+C1361)*$D$24</f>
        <v>1.8066720000000001</v>
      </c>
    </row>
    <row r="1369" spans="1:3" ht="15.75" x14ac:dyDescent="0.25">
      <c r="A1369" s="33">
        <v>226</v>
      </c>
      <c r="B1369" s="28" t="s">
        <v>22</v>
      </c>
      <c r="C1369" s="40">
        <f>(C1360+C1361)*$D$25</f>
        <v>12.161076</v>
      </c>
    </row>
    <row r="1370" spans="1:3" ht="15.75" x14ac:dyDescent="0.25">
      <c r="A1370" s="33">
        <v>271</v>
      </c>
      <c r="B1370" s="28" t="s">
        <v>23</v>
      </c>
      <c r="C1370" s="40">
        <f>(C1360+C1361)*$D$26</f>
        <v>0.75730799999999998</v>
      </c>
    </row>
    <row r="1371" spans="1:3" ht="15.75" x14ac:dyDescent="0.25">
      <c r="A1371" s="33">
        <v>272</v>
      </c>
      <c r="B1371" s="28" t="s">
        <v>24</v>
      </c>
      <c r="C1371" s="40">
        <f>(C1360+C1361)*$D$27</f>
        <v>0.70976399999999995</v>
      </c>
    </row>
    <row r="1372" spans="1:3" ht="31.5" x14ac:dyDescent="0.25">
      <c r="A1372" s="33">
        <v>211</v>
      </c>
      <c r="B1372" s="28" t="s">
        <v>25</v>
      </c>
      <c r="C1372" s="40">
        <f>(C1360+C1361)*$D$28</f>
        <v>7.7768400000000009</v>
      </c>
    </row>
    <row r="1373" spans="1:3" ht="31.5" x14ac:dyDescent="0.25">
      <c r="A1373" s="33">
        <v>213</v>
      </c>
      <c r="B1373" s="28" t="s">
        <v>26</v>
      </c>
      <c r="C1373" s="44">
        <f>(C1360+C1361)*$D$29</f>
        <v>2.3466359999999997</v>
      </c>
    </row>
    <row r="1374" spans="1:3" ht="15.75" x14ac:dyDescent="0.25">
      <c r="A1374" s="33">
        <v>290</v>
      </c>
      <c r="B1374" s="28" t="s">
        <v>6</v>
      </c>
      <c r="C1374" s="44">
        <f>(C1360+C1361)*$D$30</f>
        <v>0.13244400000000001</v>
      </c>
    </row>
    <row r="1375" spans="1:3" ht="15.75" x14ac:dyDescent="0.25">
      <c r="A1375" s="33">
        <v>290</v>
      </c>
      <c r="B1375" s="28" t="s">
        <v>27</v>
      </c>
      <c r="C1375" s="44">
        <f>(C1360+C1361)*$D$31</f>
        <v>0.39733200000000002</v>
      </c>
    </row>
    <row r="1376" spans="1:3" ht="15.75" x14ac:dyDescent="0.25">
      <c r="A1376" s="33">
        <v>225</v>
      </c>
      <c r="B1376" s="28" t="s">
        <v>28</v>
      </c>
      <c r="C1376" s="44">
        <f>(C1360+C1361)*$D$32</f>
        <v>0</v>
      </c>
    </row>
    <row r="1377" spans="1:3" ht="15.75" x14ac:dyDescent="0.25">
      <c r="A1377" s="37">
        <v>310</v>
      </c>
      <c r="B1377" s="28" t="s">
        <v>7</v>
      </c>
      <c r="C1377" s="44">
        <f>(C1360+C1361)*$D$33</f>
        <v>0.79126800000000008</v>
      </c>
    </row>
    <row r="1378" spans="1:3" ht="16.5" thickBot="1" x14ac:dyDescent="0.3">
      <c r="A1378" s="38">
        <v>340</v>
      </c>
      <c r="B1378" s="36" t="s">
        <v>8</v>
      </c>
      <c r="C1378" s="44">
        <f>(C1360+C1361)*$D$34</f>
        <v>3.0733799999999998</v>
      </c>
    </row>
    <row r="1379" spans="1:3" ht="16.5" thickBot="1" x14ac:dyDescent="0.3">
      <c r="A1379" s="15"/>
      <c r="B1379" s="42" t="s">
        <v>9</v>
      </c>
      <c r="C1379" s="88">
        <f>SUM(C1360:C1378)</f>
        <v>76.49150400000002</v>
      </c>
    </row>
    <row r="1380" spans="1:3" ht="16.5" thickBot="1" x14ac:dyDescent="0.3">
      <c r="A1380" s="15"/>
      <c r="B1380" s="43" t="s">
        <v>29</v>
      </c>
      <c r="C1380" s="90">
        <f>C1379*118%</f>
        <v>90.259974720000017</v>
      </c>
    </row>
    <row r="1381" spans="1:3" ht="15.75" x14ac:dyDescent="0.25">
      <c r="A1381" s="22"/>
      <c r="B1381" s="45"/>
      <c r="C1381" s="46"/>
    </row>
    <row r="1382" spans="1:3" ht="15.75" x14ac:dyDescent="0.25">
      <c r="A1382" s="22"/>
      <c r="B1382" s="45"/>
      <c r="C1382" s="46"/>
    </row>
    <row r="1383" spans="1:3" ht="15.75" x14ac:dyDescent="0.25">
      <c r="A1383" s="22"/>
      <c r="B1383" s="45"/>
      <c r="C1383" s="46"/>
    </row>
    <row r="1384" spans="1:3" ht="15.75" x14ac:dyDescent="0.25">
      <c r="A1384" s="22"/>
      <c r="B1384" s="45"/>
      <c r="C1384" s="46"/>
    </row>
    <row r="1385" spans="1:3" ht="15.75" x14ac:dyDescent="0.25">
      <c r="A1385" s="22"/>
      <c r="B1385" s="45"/>
      <c r="C1385" s="46"/>
    </row>
    <row r="1386" spans="1:3" ht="15.75" x14ac:dyDescent="0.25">
      <c r="A1386" s="22"/>
      <c r="B1386" s="45"/>
      <c r="C1386" s="46"/>
    </row>
    <row r="1387" spans="1:3" ht="15.75" x14ac:dyDescent="0.25">
      <c r="A1387" s="22"/>
      <c r="B1387" s="45"/>
      <c r="C1387" s="46"/>
    </row>
    <row r="1388" spans="1:3" ht="15.75" x14ac:dyDescent="0.25">
      <c r="A1388" s="22"/>
      <c r="B1388" s="45"/>
      <c r="C1388" s="46"/>
    </row>
    <row r="1389" spans="1:3" ht="15.75" x14ac:dyDescent="0.25">
      <c r="A1389" s="22"/>
      <c r="B1389" s="45"/>
      <c r="C1389" s="46"/>
    </row>
    <row r="1390" spans="1:3" ht="15.75" x14ac:dyDescent="0.25">
      <c r="A1390" s="22"/>
      <c r="B1390" s="45"/>
      <c r="C1390" s="46"/>
    </row>
    <row r="1391" spans="1:3" ht="15.75" x14ac:dyDescent="0.25">
      <c r="A1391" s="22"/>
      <c r="B1391" s="45"/>
      <c r="C1391" s="46"/>
    </row>
    <row r="1392" spans="1:3" ht="15.75" x14ac:dyDescent="0.25">
      <c r="A1392" s="22"/>
      <c r="B1392" s="45"/>
      <c r="C1392" s="46"/>
    </row>
    <row r="1393" spans="1:3" ht="15.75" x14ac:dyDescent="0.25">
      <c r="A1393" s="22"/>
      <c r="B1393" s="45"/>
      <c r="C1393" s="46"/>
    </row>
    <row r="1394" spans="1:3" ht="15.75" x14ac:dyDescent="0.25">
      <c r="A1394" s="22"/>
      <c r="B1394" s="45"/>
      <c r="C1394" s="46"/>
    </row>
    <row r="1395" spans="1:3" ht="15.75" x14ac:dyDescent="0.25">
      <c r="A1395" s="22"/>
      <c r="B1395" s="45"/>
      <c r="C1395" s="46"/>
    </row>
    <row r="1396" spans="1:3" ht="15.75" x14ac:dyDescent="0.25">
      <c r="A1396" s="22"/>
      <c r="B1396" s="45"/>
      <c r="C1396" s="46"/>
    </row>
    <row r="1397" spans="1:3" ht="15.75" x14ac:dyDescent="0.25">
      <c r="A1397" s="22"/>
      <c r="B1397" s="45"/>
      <c r="C1397" s="46"/>
    </row>
    <row r="1398" spans="1:3" ht="15.75" x14ac:dyDescent="0.25">
      <c r="A1398" s="22"/>
      <c r="B1398" s="45"/>
      <c r="C1398" s="46"/>
    </row>
    <row r="1399" spans="1:3" ht="15.75" x14ac:dyDescent="0.25">
      <c r="A1399" s="22"/>
      <c r="B1399" s="45"/>
      <c r="C1399" s="46"/>
    </row>
    <row r="1400" spans="1:3" ht="15.75" x14ac:dyDescent="0.25">
      <c r="A1400" s="22"/>
      <c r="B1400" s="45"/>
      <c r="C1400" s="46"/>
    </row>
    <row r="1401" spans="1:3" ht="15.75" x14ac:dyDescent="0.25">
      <c r="A1401" s="22"/>
      <c r="B1401" s="45"/>
      <c r="C1401" s="46"/>
    </row>
    <row r="1402" spans="1:3" ht="15.75" x14ac:dyDescent="0.25">
      <c r="A1402" s="22"/>
      <c r="B1402" s="45"/>
      <c r="C1402" s="46"/>
    </row>
    <row r="1403" spans="1:3" ht="15.75" x14ac:dyDescent="0.25">
      <c r="A1403" s="22"/>
      <c r="B1403" s="45"/>
      <c r="C1403" s="46"/>
    </row>
    <row r="1404" spans="1:3" ht="15.75" x14ac:dyDescent="0.25">
      <c r="A1404" s="22"/>
      <c r="B1404" s="45"/>
      <c r="C1404" s="46"/>
    </row>
    <row r="1405" spans="1:3" ht="15.75" x14ac:dyDescent="0.25">
      <c r="A1405" s="22"/>
      <c r="B1405" s="45"/>
      <c r="C1405" s="46"/>
    </row>
    <row r="1406" spans="1:3" ht="15.75" x14ac:dyDescent="0.25">
      <c r="A1406" s="22"/>
      <c r="B1406" s="45"/>
      <c r="C1406" s="46"/>
    </row>
    <row r="1407" spans="1:3" ht="15.75" x14ac:dyDescent="0.25">
      <c r="A1407" s="22"/>
      <c r="B1407" s="45"/>
      <c r="C1407" s="46"/>
    </row>
    <row r="1408" spans="1:3" s="14" customFormat="1" ht="18.75" x14ac:dyDescent="0.25">
      <c r="A1408" s="22"/>
      <c r="B1408" s="73" t="s">
        <v>223</v>
      </c>
      <c r="C1408" s="46"/>
    </row>
    <row r="1409" spans="1:3" x14ac:dyDescent="0.25">
      <c r="C1409" s="70"/>
    </row>
    <row r="1410" spans="1:3" ht="15.75" x14ac:dyDescent="0.25">
      <c r="B1410" s="57" t="s">
        <v>224</v>
      </c>
      <c r="C1410" s="70"/>
    </row>
    <row r="1411" spans="1:3" ht="15.75" thickBot="1" x14ac:dyDescent="0.3">
      <c r="C1411" s="71" t="s">
        <v>120</v>
      </c>
    </row>
    <row r="1412" spans="1:3" ht="32.25" thickBot="1" x14ac:dyDescent="0.3">
      <c r="A1412" s="7" t="s">
        <v>0</v>
      </c>
      <c r="B1412" s="8" t="s">
        <v>10</v>
      </c>
      <c r="C1412" s="65" t="s">
        <v>11</v>
      </c>
    </row>
    <row r="1413" spans="1:3" ht="15.75" x14ac:dyDescent="0.25">
      <c r="A1413" s="9"/>
      <c r="B1413" s="10" t="s">
        <v>12</v>
      </c>
      <c r="C1413" s="61">
        <v>1</v>
      </c>
    </row>
    <row r="1414" spans="1:3" ht="15.75" x14ac:dyDescent="0.25">
      <c r="A1414" s="9"/>
      <c r="B1414" s="10" t="s">
        <v>13</v>
      </c>
      <c r="C1414" s="16">
        <v>4</v>
      </c>
    </row>
    <row r="1415" spans="1:3" ht="31.5" x14ac:dyDescent="0.25">
      <c r="A1415" s="12"/>
      <c r="B1415" s="83" t="s">
        <v>360</v>
      </c>
      <c r="C1415" s="16">
        <f>$C$14</f>
        <v>2.83</v>
      </c>
    </row>
    <row r="1416" spans="1:3" ht="32.25" thickBot="1" x14ac:dyDescent="0.3">
      <c r="A1416" s="75"/>
      <c r="B1416" s="77" t="s">
        <v>361</v>
      </c>
      <c r="C1416" s="76">
        <v>0</v>
      </c>
    </row>
    <row r="1417" spans="1:3" ht="15.75" x14ac:dyDescent="0.25">
      <c r="A1417" s="29">
        <v>211</v>
      </c>
      <c r="B1417" s="30" t="s">
        <v>19</v>
      </c>
      <c r="C1417" s="39">
        <f>C1415*C1414</f>
        <v>11.32</v>
      </c>
    </row>
    <row r="1418" spans="1:3" ht="31.5" x14ac:dyDescent="0.25">
      <c r="A1418" s="33">
        <v>211</v>
      </c>
      <c r="B1418" s="28" t="s">
        <v>20</v>
      </c>
      <c r="C1418" s="40">
        <f>C1416*C1414</f>
        <v>0</v>
      </c>
    </row>
    <row r="1419" spans="1:3" ht="15.75" x14ac:dyDescent="0.25">
      <c r="A1419" s="33">
        <v>213</v>
      </c>
      <c r="B1419" s="28" t="s">
        <v>14</v>
      </c>
      <c r="C1419" s="40">
        <f>(C1417+C1418)*30.2%</f>
        <v>3.4186399999999999</v>
      </c>
    </row>
    <row r="1420" spans="1:3" ht="15.75" x14ac:dyDescent="0.25">
      <c r="A1420" s="33">
        <v>212</v>
      </c>
      <c r="B1420" s="28" t="s">
        <v>3</v>
      </c>
      <c r="C1420" s="40">
        <f>(C1417+C1418)*$D$19</f>
        <v>1.8112E-2</v>
      </c>
    </row>
    <row r="1421" spans="1:3" ht="15.75" x14ac:dyDescent="0.25">
      <c r="A1421" s="33">
        <v>221</v>
      </c>
      <c r="B1421" s="28" t="s">
        <v>4</v>
      </c>
      <c r="C1421" s="40">
        <f>(C1417+C1418)*$D$20</f>
        <v>9.7352000000000008E-2</v>
      </c>
    </row>
    <row r="1422" spans="1:3" ht="15.75" x14ac:dyDescent="0.25">
      <c r="A1422" s="33">
        <v>222</v>
      </c>
      <c r="B1422" s="28" t="s">
        <v>15</v>
      </c>
      <c r="C1422" s="40">
        <f>(C1417+C1418)*$D$21</f>
        <v>1.8112E-2</v>
      </c>
    </row>
    <row r="1423" spans="1:3" ht="15.75" x14ac:dyDescent="0.25">
      <c r="A1423" s="33">
        <v>223</v>
      </c>
      <c r="B1423" s="28" t="s">
        <v>5</v>
      </c>
      <c r="C1423" s="40">
        <f>(C1417+C1418)*$D$22</f>
        <v>0.48110000000000003</v>
      </c>
    </row>
    <row r="1424" spans="1:3" ht="15.75" x14ac:dyDescent="0.25">
      <c r="A1424" s="33">
        <v>224</v>
      </c>
      <c r="B1424" s="28" t="s">
        <v>21</v>
      </c>
      <c r="C1424" s="40">
        <f>(C1417+C1418)*$D$23</f>
        <v>0.159612</v>
      </c>
    </row>
    <row r="1425" spans="1:3" ht="15.75" x14ac:dyDescent="0.25">
      <c r="A1425" s="33">
        <v>225</v>
      </c>
      <c r="B1425" s="28" t="s">
        <v>16</v>
      </c>
      <c r="C1425" s="40">
        <f>(C1417+C1418)*$D$24</f>
        <v>0.60222399999999998</v>
      </c>
    </row>
    <row r="1426" spans="1:3" ht="15.75" x14ac:dyDescent="0.25">
      <c r="A1426" s="33">
        <v>226</v>
      </c>
      <c r="B1426" s="28" t="s">
        <v>22</v>
      </c>
      <c r="C1426" s="40">
        <f>(C1417+C1418)*$D$25</f>
        <v>4.0536919999999999</v>
      </c>
    </row>
    <row r="1427" spans="1:3" ht="15.75" x14ac:dyDescent="0.25">
      <c r="A1427" s="33">
        <v>271</v>
      </c>
      <c r="B1427" s="28" t="s">
        <v>23</v>
      </c>
      <c r="C1427" s="40">
        <f>(C1417+C1418)*$D$26</f>
        <v>0.25243599999999999</v>
      </c>
    </row>
    <row r="1428" spans="1:3" ht="15.75" x14ac:dyDescent="0.25">
      <c r="A1428" s="33">
        <v>272</v>
      </c>
      <c r="B1428" s="28" t="s">
        <v>24</v>
      </c>
      <c r="C1428" s="40">
        <f>(C1417+C1418)*$D$27</f>
        <v>0.23658799999999999</v>
      </c>
    </row>
    <row r="1429" spans="1:3" ht="31.5" x14ac:dyDescent="0.25">
      <c r="A1429" s="33">
        <v>211</v>
      </c>
      <c r="B1429" s="28" t="s">
        <v>25</v>
      </c>
      <c r="C1429" s="40">
        <f>(C1417+C1418)*$D$28</f>
        <v>2.5922800000000001</v>
      </c>
    </row>
    <row r="1430" spans="1:3" ht="31.5" x14ac:dyDescent="0.25">
      <c r="A1430" s="33">
        <v>213</v>
      </c>
      <c r="B1430" s="28" t="s">
        <v>26</v>
      </c>
      <c r="C1430" s="44">
        <f>(C1417+C1418)*$D$29</f>
        <v>0.78221199999999991</v>
      </c>
    </row>
    <row r="1431" spans="1:3" ht="15.75" x14ac:dyDescent="0.25">
      <c r="A1431" s="33">
        <v>290</v>
      </c>
      <c r="B1431" s="28" t="s">
        <v>6</v>
      </c>
      <c r="C1431" s="44">
        <f>(C1417+C1418)*$D$30</f>
        <v>4.4148E-2</v>
      </c>
    </row>
    <row r="1432" spans="1:3" ht="15.75" x14ac:dyDescent="0.25">
      <c r="A1432" s="33">
        <v>290</v>
      </c>
      <c r="B1432" s="28" t="s">
        <v>27</v>
      </c>
      <c r="C1432" s="44">
        <f>(C1417+C1418)*$D$31</f>
        <v>0.13244400000000001</v>
      </c>
    </row>
    <row r="1433" spans="1:3" ht="15.75" x14ac:dyDescent="0.25">
      <c r="A1433" s="33">
        <v>225</v>
      </c>
      <c r="B1433" s="28" t="s">
        <v>28</v>
      </c>
      <c r="C1433" s="44">
        <f>(C1417+C1418)*$D$32</f>
        <v>0</v>
      </c>
    </row>
    <row r="1434" spans="1:3" ht="15.75" x14ac:dyDescent="0.25">
      <c r="A1434" s="37">
        <v>310</v>
      </c>
      <c r="B1434" s="28" t="s">
        <v>7</v>
      </c>
      <c r="C1434" s="44">
        <f>(C1417+C1418)*$D$33</f>
        <v>0.26375600000000005</v>
      </c>
    </row>
    <row r="1435" spans="1:3" ht="16.5" thickBot="1" x14ac:dyDescent="0.3">
      <c r="A1435" s="38">
        <v>340</v>
      </c>
      <c r="B1435" s="36" t="s">
        <v>8</v>
      </c>
      <c r="C1435" s="44">
        <f>(C1417+C1418)*$D$34</f>
        <v>1.0244599999999999</v>
      </c>
    </row>
    <row r="1436" spans="1:3" ht="16.5" thickBot="1" x14ac:dyDescent="0.3">
      <c r="A1436" s="15"/>
      <c r="B1436" s="42" t="s">
        <v>9</v>
      </c>
      <c r="C1436" s="88">
        <f>SUM(C1417:C1435)</f>
        <v>25.497168000000002</v>
      </c>
    </row>
    <row r="1437" spans="1:3" ht="16.5" thickBot="1" x14ac:dyDescent="0.3">
      <c r="A1437" s="15"/>
      <c r="B1437" s="43" t="s">
        <v>29</v>
      </c>
      <c r="C1437" s="90">
        <f>C1436*118%</f>
        <v>30.086658240000002</v>
      </c>
    </row>
    <row r="1438" spans="1:3" ht="15.75" x14ac:dyDescent="0.25">
      <c r="A1438" s="22"/>
      <c r="B1438" s="45"/>
      <c r="C1438" s="46"/>
    </row>
    <row r="1439" spans="1:3" ht="15.75" x14ac:dyDescent="0.25">
      <c r="A1439" s="22"/>
      <c r="B1439" s="45"/>
      <c r="C1439" s="46"/>
    </row>
    <row r="1440" spans="1:3" ht="15.75" x14ac:dyDescent="0.25">
      <c r="A1440" s="22"/>
      <c r="B1440" s="45"/>
      <c r="C1440" s="46"/>
    </row>
    <row r="1441" spans="1:3" ht="15.75" x14ac:dyDescent="0.25">
      <c r="A1441" s="22"/>
      <c r="B1441" s="45"/>
      <c r="C1441" s="46"/>
    </row>
    <row r="1442" spans="1:3" ht="15.75" x14ac:dyDescent="0.25">
      <c r="A1442" s="22"/>
      <c r="B1442" s="45"/>
      <c r="C1442" s="46"/>
    </row>
    <row r="1443" spans="1:3" ht="15.75" x14ac:dyDescent="0.25">
      <c r="A1443" s="22"/>
      <c r="B1443" s="45"/>
      <c r="C1443" s="46"/>
    </row>
    <row r="1444" spans="1:3" ht="15.75" x14ac:dyDescent="0.25">
      <c r="A1444" s="22"/>
      <c r="B1444" s="45"/>
      <c r="C1444" s="46"/>
    </row>
    <row r="1445" spans="1:3" ht="15.75" x14ac:dyDescent="0.25">
      <c r="A1445" s="22"/>
      <c r="B1445" s="45"/>
      <c r="C1445" s="46"/>
    </row>
    <row r="1446" spans="1:3" ht="15.75" x14ac:dyDescent="0.25">
      <c r="A1446" s="22"/>
      <c r="B1446" s="45"/>
      <c r="C1446" s="46"/>
    </row>
    <row r="1447" spans="1:3" ht="15.75" x14ac:dyDescent="0.25">
      <c r="A1447" s="22"/>
      <c r="B1447" s="45"/>
      <c r="C1447" s="46"/>
    </row>
    <row r="1448" spans="1:3" ht="15.75" x14ac:dyDescent="0.25">
      <c r="A1448" s="22"/>
      <c r="B1448" s="45"/>
      <c r="C1448" s="46"/>
    </row>
    <row r="1449" spans="1:3" ht="15.75" x14ac:dyDescent="0.25">
      <c r="A1449" s="22"/>
      <c r="B1449" s="45"/>
      <c r="C1449" s="46"/>
    </row>
    <row r="1450" spans="1:3" ht="15.75" x14ac:dyDescent="0.25">
      <c r="A1450" s="22"/>
      <c r="B1450" s="45"/>
      <c r="C1450" s="46"/>
    </row>
    <row r="1451" spans="1:3" ht="15.75" x14ac:dyDescent="0.25">
      <c r="A1451" s="22"/>
      <c r="B1451" s="45"/>
      <c r="C1451" s="46"/>
    </row>
    <row r="1452" spans="1:3" ht="15.75" x14ac:dyDescent="0.25">
      <c r="A1452" s="22"/>
      <c r="B1452" s="45"/>
      <c r="C1452" s="46"/>
    </row>
    <row r="1453" spans="1:3" ht="15.75" x14ac:dyDescent="0.25">
      <c r="A1453" s="22"/>
      <c r="B1453" s="45"/>
      <c r="C1453" s="46"/>
    </row>
    <row r="1454" spans="1:3" ht="15.75" x14ac:dyDescent="0.25">
      <c r="A1454" s="22"/>
      <c r="B1454" s="45"/>
      <c r="C1454" s="46"/>
    </row>
    <row r="1455" spans="1:3" ht="15.75" x14ac:dyDescent="0.25">
      <c r="A1455" s="22"/>
      <c r="B1455" s="45"/>
      <c r="C1455" s="46"/>
    </row>
    <row r="1456" spans="1:3" ht="15.75" x14ac:dyDescent="0.25">
      <c r="A1456" s="22"/>
      <c r="B1456" s="45"/>
      <c r="C1456" s="46"/>
    </row>
    <row r="1457" spans="1:3" ht="15.75" x14ac:dyDescent="0.25">
      <c r="A1457" s="22"/>
      <c r="B1457" s="45"/>
      <c r="C1457" s="46"/>
    </row>
    <row r="1458" spans="1:3" ht="15.75" x14ac:dyDescent="0.25">
      <c r="A1458" s="22"/>
      <c r="B1458" s="45"/>
      <c r="C1458" s="46"/>
    </row>
    <row r="1459" spans="1:3" ht="15.75" x14ac:dyDescent="0.25">
      <c r="A1459" s="22"/>
      <c r="B1459" s="45"/>
      <c r="C1459" s="46"/>
    </row>
    <row r="1460" spans="1:3" ht="15.75" x14ac:dyDescent="0.25">
      <c r="A1460" s="22"/>
      <c r="B1460" s="45"/>
      <c r="C1460" s="46"/>
    </row>
    <row r="1461" spans="1:3" ht="15.75" x14ac:dyDescent="0.25">
      <c r="A1461" s="22"/>
      <c r="B1461" s="45"/>
      <c r="C1461" s="46"/>
    </row>
    <row r="1462" spans="1:3" ht="15.75" x14ac:dyDescent="0.25">
      <c r="A1462" s="22"/>
      <c r="B1462" s="45"/>
      <c r="C1462" s="46"/>
    </row>
    <row r="1463" spans="1:3" ht="15.75" x14ac:dyDescent="0.25">
      <c r="A1463" s="22"/>
      <c r="B1463" s="45"/>
      <c r="C1463" s="46"/>
    </row>
    <row r="1464" spans="1:3" x14ac:dyDescent="0.25">
      <c r="C1464" s="70"/>
    </row>
    <row r="1465" spans="1:3" ht="15.75" x14ac:dyDescent="0.25">
      <c r="B1465" s="57" t="s">
        <v>225</v>
      </c>
      <c r="C1465" s="70"/>
    </row>
    <row r="1466" spans="1:3" ht="18" customHeight="1" thickBot="1" x14ac:dyDescent="0.3">
      <c r="C1466" s="71" t="s">
        <v>120</v>
      </c>
    </row>
    <row r="1467" spans="1:3" ht="32.25" thickBot="1" x14ac:dyDescent="0.3">
      <c r="A1467" s="7" t="s">
        <v>0</v>
      </c>
      <c r="B1467" s="8" t="s">
        <v>10</v>
      </c>
      <c r="C1467" s="65" t="s">
        <v>11</v>
      </c>
    </row>
    <row r="1468" spans="1:3" ht="15.75" x14ac:dyDescent="0.25">
      <c r="A1468" s="9"/>
      <c r="B1468" s="10" t="s">
        <v>12</v>
      </c>
      <c r="C1468" s="61">
        <v>1</v>
      </c>
    </row>
    <row r="1469" spans="1:3" ht="15.75" x14ac:dyDescent="0.25">
      <c r="A1469" s="9"/>
      <c r="B1469" s="10" t="s">
        <v>13</v>
      </c>
      <c r="C1469" s="16">
        <v>6.2</v>
      </c>
    </row>
    <row r="1470" spans="1:3" ht="31.5" x14ac:dyDescent="0.25">
      <c r="A1470" s="12"/>
      <c r="B1470" s="83" t="s">
        <v>360</v>
      </c>
      <c r="C1470" s="16">
        <f>$C$14</f>
        <v>2.83</v>
      </c>
    </row>
    <row r="1471" spans="1:3" ht="32.25" thickBot="1" x14ac:dyDescent="0.3">
      <c r="A1471" s="75"/>
      <c r="B1471" s="77" t="s">
        <v>361</v>
      </c>
      <c r="C1471" s="76">
        <v>0</v>
      </c>
    </row>
    <row r="1472" spans="1:3" ht="15.75" x14ac:dyDescent="0.25">
      <c r="A1472" s="29">
        <v>211</v>
      </c>
      <c r="B1472" s="30" t="s">
        <v>19</v>
      </c>
      <c r="C1472" s="39">
        <f>C1470*C1469</f>
        <v>17.545999999999999</v>
      </c>
    </row>
    <row r="1473" spans="1:3" ht="31.5" x14ac:dyDescent="0.25">
      <c r="A1473" s="33">
        <v>211</v>
      </c>
      <c r="B1473" s="28" t="s">
        <v>20</v>
      </c>
      <c r="C1473" s="40">
        <f>C1471*C1469</f>
        <v>0</v>
      </c>
    </row>
    <row r="1474" spans="1:3" ht="15.75" x14ac:dyDescent="0.25">
      <c r="A1474" s="33">
        <v>213</v>
      </c>
      <c r="B1474" s="28" t="s">
        <v>14</v>
      </c>
      <c r="C1474" s="40">
        <f>(C1472+C1473)*30.2%</f>
        <v>5.2988919999999995</v>
      </c>
    </row>
    <row r="1475" spans="1:3" ht="15.75" x14ac:dyDescent="0.25">
      <c r="A1475" s="33">
        <v>212</v>
      </c>
      <c r="B1475" s="28" t="s">
        <v>3</v>
      </c>
      <c r="C1475" s="40">
        <f>(C1472+C1473)*$D$19</f>
        <v>2.8073600000000001E-2</v>
      </c>
    </row>
    <row r="1476" spans="1:3" ht="15.75" x14ac:dyDescent="0.25">
      <c r="A1476" s="33">
        <v>221</v>
      </c>
      <c r="B1476" s="28" t="s">
        <v>4</v>
      </c>
      <c r="C1476" s="40">
        <f>(C1472+C1473)*$D$20</f>
        <v>0.15089559999999999</v>
      </c>
    </row>
    <row r="1477" spans="1:3" ht="15.75" x14ac:dyDescent="0.25">
      <c r="A1477" s="33">
        <v>222</v>
      </c>
      <c r="B1477" s="28" t="s">
        <v>15</v>
      </c>
      <c r="C1477" s="40">
        <f>(C1472+C1473)*$D$21</f>
        <v>2.8073600000000001E-2</v>
      </c>
    </row>
    <row r="1478" spans="1:3" ht="15.75" x14ac:dyDescent="0.25">
      <c r="A1478" s="33">
        <v>223</v>
      </c>
      <c r="B1478" s="28" t="s">
        <v>5</v>
      </c>
      <c r="C1478" s="40">
        <f>(C1472+C1473)*$D$22</f>
        <v>0.74570500000000006</v>
      </c>
    </row>
    <row r="1479" spans="1:3" ht="15.75" x14ac:dyDescent="0.25">
      <c r="A1479" s="33">
        <v>224</v>
      </c>
      <c r="B1479" s="28" t="s">
        <v>21</v>
      </c>
      <c r="C1479" s="40">
        <f>(C1472+C1473)*$D$23</f>
        <v>0.2473986</v>
      </c>
    </row>
    <row r="1480" spans="1:3" ht="15.75" x14ac:dyDescent="0.25">
      <c r="A1480" s="33">
        <v>225</v>
      </c>
      <c r="B1480" s="28" t="s">
        <v>16</v>
      </c>
      <c r="C1480" s="40">
        <f>(C1472+C1473)*$D$24</f>
        <v>0.93344719999999992</v>
      </c>
    </row>
    <row r="1481" spans="1:3" ht="15.75" x14ac:dyDescent="0.25">
      <c r="A1481" s="33">
        <v>226</v>
      </c>
      <c r="B1481" s="28" t="s">
        <v>22</v>
      </c>
      <c r="C1481" s="40">
        <f>(C1472+C1473)*$D$25</f>
        <v>6.2832225999999993</v>
      </c>
    </row>
    <row r="1482" spans="1:3" ht="15.75" x14ac:dyDescent="0.25">
      <c r="A1482" s="33">
        <v>271</v>
      </c>
      <c r="B1482" s="28" t="s">
        <v>23</v>
      </c>
      <c r="C1482" s="40">
        <f>(C1472+C1473)*$D$26</f>
        <v>0.39127580000000001</v>
      </c>
    </row>
    <row r="1483" spans="1:3" ht="15.75" x14ac:dyDescent="0.25">
      <c r="A1483" s="33">
        <v>272</v>
      </c>
      <c r="B1483" s="28" t="s">
        <v>24</v>
      </c>
      <c r="C1483" s="40">
        <f>(C1472+C1473)*$D$27</f>
        <v>0.36671139999999997</v>
      </c>
    </row>
    <row r="1484" spans="1:3" ht="31.5" x14ac:dyDescent="0.25">
      <c r="A1484" s="33">
        <v>211</v>
      </c>
      <c r="B1484" s="28" t="s">
        <v>25</v>
      </c>
      <c r="C1484" s="40">
        <f>(C1472+C1473)*$D$28</f>
        <v>4.0180340000000001</v>
      </c>
    </row>
    <row r="1485" spans="1:3" ht="31.5" x14ac:dyDescent="0.25">
      <c r="A1485" s="33">
        <v>213</v>
      </c>
      <c r="B1485" s="28" t="s">
        <v>26</v>
      </c>
      <c r="C1485" s="44">
        <f>(C1472+C1473)*$D$29</f>
        <v>1.2124286</v>
      </c>
    </row>
    <row r="1486" spans="1:3" ht="15.75" x14ac:dyDescent="0.25">
      <c r="A1486" s="33">
        <v>290</v>
      </c>
      <c r="B1486" s="28" t="s">
        <v>6</v>
      </c>
      <c r="C1486" s="44">
        <f>(C1472+C1473)*$D$30</f>
        <v>6.8429400000000001E-2</v>
      </c>
    </row>
    <row r="1487" spans="1:3" ht="15.75" x14ac:dyDescent="0.25">
      <c r="A1487" s="33">
        <v>290</v>
      </c>
      <c r="B1487" s="28" t="s">
        <v>27</v>
      </c>
      <c r="C1487" s="44">
        <f>(C1472+C1473)*$D$31</f>
        <v>0.2052882</v>
      </c>
    </row>
    <row r="1488" spans="1:3" ht="15.75" x14ac:dyDescent="0.25">
      <c r="A1488" s="33">
        <v>225</v>
      </c>
      <c r="B1488" s="28" t="s">
        <v>28</v>
      </c>
      <c r="C1488" s="44">
        <f>(C1472+C1473)*$D$32</f>
        <v>0</v>
      </c>
    </row>
    <row r="1489" spans="1:3" ht="15.75" x14ac:dyDescent="0.25">
      <c r="A1489" s="37">
        <v>310</v>
      </c>
      <c r="B1489" s="28" t="s">
        <v>7</v>
      </c>
      <c r="C1489" s="44">
        <f>(C1472+C1473)*$D$33</f>
        <v>0.40882180000000001</v>
      </c>
    </row>
    <row r="1490" spans="1:3" ht="16.5" thickBot="1" x14ac:dyDescent="0.3">
      <c r="A1490" s="38">
        <v>340</v>
      </c>
      <c r="B1490" s="36" t="s">
        <v>8</v>
      </c>
      <c r="C1490" s="44">
        <f>(C1472+C1473)*$D$34</f>
        <v>1.5879129999999999</v>
      </c>
    </row>
    <row r="1491" spans="1:3" ht="16.5" thickBot="1" x14ac:dyDescent="0.3">
      <c r="A1491" s="15"/>
      <c r="B1491" s="42" t="s">
        <v>9</v>
      </c>
      <c r="C1491" s="88">
        <f>SUM(C1472:C1490)</f>
        <v>39.520610399999995</v>
      </c>
    </row>
    <row r="1492" spans="1:3" ht="16.5" thickBot="1" x14ac:dyDescent="0.3">
      <c r="A1492" s="15"/>
      <c r="B1492" s="43" t="s">
        <v>29</v>
      </c>
      <c r="C1492" s="90">
        <f>C1491*118%</f>
        <v>46.634320271999989</v>
      </c>
    </row>
    <row r="1493" spans="1:3" ht="15.75" x14ac:dyDescent="0.25">
      <c r="A1493" s="22"/>
      <c r="B1493" s="45"/>
      <c r="C1493" s="46"/>
    </row>
    <row r="1494" spans="1:3" ht="15.75" x14ac:dyDescent="0.25">
      <c r="A1494" s="22"/>
      <c r="B1494" s="45"/>
      <c r="C1494" s="46"/>
    </row>
    <row r="1495" spans="1:3" ht="15.75" x14ac:dyDescent="0.25">
      <c r="A1495" s="22"/>
      <c r="B1495" s="45"/>
      <c r="C1495" s="46"/>
    </row>
    <row r="1496" spans="1:3" ht="15.75" x14ac:dyDescent="0.25">
      <c r="A1496" s="22"/>
      <c r="B1496" s="45"/>
      <c r="C1496" s="46"/>
    </row>
    <row r="1497" spans="1:3" ht="15.75" x14ac:dyDescent="0.25">
      <c r="A1497" s="22"/>
      <c r="B1497" s="45"/>
      <c r="C1497" s="46"/>
    </row>
    <row r="1498" spans="1:3" ht="15.75" x14ac:dyDescent="0.25">
      <c r="A1498" s="22"/>
      <c r="B1498" s="45"/>
      <c r="C1498" s="46"/>
    </row>
    <row r="1499" spans="1:3" ht="15.75" x14ac:dyDescent="0.25">
      <c r="A1499" s="22"/>
      <c r="B1499" s="45"/>
      <c r="C1499" s="46"/>
    </row>
    <row r="1500" spans="1:3" ht="15.75" x14ac:dyDescent="0.25">
      <c r="A1500" s="22"/>
      <c r="B1500" s="45"/>
      <c r="C1500" s="46"/>
    </row>
    <row r="1501" spans="1:3" ht="15.75" x14ac:dyDescent="0.25">
      <c r="A1501" s="22"/>
      <c r="B1501" s="45"/>
      <c r="C1501" s="46"/>
    </row>
    <row r="1502" spans="1:3" ht="15.75" x14ac:dyDescent="0.25">
      <c r="A1502" s="22"/>
      <c r="B1502" s="45"/>
      <c r="C1502" s="46"/>
    </row>
    <row r="1503" spans="1:3" ht="15.75" x14ac:dyDescent="0.25">
      <c r="A1503" s="22"/>
      <c r="B1503" s="45"/>
      <c r="C1503" s="46"/>
    </row>
    <row r="1504" spans="1:3" ht="15.75" x14ac:dyDescent="0.25">
      <c r="A1504" s="22"/>
      <c r="B1504" s="45"/>
      <c r="C1504" s="46"/>
    </row>
    <row r="1505" spans="1:3" ht="15.75" x14ac:dyDescent="0.25">
      <c r="A1505" s="22"/>
      <c r="B1505" s="45"/>
      <c r="C1505" s="46"/>
    </row>
    <row r="1506" spans="1:3" ht="15.75" x14ac:dyDescent="0.25">
      <c r="A1506" s="22"/>
      <c r="B1506" s="45"/>
      <c r="C1506" s="46"/>
    </row>
    <row r="1507" spans="1:3" ht="15.75" x14ac:dyDescent="0.25">
      <c r="A1507" s="22"/>
      <c r="B1507" s="45"/>
      <c r="C1507" s="46"/>
    </row>
    <row r="1508" spans="1:3" ht="15.75" x14ac:dyDescent="0.25">
      <c r="A1508" s="22"/>
      <c r="B1508" s="45"/>
      <c r="C1508" s="46"/>
    </row>
    <row r="1509" spans="1:3" ht="15.75" x14ac:dyDescent="0.25">
      <c r="A1509" s="22"/>
      <c r="B1509" s="45"/>
      <c r="C1509" s="46"/>
    </row>
    <row r="1510" spans="1:3" ht="15.75" x14ac:dyDescent="0.25">
      <c r="A1510" s="22"/>
      <c r="B1510" s="45"/>
      <c r="C1510" s="46"/>
    </row>
    <row r="1511" spans="1:3" ht="15.75" x14ac:dyDescent="0.25">
      <c r="A1511" s="22"/>
      <c r="B1511" s="45"/>
      <c r="C1511" s="46"/>
    </row>
    <row r="1512" spans="1:3" ht="15.75" x14ac:dyDescent="0.25">
      <c r="A1512" s="22"/>
      <c r="B1512" s="45"/>
      <c r="C1512" s="46"/>
    </row>
    <row r="1513" spans="1:3" ht="15.75" x14ac:dyDescent="0.25">
      <c r="A1513" s="22"/>
      <c r="B1513" s="45"/>
      <c r="C1513" s="46"/>
    </row>
    <row r="1514" spans="1:3" ht="15.75" x14ac:dyDescent="0.25">
      <c r="A1514" s="22"/>
      <c r="B1514" s="45"/>
      <c r="C1514" s="46"/>
    </row>
    <row r="1515" spans="1:3" ht="15.75" x14ac:dyDescent="0.25">
      <c r="A1515" s="22"/>
      <c r="B1515" s="45"/>
      <c r="C1515" s="46"/>
    </row>
    <row r="1516" spans="1:3" ht="15.75" x14ac:dyDescent="0.25">
      <c r="A1516" s="22"/>
      <c r="B1516" s="45"/>
      <c r="C1516" s="46"/>
    </row>
    <row r="1517" spans="1:3" ht="15.75" x14ac:dyDescent="0.25">
      <c r="A1517" s="22"/>
      <c r="B1517" s="45"/>
      <c r="C1517" s="46"/>
    </row>
    <row r="1518" spans="1:3" ht="15.75" x14ac:dyDescent="0.25">
      <c r="A1518" s="22"/>
      <c r="B1518" s="45"/>
      <c r="C1518" s="46"/>
    </row>
    <row r="1519" spans="1:3" ht="15.75" x14ac:dyDescent="0.25">
      <c r="A1519" s="22"/>
      <c r="B1519" s="45"/>
      <c r="C1519" s="46"/>
    </row>
    <row r="1520" spans="1:3" x14ac:dyDescent="0.25">
      <c r="C1520" s="70"/>
    </row>
    <row r="1521" spans="1:3" x14ac:dyDescent="0.25">
      <c r="C1521" s="70"/>
    </row>
    <row r="1522" spans="1:3" ht="31.5" x14ac:dyDescent="0.25">
      <c r="B1522" s="57" t="s">
        <v>226</v>
      </c>
      <c r="C1522" s="70"/>
    </row>
    <row r="1523" spans="1:3" ht="15.75" thickBot="1" x14ac:dyDescent="0.3">
      <c r="C1523" s="71" t="s">
        <v>120</v>
      </c>
    </row>
    <row r="1524" spans="1:3" ht="32.25" thickBot="1" x14ac:dyDescent="0.3">
      <c r="A1524" s="7" t="s">
        <v>0</v>
      </c>
      <c r="B1524" s="8" t="s">
        <v>10</v>
      </c>
      <c r="C1524" s="65" t="s">
        <v>11</v>
      </c>
    </row>
    <row r="1525" spans="1:3" ht="15.75" x14ac:dyDescent="0.25">
      <c r="A1525" s="9"/>
      <c r="B1525" s="10" t="s">
        <v>12</v>
      </c>
      <c r="C1525" s="61">
        <v>1</v>
      </c>
    </row>
    <row r="1526" spans="1:3" ht="15.75" x14ac:dyDescent="0.25">
      <c r="A1526" s="9"/>
      <c r="B1526" s="10" t="s">
        <v>13</v>
      </c>
      <c r="C1526" s="16">
        <v>4.5</v>
      </c>
    </row>
    <row r="1527" spans="1:3" ht="31.5" x14ac:dyDescent="0.25">
      <c r="A1527" s="12"/>
      <c r="B1527" s="83" t="s">
        <v>360</v>
      </c>
      <c r="C1527" s="16">
        <f>$C$14</f>
        <v>2.83</v>
      </c>
    </row>
    <row r="1528" spans="1:3" ht="32.25" thickBot="1" x14ac:dyDescent="0.3">
      <c r="A1528" s="75"/>
      <c r="B1528" s="77" t="s">
        <v>361</v>
      </c>
      <c r="C1528" s="76">
        <v>0</v>
      </c>
    </row>
    <row r="1529" spans="1:3" ht="15.75" x14ac:dyDescent="0.25">
      <c r="A1529" s="29">
        <v>211</v>
      </c>
      <c r="B1529" s="30" t="s">
        <v>19</v>
      </c>
      <c r="C1529" s="39">
        <f>C1527*C1526</f>
        <v>12.734999999999999</v>
      </c>
    </row>
    <row r="1530" spans="1:3" ht="31.5" x14ac:dyDescent="0.25">
      <c r="A1530" s="33">
        <v>211</v>
      </c>
      <c r="B1530" s="28" t="s">
        <v>20</v>
      </c>
      <c r="C1530" s="40">
        <f>C1528*C1526</f>
        <v>0</v>
      </c>
    </row>
    <row r="1531" spans="1:3" ht="15.75" x14ac:dyDescent="0.25">
      <c r="A1531" s="33">
        <v>213</v>
      </c>
      <c r="B1531" s="28" t="s">
        <v>14</v>
      </c>
      <c r="C1531" s="40">
        <f>(C1529+C1530)*30.2%</f>
        <v>3.8459699999999999</v>
      </c>
    </row>
    <row r="1532" spans="1:3" ht="15.75" x14ac:dyDescent="0.25">
      <c r="A1532" s="33">
        <v>212</v>
      </c>
      <c r="B1532" s="28" t="s">
        <v>3</v>
      </c>
      <c r="C1532" s="40">
        <f>(C1529+C1530)*$D$19</f>
        <v>2.0376000000000002E-2</v>
      </c>
    </row>
    <row r="1533" spans="1:3" ht="15.75" x14ac:dyDescent="0.25">
      <c r="A1533" s="33">
        <v>221</v>
      </c>
      <c r="B1533" s="28" t="s">
        <v>4</v>
      </c>
      <c r="C1533" s="40">
        <f>(C1529+C1530)*$D$20</f>
        <v>0.10952099999999999</v>
      </c>
    </row>
    <row r="1534" spans="1:3" ht="15.75" x14ac:dyDescent="0.25">
      <c r="A1534" s="33">
        <v>222</v>
      </c>
      <c r="B1534" s="28" t="s">
        <v>15</v>
      </c>
      <c r="C1534" s="40">
        <f>(C1529+C1530)*$D$21</f>
        <v>2.0376000000000002E-2</v>
      </c>
    </row>
    <row r="1535" spans="1:3" ht="15.75" x14ac:dyDescent="0.25">
      <c r="A1535" s="33">
        <v>223</v>
      </c>
      <c r="B1535" s="28" t="s">
        <v>5</v>
      </c>
      <c r="C1535" s="40">
        <f>(C1529+C1530)*$D$22</f>
        <v>0.54123750000000004</v>
      </c>
    </row>
    <row r="1536" spans="1:3" ht="15.75" x14ac:dyDescent="0.25">
      <c r="A1536" s="33">
        <v>224</v>
      </c>
      <c r="B1536" s="28" t="s">
        <v>21</v>
      </c>
      <c r="C1536" s="40">
        <f>(C1529+C1530)*$D$23</f>
        <v>0.17956349999999999</v>
      </c>
    </row>
    <row r="1537" spans="1:3" ht="15.75" x14ac:dyDescent="0.25">
      <c r="A1537" s="33">
        <v>225</v>
      </c>
      <c r="B1537" s="28" t="s">
        <v>16</v>
      </c>
      <c r="C1537" s="40">
        <f>(C1529+C1530)*$D$24</f>
        <v>0.67750199999999994</v>
      </c>
    </row>
    <row r="1538" spans="1:3" ht="15.75" x14ac:dyDescent="0.25">
      <c r="A1538" s="33">
        <v>226</v>
      </c>
      <c r="B1538" s="28" t="s">
        <v>22</v>
      </c>
      <c r="C1538" s="40">
        <f>(C1529+C1530)*$D$25</f>
        <v>4.5604034999999996</v>
      </c>
    </row>
    <row r="1539" spans="1:3" ht="15.75" x14ac:dyDescent="0.25">
      <c r="A1539" s="33">
        <v>271</v>
      </c>
      <c r="B1539" s="28" t="s">
        <v>23</v>
      </c>
      <c r="C1539" s="40">
        <f>(C1529+C1530)*$D$26</f>
        <v>0.28399049999999998</v>
      </c>
    </row>
    <row r="1540" spans="1:3" ht="15.75" x14ac:dyDescent="0.25">
      <c r="A1540" s="33">
        <v>272</v>
      </c>
      <c r="B1540" s="28" t="s">
        <v>24</v>
      </c>
      <c r="C1540" s="40">
        <f>(C1529+C1530)*$D$27</f>
        <v>0.2661615</v>
      </c>
    </row>
    <row r="1541" spans="1:3" ht="31.5" x14ac:dyDescent="0.25">
      <c r="A1541" s="33">
        <v>211</v>
      </c>
      <c r="B1541" s="28" t="s">
        <v>25</v>
      </c>
      <c r="C1541" s="40">
        <f>(C1529+C1530)*$D$28</f>
        <v>2.916315</v>
      </c>
    </row>
    <row r="1542" spans="1:3" ht="31.5" x14ac:dyDescent="0.25">
      <c r="A1542" s="33">
        <v>213</v>
      </c>
      <c r="B1542" s="28" t="s">
        <v>26</v>
      </c>
      <c r="C1542" s="44">
        <f>(C1529+C1530)*$D$29</f>
        <v>0.87998849999999984</v>
      </c>
    </row>
    <row r="1543" spans="1:3" ht="15.75" x14ac:dyDescent="0.25">
      <c r="A1543" s="33">
        <v>290</v>
      </c>
      <c r="B1543" s="28" t="s">
        <v>6</v>
      </c>
      <c r="C1543" s="44">
        <f>(C1529+C1530)*$D$30</f>
        <v>4.9666499999999995E-2</v>
      </c>
    </row>
    <row r="1544" spans="1:3" ht="15.75" x14ac:dyDescent="0.25">
      <c r="A1544" s="33">
        <v>290</v>
      </c>
      <c r="B1544" s="28" t="s">
        <v>27</v>
      </c>
      <c r="C1544" s="44">
        <f>(C1529+C1530)*$D$31</f>
        <v>0.14899950000000001</v>
      </c>
    </row>
    <row r="1545" spans="1:3" ht="15.75" x14ac:dyDescent="0.25">
      <c r="A1545" s="33">
        <v>225</v>
      </c>
      <c r="B1545" s="28" t="s">
        <v>28</v>
      </c>
      <c r="C1545" s="44">
        <f>(C1529+C1530)*$D$32</f>
        <v>0</v>
      </c>
    </row>
    <row r="1546" spans="1:3" ht="15.75" x14ac:dyDescent="0.25">
      <c r="A1546" s="37">
        <v>310</v>
      </c>
      <c r="B1546" s="28" t="s">
        <v>7</v>
      </c>
      <c r="C1546" s="44">
        <f>(C1529+C1530)*$D$33</f>
        <v>0.29672549999999998</v>
      </c>
    </row>
    <row r="1547" spans="1:3" ht="16.5" thickBot="1" x14ac:dyDescent="0.3">
      <c r="A1547" s="38">
        <v>340</v>
      </c>
      <c r="B1547" s="36" t="s">
        <v>8</v>
      </c>
      <c r="C1547" s="44">
        <f>(C1529+C1530)*$D$34</f>
        <v>1.1525174999999999</v>
      </c>
    </row>
    <row r="1548" spans="1:3" ht="16.5" thickBot="1" x14ac:dyDescent="0.3">
      <c r="A1548" s="15"/>
      <c r="B1548" s="42" t="s">
        <v>9</v>
      </c>
      <c r="C1548" s="88">
        <f>SUM(C1529:C1547)</f>
        <v>28.684314000000001</v>
      </c>
    </row>
    <row r="1549" spans="1:3" ht="16.5" thickBot="1" x14ac:dyDescent="0.3">
      <c r="A1549" s="15"/>
      <c r="B1549" s="43" t="s">
        <v>29</v>
      </c>
      <c r="C1549" s="90">
        <f>C1548*118%</f>
        <v>33.847490520000001</v>
      </c>
    </row>
    <row r="1550" spans="1:3" ht="15.75" x14ac:dyDescent="0.25">
      <c r="A1550" s="22"/>
      <c r="B1550" s="45"/>
      <c r="C1550" s="46"/>
    </row>
    <row r="1551" spans="1:3" ht="15.75" x14ac:dyDescent="0.25">
      <c r="A1551" s="22"/>
      <c r="B1551" s="45"/>
      <c r="C1551" s="46"/>
    </row>
    <row r="1552" spans="1:3" ht="15.75" x14ac:dyDescent="0.25">
      <c r="A1552" s="22"/>
      <c r="B1552" s="45"/>
      <c r="C1552" s="46"/>
    </row>
    <row r="1553" spans="1:3" ht="15.75" x14ac:dyDescent="0.25">
      <c r="A1553" s="22"/>
      <c r="B1553" s="45"/>
      <c r="C1553" s="46"/>
    </row>
    <row r="1554" spans="1:3" ht="15.75" x14ac:dyDescent="0.25">
      <c r="A1554" s="22"/>
      <c r="B1554" s="45"/>
      <c r="C1554" s="46"/>
    </row>
    <row r="1555" spans="1:3" ht="15.75" x14ac:dyDescent="0.25">
      <c r="A1555" s="22"/>
      <c r="B1555" s="45"/>
      <c r="C1555" s="46"/>
    </row>
    <row r="1556" spans="1:3" ht="15.75" x14ac:dyDescent="0.25">
      <c r="A1556" s="22"/>
      <c r="B1556" s="45"/>
      <c r="C1556" s="46"/>
    </row>
    <row r="1557" spans="1:3" ht="15.75" x14ac:dyDescent="0.25">
      <c r="A1557" s="22"/>
      <c r="B1557" s="45"/>
      <c r="C1557" s="46"/>
    </row>
    <row r="1558" spans="1:3" ht="15.75" x14ac:dyDescent="0.25">
      <c r="A1558" s="22"/>
      <c r="B1558" s="45"/>
      <c r="C1558" s="46"/>
    </row>
    <row r="1559" spans="1:3" ht="15.75" x14ac:dyDescent="0.25">
      <c r="A1559" s="22"/>
      <c r="B1559" s="45"/>
      <c r="C1559" s="46"/>
    </row>
    <row r="1560" spans="1:3" ht="15.75" x14ac:dyDescent="0.25">
      <c r="A1560" s="22"/>
      <c r="B1560" s="45"/>
      <c r="C1560" s="46"/>
    </row>
    <row r="1561" spans="1:3" ht="15.75" x14ac:dyDescent="0.25">
      <c r="A1561" s="22"/>
      <c r="B1561" s="45"/>
      <c r="C1561" s="46"/>
    </row>
    <row r="1562" spans="1:3" ht="15.75" x14ac:dyDescent="0.25">
      <c r="A1562" s="22"/>
      <c r="B1562" s="45"/>
      <c r="C1562" s="46"/>
    </row>
    <row r="1563" spans="1:3" ht="15.75" x14ac:dyDescent="0.25">
      <c r="A1563" s="22"/>
      <c r="B1563" s="45"/>
      <c r="C1563" s="46"/>
    </row>
    <row r="1564" spans="1:3" ht="15.75" x14ac:dyDescent="0.25">
      <c r="A1564" s="22"/>
      <c r="B1564" s="45"/>
      <c r="C1564" s="46"/>
    </row>
    <row r="1565" spans="1:3" ht="15.75" x14ac:dyDescent="0.25">
      <c r="A1565" s="22"/>
      <c r="B1565" s="45"/>
      <c r="C1565" s="46"/>
    </row>
    <row r="1566" spans="1:3" ht="15.75" x14ac:dyDescent="0.25">
      <c r="A1566" s="22"/>
      <c r="B1566" s="45"/>
      <c r="C1566" s="46"/>
    </row>
    <row r="1567" spans="1:3" ht="15.75" x14ac:dyDescent="0.25">
      <c r="A1567" s="22"/>
      <c r="B1567" s="45"/>
      <c r="C1567" s="46"/>
    </row>
    <row r="1568" spans="1:3" ht="15.75" x14ac:dyDescent="0.25">
      <c r="A1568" s="22"/>
      <c r="B1568" s="45"/>
      <c r="C1568" s="46"/>
    </row>
    <row r="1569" spans="1:3" ht="15.75" x14ac:dyDescent="0.25">
      <c r="A1569" s="22"/>
      <c r="B1569" s="45"/>
      <c r="C1569" s="46"/>
    </row>
    <row r="1570" spans="1:3" ht="15.75" x14ac:dyDescent="0.25">
      <c r="A1570" s="22"/>
      <c r="B1570" s="45"/>
      <c r="C1570" s="46"/>
    </row>
    <row r="1571" spans="1:3" ht="15.75" x14ac:dyDescent="0.25">
      <c r="A1571" s="22"/>
      <c r="B1571" s="45"/>
      <c r="C1571" s="46"/>
    </row>
    <row r="1572" spans="1:3" ht="15.75" x14ac:dyDescent="0.25">
      <c r="A1572" s="22"/>
      <c r="B1572" s="45"/>
      <c r="C1572" s="46"/>
    </row>
    <row r="1573" spans="1:3" ht="15.75" x14ac:dyDescent="0.25">
      <c r="A1573" s="22"/>
      <c r="B1573" s="45"/>
      <c r="C1573" s="46"/>
    </row>
    <row r="1574" spans="1:3" ht="15.75" x14ac:dyDescent="0.25">
      <c r="A1574" s="22"/>
      <c r="B1574" s="45"/>
      <c r="C1574" s="46"/>
    </row>
    <row r="1575" spans="1:3" ht="15.75" x14ac:dyDescent="0.25">
      <c r="A1575" s="22"/>
      <c r="B1575" s="45"/>
      <c r="C1575" s="46"/>
    </row>
    <row r="1576" spans="1:3" ht="15.75" x14ac:dyDescent="0.25">
      <c r="A1576" s="22"/>
      <c r="B1576" s="45"/>
      <c r="C1576" s="46"/>
    </row>
    <row r="1577" spans="1:3" ht="15.75" x14ac:dyDescent="0.25">
      <c r="A1577" s="22"/>
      <c r="B1577" s="45"/>
      <c r="C1577" s="46"/>
    </row>
    <row r="1578" spans="1:3" x14ac:dyDescent="0.25">
      <c r="C1578" s="70"/>
    </row>
    <row r="1579" spans="1:3" ht="15.75" x14ac:dyDescent="0.25">
      <c r="B1579" s="57" t="s">
        <v>227</v>
      </c>
      <c r="C1579" s="70"/>
    </row>
    <row r="1580" spans="1:3" ht="15.75" thickBot="1" x14ac:dyDescent="0.3">
      <c r="C1580" s="71" t="s">
        <v>181</v>
      </c>
    </row>
    <row r="1581" spans="1:3" ht="32.25" thickBot="1" x14ac:dyDescent="0.3">
      <c r="A1581" s="7" t="s">
        <v>0</v>
      </c>
      <c r="B1581" s="8" t="s">
        <v>10</v>
      </c>
      <c r="C1581" s="65" t="s">
        <v>11</v>
      </c>
    </row>
    <row r="1582" spans="1:3" ht="15.75" x14ac:dyDescent="0.25">
      <c r="A1582" s="9"/>
      <c r="B1582" s="10" t="s">
        <v>12</v>
      </c>
      <c r="C1582" s="61">
        <v>1</v>
      </c>
    </row>
    <row r="1583" spans="1:3" ht="15.75" x14ac:dyDescent="0.25">
      <c r="A1583" s="9"/>
      <c r="B1583" s="10" t="s">
        <v>13</v>
      </c>
      <c r="C1583" s="16">
        <v>5.5</v>
      </c>
    </row>
    <row r="1584" spans="1:3" ht="31.5" x14ac:dyDescent="0.25">
      <c r="A1584" s="12"/>
      <c r="B1584" s="83" t="s">
        <v>360</v>
      </c>
      <c r="C1584" s="16">
        <f>$C$14</f>
        <v>2.83</v>
      </c>
    </row>
    <row r="1585" spans="1:3" ht="32.25" thickBot="1" x14ac:dyDescent="0.3">
      <c r="A1585" s="75"/>
      <c r="B1585" s="77" t="s">
        <v>361</v>
      </c>
      <c r="C1585" s="76">
        <v>0</v>
      </c>
    </row>
    <row r="1586" spans="1:3" ht="15.75" x14ac:dyDescent="0.25">
      <c r="A1586" s="29">
        <v>211</v>
      </c>
      <c r="B1586" s="30" t="s">
        <v>19</v>
      </c>
      <c r="C1586" s="39">
        <f>C1584*C1583</f>
        <v>15.565000000000001</v>
      </c>
    </row>
    <row r="1587" spans="1:3" ht="31.5" x14ac:dyDescent="0.25">
      <c r="A1587" s="33">
        <v>211</v>
      </c>
      <c r="B1587" s="28" t="s">
        <v>20</v>
      </c>
      <c r="C1587" s="40">
        <f>C1585*C1583</f>
        <v>0</v>
      </c>
    </row>
    <row r="1588" spans="1:3" ht="15.75" x14ac:dyDescent="0.25">
      <c r="A1588" s="33">
        <v>213</v>
      </c>
      <c r="B1588" s="28" t="s">
        <v>14</v>
      </c>
      <c r="C1588" s="40">
        <f>(C1586+C1587)*30.2%</f>
        <v>4.7006300000000003</v>
      </c>
    </row>
    <row r="1589" spans="1:3" ht="15.75" x14ac:dyDescent="0.25">
      <c r="A1589" s="33">
        <v>212</v>
      </c>
      <c r="B1589" s="28" t="s">
        <v>3</v>
      </c>
      <c r="C1589" s="40">
        <f>(C1586+C1587)*$D$19</f>
        <v>2.4904000000000003E-2</v>
      </c>
    </row>
    <row r="1590" spans="1:3" ht="15.75" x14ac:dyDescent="0.25">
      <c r="A1590" s="33">
        <v>221</v>
      </c>
      <c r="B1590" s="28" t="s">
        <v>4</v>
      </c>
      <c r="C1590" s="40">
        <f>(C1586+C1587)*$D$20</f>
        <v>0.13385900000000001</v>
      </c>
    </row>
    <row r="1591" spans="1:3" ht="15.75" x14ac:dyDescent="0.25">
      <c r="A1591" s="33">
        <v>222</v>
      </c>
      <c r="B1591" s="28" t="s">
        <v>15</v>
      </c>
      <c r="C1591" s="40">
        <f>(C1586+C1587)*$D$21</f>
        <v>2.4904000000000003E-2</v>
      </c>
    </row>
    <row r="1592" spans="1:3" ht="15.75" x14ac:dyDescent="0.25">
      <c r="A1592" s="33">
        <v>223</v>
      </c>
      <c r="B1592" s="28" t="s">
        <v>5</v>
      </c>
      <c r="C1592" s="40">
        <f>(C1586+C1587)*$D$22</f>
        <v>0.66151250000000006</v>
      </c>
    </row>
    <row r="1593" spans="1:3" ht="15.75" x14ac:dyDescent="0.25">
      <c r="A1593" s="33">
        <v>224</v>
      </c>
      <c r="B1593" s="28" t="s">
        <v>21</v>
      </c>
      <c r="C1593" s="40">
        <f>(C1586+C1587)*$D$23</f>
        <v>0.21946650000000001</v>
      </c>
    </row>
    <row r="1594" spans="1:3" ht="15.75" x14ac:dyDescent="0.25">
      <c r="A1594" s="33">
        <v>225</v>
      </c>
      <c r="B1594" s="28" t="s">
        <v>16</v>
      </c>
      <c r="C1594" s="40">
        <f>(C1586+C1587)*$D$24</f>
        <v>0.82805800000000007</v>
      </c>
    </row>
    <row r="1595" spans="1:3" ht="15.75" x14ac:dyDescent="0.25">
      <c r="A1595" s="33">
        <v>226</v>
      </c>
      <c r="B1595" s="28" t="s">
        <v>22</v>
      </c>
      <c r="C1595" s="40">
        <f>(C1586+C1587)*$D$25</f>
        <v>5.5738265</v>
      </c>
    </row>
    <row r="1596" spans="1:3" ht="15.75" x14ac:dyDescent="0.25">
      <c r="A1596" s="33">
        <v>271</v>
      </c>
      <c r="B1596" s="28" t="s">
        <v>23</v>
      </c>
      <c r="C1596" s="40">
        <f>(C1586+C1587)*$D$26</f>
        <v>0.34709950000000006</v>
      </c>
    </row>
    <row r="1597" spans="1:3" ht="15.75" x14ac:dyDescent="0.25">
      <c r="A1597" s="33">
        <v>272</v>
      </c>
      <c r="B1597" s="28" t="s">
        <v>24</v>
      </c>
      <c r="C1597" s="40">
        <f>(C1586+C1587)*$D$27</f>
        <v>0.3253085</v>
      </c>
    </row>
    <row r="1598" spans="1:3" ht="31.5" x14ac:dyDescent="0.25">
      <c r="A1598" s="33">
        <v>211</v>
      </c>
      <c r="B1598" s="28" t="s">
        <v>25</v>
      </c>
      <c r="C1598" s="40">
        <f>(C1586+C1587)*$D$28</f>
        <v>3.5643850000000006</v>
      </c>
    </row>
    <row r="1599" spans="1:3" ht="31.5" x14ac:dyDescent="0.25">
      <c r="A1599" s="33">
        <v>213</v>
      </c>
      <c r="B1599" s="28" t="s">
        <v>26</v>
      </c>
      <c r="C1599" s="44">
        <f>(C1586+C1587)*$D$29</f>
        <v>1.0755414999999999</v>
      </c>
    </row>
    <row r="1600" spans="1:3" ht="15.75" x14ac:dyDescent="0.25">
      <c r="A1600" s="33">
        <v>290</v>
      </c>
      <c r="B1600" s="28" t="s">
        <v>6</v>
      </c>
      <c r="C1600" s="44">
        <f>(C1586+C1587)*$D$30</f>
        <v>6.0703500000000001E-2</v>
      </c>
    </row>
    <row r="1601" spans="1:3" ht="15.75" x14ac:dyDescent="0.25">
      <c r="A1601" s="33">
        <v>290</v>
      </c>
      <c r="B1601" s="28" t="s">
        <v>27</v>
      </c>
      <c r="C1601" s="44">
        <f>(C1586+C1587)*$D$31</f>
        <v>0.18211050000000001</v>
      </c>
    </row>
    <row r="1602" spans="1:3" ht="15.75" x14ac:dyDescent="0.25">
      <c r="A1602" s="33">
        <v>225</v>
      </c>
      <c r="B1602" s="28" t="s">
        <v>28</v>
      </c>
      <c r="C1602" s="44">
        <f>(C1586+C1587)*$D$32</f>
        <v>0</v>
      </c>
    </row>
    <row r="1603" spans="1:3" ht="15.75" x14ac:dyDescent="0.25">
      <c r="A1603" s="37">
        <v>310</v>
      </c>
      <c r="B1603" s="28" t="s">
        <v>7</v>
      </c>
      <c r="C1603" s="44">
        <f>(C1586+C1587)*$D$33</f>
        <v>0.36266450000000006</v>
      </c>
    </row>
    <row r="1604" spans="1:3" ht="16.5" thickBot="1" x14ac:dyDescent="0.3">
      <c r="A1604" s="38">
        <v>340</v>
      </c>
      <c r="B1604" s="36" t="s">
        <v>8</v>
      </c>
      <c r="C1604" s="44">
        <f>(C1586+C1587)*$D$34</f>
        <v>1.4086325000000002</v>
      </c>
    </row>
    <row r="1605" spans="1:3" ht="16.5" thickBot="1" x14ac:dyDescent="0.3">
      <c r="A1605" s="15"/>
      <c r="B1605" s="42" t="s">
        <v>9</v>
      </c>
      <c r="C1605" s="88">
        <f>SUM(C1586:C1604)</f>
        <v>35.058606000000005</v>
      </c>
    </row>
    <row r="1606" spans="1:3" ht="16.5" thickBot="1" x14ac:dyDescent="0.3">
      <c r="A1606" s="15"/>
      <c r="B1606" s="43" t="s">
        <v>29</v>
      </c>
      <c r="C1606" s="90">
        <f>C1605*118%</f>
        <v>41.369155080000006</v>
      </c>
    </row>
    <row r="1607" spans="1:3" ht="15.75" x14ac:dyDescent="0.25">
      <c r="A1607" s="22"/>
      <c r="B1607" s="45"/>
      <c r="C1607" s="46"/>
    </row>
    <row r="1608" spans="1:3" ht="15.75" x14ac:dyDescent="0.25">
      <c r="A1608" s="22"/>
      <c r="B1608" s="45"/>
      <c r="C1608" s="46"/>
    </row>
    <row r="1609" spans="1:3" ht="15.75" x14ac:dyDescent="0.25">
      <c r="A1609" s="22"/>
      <c r="B1609" s="45"/>
      <c r="C1609" s="46"/>
    </row>
    <row r="1610" spans="1:3" ht="15.75" x14ac:dyDescent="0.25">
      <c r="A1610" s="22"/>
      <c r="B1610" s="45"/>
      <c r="C1610" s="46"/>
    </row>
    <row r="1611" spans="1:3" ht="15.75" x14ac:dyDescent="0.25">
      <c r="A1611" s="22"/>
      <c r="B1611" s="45"/>
      <c r="C1611" s="46"/>
    </row>
    <row r="1612" spans="1:3" ht="15.75" x14ac:dyDescent="0.25">
      <c r="A1612" s="22"/>
      <c r="B1612" s="45"/>
      <c r="C1612" s="46"/>
    </row>
    <row r="1613" spans="1:3" ht="15.75" x14ac:dyDescent="0.25">
      <c r="A1613" s="22"/>
      <c r="B1613" s="45"/>
      <c r="C1613" s="46"/>
    </row>
    <row r="1614" spans="1:3" ht="15.75" x14ac:dyDescent="0.25">
      <c r="A1614" s="22"/>
      <c r="B1614" s="45"/>
      <c r="C1614" s="46"/>
    </row>
    <row r="1615" spans="1:3" ht="15.75" x14ac:dyDescent="0.25">
      <c r="A1615" s="22"/>
      <c r="B1615" s="45"/>
      <c r="C1615" s="46"/>
    </row>
    <row r="1616" spans="1:3" ht="15.75" x14ac:dyDescent="0.25">
      <c r="A1616" s="22"/>
      <c r="B1616" s="45"/>
      <c r="C1616" s="46"/>
    </row>
    <row r="1617" spans="1:3" ht="15.75" x14ac:dyDescent="0.25">
      <c r="A1617" s="22"/>
      <c r="B1617" s="45"/>
      <c r="C1617" s="46"/>
    </row>
    <row r="1618" spans="1:3" ht="15.75" x14ac:dyDescent="0.25">
      <c r="A1618" s="22"/>
      <c r="B1618" s="45"/>
      <c r="C1618" s="46"/>
    </row>
    <row r="1619" spans="1:3" ht="15.75" x14ac:dyDescent="0.25">
      <c r="A1619" s="22"/>
      <c r="B1619" s="45"/>
      <c r="C1619" s="46"/>
    </row>
    <row r="1620" spans="1:3" ht="15.75" x14ac:dyDescent="0.25">
      <c r="A1620" s="22"/>
      <c r="B1620" s="45"/>
      <c r="C1620" s="46"/>
    </row>
    <row r="1621" spans="1:3" ht="15.75" x14ac:dyDescent="0.25">
      <c r="A1621" s="22"/>
      <c r="B1621" s="45"/>
      <c r="C1621" s="46"/>
    </row>
    <row r="1622" spans="1:3" ht="15.75" x14ac:dyDescent="0.25">
      <c r="A1622" s="22"/>
      <c r="B1622" s="45"/>
      <c r="C1622" s="46"/>
    </row>
    <row r="1623" spans="1:3" ht="15.75" x14ac:dyDescent="0.25">
      <c r="A1623" s="22"/>
      <c r="B1623" s="45"/>
      <c r="C1623" s="46"/>
    </row>
    <row r="1624" spans="1:3" ht="15.75" x14ac:dyDescent="0.25">
      <c r="A1624" s="22"/>
      <c r="B1624" s="45"/>
      <c r="C1624" s="46"/>
    </row>
    <row r="1625" spans="1:3" ht="15.75" x14ac:dyDescent="0.25">
      <c r="A1625" s="22"/>
      <c r="B1625" s="45"/>
      <c r="C1625" s="46"/>
    </row>
    <row r="1626" spans="1:3" ht="15.75" x14ac:dyDescent="0.25">
      <c r="A1626" s="22"/>
      <c r="B1626" s="45"/>
      <c r="C1626" s="46"/>
    </row>
    <row r="1627" spans="1:3" ht="15.75" x14ac:dyDescent="0.25">
      <c r="A1627" s="22"/>
      <c r="B1627" s="45"/>
      <c r="C1627" s="46"/>
    </row>
    <row r="1628" spans="1:3" ht="15.75" x14ac:dyDescent="0.25">
      <c r="A1628" s="22"/>
      <c r="B1628" s="45"/>
      <c r="C1628" s="46"/>
    </row>
    <row r="1629" spans="1:3" ht="15.75" x14ac:dyDescent="0.25">
      <c r="A1629" s="22"/>
      <c r="B1629" s="45"/>
      <c r="C1629" s="46"/>
    </row>
    <row r="1630" spans="1:3" ht="15.75" x14ac:dyDescent="0.25">
      <c r="A1630" s="22"/>
      <c r="B1630" s="45"/>
      <c r="C1630" s="46"/>
    </row>
    <row r="1631" spans="1:3" ht="15.75" x14ac:dyDescent="0.25">
      <c r="A1631" s="22"/>
      <c r="B1631" s="45"/>
      <c r="C1631" s="46"/>
    </row>
    <row r="1632" spans="1:3" ht="15.75" x14ac:dyDescent="0.25">
      <c r="A1632" s="22"/>
      <c r="B1632" s="45"/>
      <c r="C1632" s="46"/>
    </row>
    <row r="1633" spans="1:3" ht="15.75" x14ac:dyDescent="0.25">
      <c r="A1633" s="22"/>
      <c r="B1633" s="45"/>
      <c r="C1633" s="46"/>
    </row>
    <row r="1634" spans="1:3" ht="15.75" x14ac:dyDescent="0.25">
      <c r="A1634" s="22"/>
      <c r="B1634" s="45"/>
      <c r="C1634" s="46"/>
    </row>
    <row r="1635" spans="1:3" x14ac:dyDescent="0.25">
      <c r="C1635" s="70"/>
    </row>
    <row r="1636" spans="1:3" ht="15.75" x14ac:dyDescent="0.25">
      <c r="B1636" s="57" t="s">
        <v>228</v>
      </c>
      <c r="C1636" s="70"/>
    </row>
    <row r="1637" spans="1:3" ht="15.75" thickBot="1" x14ac:dyDescent="0.3">
      <c r="C1637" s="71" t="s">
        <v>120</v>
      </c>
    </row>
    <row r="1638" spans="1:3" ht="32.25" thickBot="1" x14ac:dyDescent="0.3">
      <c r="A1638" s="7" t="s">
        <v>0</v>
      </c>
      <c r="B1638" s="8" t="s">
        <v>10</v>
      </c>
      <c r="C1638" s="65" t="s">
        <v>11</v>
      </c>
    </row>
    <row r="1639" spans="1:3" ht="15.75" x14ac:dyDescent="0.25">
      <c r="A1639" s="9"/>
      <c r="B1639" s="10" t="s">
        <v>12</v>
      </c>
      <c r="C1639" s="61">
        <v>1</v>
      </c>
    </row>
    <row r="1640" spans="1:3" ht="15.75" x14ac:dyDescent="0.25">
      <c r="A1640" s="9"/>
      <c r="B1640" s="10" t="s">
        <v>13</v>
      </c>
      <c r="C1640" s="16">
        <v>6</v>
      </c>
    </row>
    <row r="1641" spans="1:3" ht="31.5" x14ac:dyDescent="0.25">
      <c r="A1641" s="12"/>
      <c r="B1641" s="83" t="s">
        <v>360</v>
      </c>
      <c r="C1641" s="16">
        <f>$C$14</f>
        <v>2.83</v>
      </c>
    </row>
    <row r="1642" spans="1:3" ht="32.25" thickBot="1" x14ac:dyDescent="0.3">
      <c r="A1642" s="75"/>
      <c r="B1642" s="77" t="s">
        <v>361</v>
      </c>
      <c r="C1642" s="76">
        <v>0</v>
      </c>
    </row>
    <row r="1643" spans="1:3" ht="15.75" x14ac:dyDescent="0.25">
      <c r="A1643" s="29">
        <v>211</v>
      </c>
      <c r="B1643" s="30" t="s">
        <v>19</v>
      </c>
      <c r="C1643" s="39">
        <f>C1641*C1640</f>
        <v>16.98</v>
      </c>
    </row>
    <row r="1644" spans="1:3" ht="31.5" x14ac:dyDescent="0.25">
      <c r="A1644" s="33">
        <v>211</v>
      </c>
      <c r="B1644" s="28" t="s">
        <v>20</v>
      </c>
      <c r="C1644" s="40">
        <f>C1642*C1640</f>
        <v>0</v>
      </c>
    </row>
    <row r="1645" spans="1:3" ht="15.75" x14ac:dyDescent="0.25">
      <c r="A1645" s="33">
        <v>213</v>
      </c>
      <c r="B1645" s="28" t="s">
        <v>14</v>
      </c>
      <c r="C1645" s="40">
        <f>(C1643+C1644)*30.2%</f>
        <v>5.1279599999999999</v>
      </c>
    </row>
    <row r="1646" spans="1:3" ht="15.75" x14ac:dyDescent="0.25">
      <c r="A1646" s="33">
        <v>212</v>
      </c>
      <c r="B1646" s="28" t="s">
        <v>3</v>
      </c>
      <c r="C1646" s="40">
        <f>(C1643+C1644)*$D$19</f>
        <v>2.7168000000000001E-2</v>
      </c>
    </row>
    <row r="1647" spans="1:3" ht="15.75" x14ac:dyDescent="0.25">
      <c r="A1647" s="33">
        <v>221</v>
      </c>
      <c r="B1647" s="28" t="s">
        <v>4</v>
      </c>
      <c r="C1647" s="40">
        <f>(C1643+C1644)*$D$20</f>
        <v>0.14602799999999999</v>
      </c>
    </row>
    <row r="1648" spans="1:3" ht="15.75" x14ac:dyDescent="0.25">
      <c r="A1648" s="33">
        <v>222</v>
      </c>
      <c r="B1648" s="28" t="s">
        <v>15</v>
      </c>
      <c r="C1648" s="40">
        <f>(C1643+C1644)*$D$21</f>
        <v>2.7168000000000001E-2</v>
      </c>
    </row>
    <row r="1649" spans="1:3" ht="15.75" x14ac:dyDescent="0.25">
      <c r="A1649" s="33">
        <v>223</v>
      </c>
      <c r="B1649" s="28" t="s">
        <v>5</v>
      </c>
      <c r="C1649" s="40">
        <f>(C1643+C1644)*$D$22</f>
        <v>0.72165000000000012</v>
      </c>
    </row>
    <row r="1650" spans="1:3" ht="15.75" x14ac:dyDescent="0.25">
      <c r="A1650" s="33">
        <v>224</v>
      </c>
      <c r="B1650" s="28" t="s">
        <v>21</v>
      </c>
      <c r="C1650" s="40">
        <f>(C1643+C1644)*$D$23</f>
        <v>0.23941799999999999</v>
      </c>
    </row>
    <row r="1651" spans="1:3" ht="15.75" x14ac:dyDescent="0.25">
      <c r="A1651" s="33">
        <v>225</v>
      </c>
      <c r="B1651" s="28" t="s">
        <v>16</v>
      </c>
      <c r="C1651" s="40">
        <f>(C1643+C1644)*$D$24</f>
        <v>0.90333600000000003</v>
      </c>
    </row>
    <row r="1652" spans="1:3" ht="15.75" x14ac:dyDescent="0.25">
      <c r="A1652" s="33">
        <v>226</v>
      </c>
      <c r="B1652" s="28" t="s">
        <v>22</v>
      </c>
      <c r="C1652" s="40">
        <f>(C1643+C1644)*$D$25</f>
        <v>6.0805379999999998</v>
      </c>
    </row>
    <row r="1653" spans="1:3" ht="15.75" x14ac:dyDescent="0.25">
      <c r="A1653" s="33">
        <v>271</v>
      </c>
      <c r="B1653" s="28" t="s">
        <v>23</v>
      </c>
      <c r="C1653" s="40">
        <f>(C1643+C1644)*$D$26</f>
        <v>0.37865399999999999</v>
      </c>
    </row>
    <row r="1654" spans="1:3" ht="15.75" x14ac:dyDescent="0.25">
      <c r="A1654" s="33">
        <v>272</v>
      </c>
      <c r="B1654" s="28" t="s">
        <v>24</v>
      </c>
      <c r="C1654" s="40">
        <f>(C1643+C1644)*$D$27</f>
        <v>0.35488199999999998</v>
      </c>
    </row>
    <row r="1655" spans="1:3" ht="31.5" x14ac:dyDescent="0.25">
      <c r="A1655" s="33">
        <v>211</v>
      </c>
      <c r="B1655" s="28" t="s">
        <v>25</v>
      </c>
      <c r="C1655" s="40">
        <f>(C1643+C1644)*$D$28</f>
        <v>3.8884200000000004</v>
      </c>
    </row>
    <row r="1656" spans="1:3" ht="31.5" x14ac:dyDescent="0.25">
      <c r="A1656" s="33">
        <v>213</v>
      </c>
      <c r="B1656" s="28" t="s">
        <v>26</v>
      </c>
      <c r="C1656" s="44">
        <f>(C1643+C1644)*$D$29</f>
        <v>1.1733179999999999</v>
      </c>
    </row>
    <row r="1657" spans="1:3" ht="15.75" x14ac:dyDescent="0.25">
      <c r="A1657" s="33">
        <v>290</v>
      </c>
      <c r="B1657" s="28" t="s">
        <v>6</v>
      </c>
      <c r="C1657" s="44">
        <f>(C1643+C1644)*$D$30</f>
        <v>6.6222000000000003E-2</v>
      </c>
    </row>
    <row r="1658" spans="1:3" ht="15.75" x14ac:dyDescent="0.25">
      <c r="A1658" s="33">
        <v>290</v>
      </c>
      <c r="B1658" s="28" t="s">
        <v>27</v>
      </c>
      <c r="C1658" s="44">
        <f>(C1643+C1644)*$D$31</f>
        <v>0.19866600000000001</v>
      </c>
    </row>
    <row r="1659" spans="1:3" ht="15.75" x14ac:dyDescent="0.25">
      <c r="A1659" s="33">
        <v>225</v>
      </c>
      <c r="B1659" s="28" t="s">
        <v>28</v>
      </c>
      <c r="C1659" s="44">
        <f>(C1643+C1644)*$D$32</f>
        <v>0</v>
      </c>
    </row>
    <row r="1660" spans="1:3" ht="15.75" x14ac:dyDescent="0.25">
      <c r="A1660" s="37">
        <v>310</v>
      </c>
      <c r="B1660" s="28" t="s">
        <v>7</v>
      </c>
      <c r="C1660" s="44">
        <f>(C1643+C1644)*$D$33</f>
        <v>0.39563400000000004</v>
      </c>
    </row>
    <row r="1661" spans="1:3" ht="16.5" thickBot="1" x14ac:dyDescent="0.3">
      <c r="A1661" s="38">
        <v>340</v>
      </c>
      <c r="B1661" s="36" t="s">
        <v>8</v>
      </c>
      <c r="C1661" s="44">
        <f>(C1643+C1644)*$D$34</f>
        <v>1.5366899999999999</v>
      </c>
    </row>
    <row r="1662" spans="1:3" ht="16.5" thickBot="1" x14ac:dyDescent="0.3">
      <c r="A1662" s="15"/>
      <c r="B1662" s="42" t="s">
        <v>9</v>
      </c>
      <c r="C1662" s="88">
        <f>SUM(C1643:C1661)</f>
        <v>38.24575200000001</v>
      </c>
    </row>
    <row r="1663" spans="1:3" ht="16.5" thickBot="1" x14ac:dyDescent="0.3">
      <c r="A1663" s="15"/>
      <c r="B1663" s="43" t="s">
        <v>29</v>
      </c>
      <c r="C1663" s="90">
        <f>C1662*118%</f>
        <v>45.129987360000008</v>
      </c>
    </row>
    <row r="1664" spans="1:3" ht="15.75" x14ac:dyDescent="0.25">
      <c r="A1664" s="22"/>
      <c r="B1664" s="45"/>
      <c r="C1664" s="46"/>
    </row>
    <row r="1665" spans="1:3" ht="15.75" x14ac:dyDescent="0.25">
      <c r="A1665" s="22"/>
      <c r="B1665" s="45"/>
      <c r="C1665" s="46"/>
    </row>
    <row r="1666" spans="1:3" ht="15.75" x14ac:dyDescent="0.25">
      <c r="A1666" s="22"/>
      <c r="B1666" s="45"/>
      <c r="C1666" s="46"/>
    </row>
    <row r="1667" spans="1:3" ht="15.75" x14ac:dyDescent="0.25">
      <c r="A1667" s="22"/>
      <c r="B1667" s="45"/>
      <c r="C1667" s="46"/>
    </row>
    <row r="1668" spans="1:3" ht="15.75" x14ac:dyDescent="0.25">
      <c r="A1668" s="22"/>
      <c r="B1668" s="45"/>
      <c r="C1668" s="46"/>
    </row>
    <row r="1669" spans="1:3" ht="15.75" x14ac:dyDescent="0.25">
      <c r="A1669" s="22"/>
      <c r="B1669" s="45"/>
      <c r="C1669" s="46"/>
    </row>
    <row r="1670" spans="1:3" ht="15.75" x14ac:dyDescent="0.25">
      <c r="A1670" s="22"/>
      <c r="B1670" s="45"/>
      <c r="C1670" s="46"/>
    </row>
    <row r="1671" spans="1:3" ht="15.75" x14ac:dyDescent="0.25">
      <c r="A1671" s="22"/>
      <c r="B1671" s="45"/>
      <c r="C1671" s="46"/>
    </row>
    <row r="1672" spans="1:3" ht="15.75" x14ac:dyDescent="0.25">
      <c r="A1672" s="22"/>
      <c r="B1672" s="45"/>
      <c r="C1672" s="46"/>
    </row>
    <row r="1673" spans="1:3" ht="15.75" x14ac:dyDescent="0.25">
      <c r="A1673" s="22"/>
      <c r="B1673" s="45"/>
      <c r="C1673" s="46"/>
    </row>
    <row r="1674" spans="1:3" ht="15.75" x14ac:dyDescent="0.25">
      <c r="A1674" s="22"/>
      <c r="B1674" s="45"/>
      <c r="C1674" s="46"/>
    </row>
    <row r="1675" spans="1:3" ht="15.75" x14ac:dyDescent="0.25">
      <c r="A1675" s="22"/>
      <c r="B1675" s="45"/>
      <c r="C1675" s="46"/>
    </row>
    <row r="1676" spans="1:3" ht="15.75" x14ac:dyDescent="0.25">
      <c r="A1676" s="22"/>
      <c r="B1676" s="45"/>
      <c r="C1676" s="46"/>
    </row>
    <row r="1677" spans="1:3" ht="15.75" x14ac:dyDescent="0.25">
      <c r="A1677" s="22"/>
      <c r="B1677" s="45"/>
      <c r="C1677" s="46"/>
    </row>
    <row r="1678" spans="1:3" ht="15.75" x14ac:dyDescent="0.25">
      <c r="A1678" s="22"/>
      <c r="B1678" s="45"/>
      <c r="C1678" s="46"/>
    </row>
    <row r="1679" spans="1:3" ht="15.75" x14ac:dyDescent="0.25">
      <c r="A1679" s="22"/>
      <c r="B1679" s="45"/>
      <c r="C1679" s="46"/>
    </row>
    <row r="1680" spans="1:3" ht="15.75" x14ac:dyDescent="0.25">
      <c r="A1680" s="22"/>
      <c r="B1680" s="45"/>
      <c r="C1680" s="46"/>
    </row>
    <row r="1681" spans="1:3" ht="15.75" x14ac:dyDescent="0.25">
      <c r="A1681" s="22"/>
      <c r="B1681" s="45"/>
      <c r="C1681" s="46"/>
    </row>
    <row r="1682" spans="1:3" ht="15.75" x14ac:dyDescent="0.25">
      <c r="A1682" s="22"/>
      <c r="B1682" s="45"/>
      <c r="C1682" s="46"/>
    </row>
    <row r="1683" spans="1:3" ht="15.75" x14ac:dyDescent="0.25">
      <c r="A1683" s="22"/>
      <c r="B1683" s="45"/>
      <c r="C1683" s="46"/>
    </row>
    <row r="1684" spans="1:3" ht="15.75" x14ac:dyDescent="0.25">
      <c r="A1684" s="22"/>
      <c r="B1684" s="45"/>
      <c r="C1684" s="46"/>
    </row>
    <row r="1685" spans="1:3" ht="15.75" x14ac:dyDescent="0.25">
      <c r="A1685" s="22"/>
      <c r="B1685" s="45"/>
      <c r="C1685" s="46"/>
    </row>
    <row r="1686" spans="1:3" ht="15.75" x14ac:dyDescent="0.25">
      <c r="A1686" s="22"/>
      <c r="B1686" s="45"/>
      <c r="C1686" s="46"/>
    </row>
    <row r="1687" spans="1:3" ht="15.75" x14ac:dyDescent="0.25">
      <c r="A1687" s="22"/>
      <c r="B1687" s="45"/>
      <c r="C1687" s="46"/>
    </row>
    <row r="1688" spans="1:3" ht="15.75" x14ac:dyDescent="0.25">
      <c r="A1688" s="22"/>
      <c r="B1688" s="45"/>
      <c r="C1688" s="46"/>
    </row>
    <row r="1689" spans="1:3" ht="15.75" x14ac:dyDescent="0.25">
      <c r="A1689" s="22"/>
      <c r="B1689" s="45"/>
      <c r="C1689" s="46"/>
    </row>
    <row r="1690" spans="1:3" ht="15.75" x14ac:dyDescent="0.25">
      <c r="A1690" s="22"/>
      <c r="B1690" s="45"/>
      <c r="C1690" s="46"/>
    </row>
    <row r="1691" spans="1:3" ht="15.75" x14ac:dyDescent="0.25">
      <c r="A1691" s="22"/>
      <c r="B1691" s="45"/>
      <c r="C1691" s="46"/>
    </row>
    <row r="1693" spans="1:3" ht="40.5" customHeight="1" x14ac:dyDescent="0.25">
      <c r="B1693" s="57" t="s">
        <v>229</v>
      </c>
    </row>
    <row r="1694" spans="1:3" ht="15.75" thickBot="1" x14ac:dyDescent="0.3">
      <c r="C1694" s="71" t="s">
        <v>115</v>
      </c>
    </row>
    <row r="1695" spans="1:3" ht="32.25" thickBot="1" x14ac:dyDescent="0.3">
      <c r="A1695" s="7" t="s">
        <v>0</v>
      </c>
      <c r="B1695" s="8" t="s">
        <v>10</v>
      </c>
      <c r="C1695" s="65" t="s">
        <v>11</v>
      </c>
    </row>
    <row r="1696" spans="1:3" ht="15.75" x14ac:dyDescent="0.25">
      <c r="A1696" s="9"/>
      <c r="B1696" s="10" t="s">
        <v>12</v>
      </c>
      <c r="C1696" s="61">
        <v>1</v>
      </c>
    </row>
    <row r="1697" spans="1:3" ht="15.75" x14ac:dyDescent="0.25">
      <c r="A1697" s="9"/>
      <c r="B1697" s="10" t="s">
        <v>13</v>
      </c>
      <c r="C1697" s="16">
        <v>2.5</v>
      </c>
    </row>
    <row r="1698" spans="1:3" ht="31.5" x14ac:dyDescent="0.25">
      <c r="A1698" s="12"/>
      <c r="B1698" s="83" t="s">
        <v>360</v>
      </c>
      <c r="C1698" s="16">
        <f>$C$14</f>
        <v>2.83</v>
      </c>
    </row>
    <row r="1699" spans="1:3" ht="32.25" thickBot="1" x14ac:dyDescent="0.3">
      <c r="A1699" s="75"/>
      <c r="B1699" s="77" t="s">
        <v>361</v>
      </c>
      <c r="C1699" s="76">
        <v>0</v>
      </c>
    </row>
    <row r="1700" spans="1:3" ht="15.75" x14ac:dyDescent="0.25">
      <c r="A1700" s="29">
        <v>211</v>
      </c>
      <c r="B1700" s="30" t="s">
        <v>19</v>
      </c>
      <c r="C1700" s="39">
        <f>C1698*C1697</f>
        <v>7.0750000000000002</v>
      </c>
    </row>
    <row r="1701" spans="1:3" ht="31.5" x14ac:dyDescent="0.25">
      <c r="A1701" s="33">
        <v>211</v>
      </c>
      <c r="B1701" s="28" t="s">
        <v>20</v>
      </c>
      <c r="C1701" s="40">
        <f>C1699*C1697</f>
        <v>0</v>
      </c>
    </row>
    <row r="1702" spans="1:3" ht="15.75" x14ac:dyDescent="0.25">
      <c r="A1702" s="33">
        <v>213</v>
      </c>
      <c r="B1702" s="28" t="s">
        <v>14</v>
      </c>
      <c r="C1702" s="40">
        <f>(C1700+C1701)*30.2%</f>
        <v>2.1366499999999999</v>
      </c>
    </row>
    <row r="1703" spans="1:3" ht="15.75" x14ac:dyDescent="0.25">
      <c r="A1703" s="33">
        <v>212</v>
      </c>
      <c r="B1703" s="28" t="s">
        <v>3</v>
      </c>
      <c r="C1703" s="40">
        <f>(C1700+C1701)*$D$19</f>
        <v>1.132E-2</v>
      </c>
    </row>
    <row r="1704" spans="1:3" ht="15.75" x14ac:dyDescent="0.25">
      <c r="A1704" s="33">
        <v>221</v>
      </c>
      <c r="B1704" s="28" t="s">
        <v>4</v>
      </c>
      <c r="C1704" s="40">
        <f>(C1700+C1701)*$D$20</f>
        <v>6.0845000000000003E-2</v>
      </c>
    </row>
    <row r="1705" spans="1:3" ht="15.75" x14ac:dyDescent="0.25">
      <c r="A1705" s="33">
        <v>222</v>
      </c>
      <c r="B1705" s="28" t="s">
        <v>15</v>
      </c>
      <c r="C1705" s="40">
        <f>(C1700+C1701)*$D$21</f>
        <v>1.132E-2</v>
      </c>
    </row>
    <row r="1706" spans="1:3" ht="15.75" x14ac:dyDescent="0.25">
      <c r="A1706" s="33">
        <v>223</v>
      </c>
      <c r="B1706" s="28" t="s">
        <v>5</v>
      </c>
      <c r="C1706" s="40">
        <f>(C1700+C1701)*$D$22</f>
        <v>0.30068750000000005</v>
      </c>
    </row>
    <row r="1707" spans="1:3" ht="15.75" x14ac:dyDescent="0.25">
      <c r="A1707" s="33">
        <v>224</v>
      </c>
      <c r="B1707" s="28" t="s">
        <v>21</v>
      </c>
      <c r="C1707" s="40">
        <f>(C1700+C1701)*$D$23</f>
        <v>9.9757499999999999E-2</v>
      </c>
    </row>
    <row r="1708" spans="1:3" ht="15.75" x14ac:dyDescent="0.25">
      <c r="A1708" s="33">
        <v>225</v>
      </c>
      <c r="B1708" s="28" t="s">
        <v>16</v>
      </c>
      <c r="C1708" s="40">
        <f>(C1700+C1701)*$D$24</f>
        <v>0.37639</v>
      </c>
    </row>
    <row r="1709" spans="1:3" ht="15.75" x14ac:dyDescent="0.25">
      <c r="A1709" s="33">
        <v>226</v>
      </c>
      <c r="B1709" s="28" t="s">
        <v>22</v>
      </c>
      <c r="C1709" s="40">
        <f>(C1700+C1701)*$D$25</f>
        <v>2.5335574999999997</v>
      </c>
    </row>
    <row r="1710" spans="1:3" ht="15.75" x14ac:dyDescent="0.25">
      <c r="A1710" s="33">
        <v>271</v>
      </c>
      <c r="B1710" s="28" t="s">
        <v>23</v>
      </c>
      <c r="C1710" s="40">
        <f>(C1700+C1701)*$D$26</f>
        <v>0.15777250000000001</v>
      </c>
    </row>
    <row r="1711" spans="1:3" ht="15.75" x14ac:dyDescent="0.25">
      <c r="A1711" s="33">
        <v>272</v>
      </c>
      <c r="B1711" s="28" t="s">
        <v>24</v>
      </c>
      <c r="C1711" s="40">
        <f>(C1700+C1701)*$D$27</f>
        <v>0.14786749999999999</v>
      </c>
    </row>
    <row r="1712" spans="1:3" ht="31.5" x14ac:dyDescent="0.25">
      <c r="A1712" s="33">
        <v>211</v>
      </c>
      <c r="B1712" s="28" t="s">
        <v>25</v>
      </c>
      <c r="C1712" s="40">
        <f>(C1700+C1701)*$D$28</f>
        <v>1.6201750000000001</v>
      </c>
    </row>
    <row r="1713" spans="1:3" ht="31.5" x14ac:dyDescent="0.25">
      <c r="A1713" s="33">
        <v>213</v>
      </c>
      <c r="B1713" s="28" t="s">
        <v>26</v>
      </c>
      <c r="C1713" s="44">
        <f>(C1700+C1701)*$D$29</f>
        <v>0.4888825</v>
      </c>
    </row>
    <row r="1714" spans="1:3" ht="15.75" x14ac:dyDescent="0.25">
      <c r="A1714" s="33">
        <v>290</v>
      </c>
      <c r="B1714" s="28" t="s">
        <v>6</v>
      </c>
      <c r="C1714" s="44">
        <f>(C1700+C1701)*$D$30</f>
        <v>2.7592499999999999E-2</v>
      </c>
    </row>
    <row r="1715" spans="1:3" ht="15.75" x14ac:dyDescent="0.25">
      <c r="A1715" s="33">
        <v>290</v>
      </c>
      <c r="B1715" s="28" t="s">
        <v>27</v>
      </c>
      <c r="C1715" s="44">
        <f>(C1700+C1701)*$D$31</f>
        <v>8.2777500000000004E-2</v>
      </c>
    </row>
    <row r="1716" spans="1:3" ht="15.75" x14ac:dyDescent="0.25">
      <c r="A1716" s="33">
        <v>225</v>
      </c>
      <c r="B1716" s="28" t="s">
        <v>28</v>
      </c>
      <c r="C1716" s="44">
        <f>(C1700+C1701)*$D$32</f>
        <v>0</v>
      </c>
    </row>
    <row r="1717" spans="1:3" ht="15.75" x14ac:dyDescent="0.25">
      <c r="A1717" s="37">
        <v>310</v>
      </c>
      <c r="B1717" s="28" t="s">
        <v>7</v>
      </c>
      <c r="C1717" s="44">
        <f>(C1700+C1701)*$D$33</f>
        <v>0.16484750000000001</v>
      </c>
    </row>
    <row r="1718" spans="1:3" ht="16.5" thickBot="1" x14ac:dyDescent="0.3">
      <c r="A1718" s="38">
        <v>340</v>
      </c>
      <c r="B1718" s="36" t="s">
        <v>8</v>
      </c>
      <c r="C1718" s="44">
        <f>(C1700+C1701)*$D$34</f>
        <v>0.64028750000000001</v>
      </c>
    </row>
    <row r="1719" spans="1:3" ht="16.5" thickBot="1" x14ac:dyDescent="0.3">
      <c r="A1719" s="15"/>
      <c r="B1719" s="42" t="s">
        <v>9</v>
      </c>
      <c r="C1719" s="88">
        <f>SUM(C1700:C1718)</f>
        <v>15.935730000000003</v>
      </c>
    </row>
    <row r="1720" spans="1:3" ht="16.5" thickBot="1" x14ac:dyDescent="0.3">
      <c r="A1720" s="15"/>
      <c r="B1720" s="43" t="s">
        <v>29</v>
      </c>
      <c r="C1720" s="90">
        <f>C1719*118%</f>
        <v>18.804161400000002</v>
      </c>
    </row>
    <row r="1721" spans="1:3" ht="15.75" x14ac:dyDescent="0.25">
      <c r="A1721" s="22"/>
      <c r="B1721" s="45"/>
      <c r="C1721" s="46"/>
    </row>
    <row r="1722" spans="1:3" ht="15.75" x14ac:dyDescent="0.25">
      <c r="A1722" s="22"/>
      <c r="B1722" s="45"/>
      <c r="C1722" s="46"/>
    </row>
    <row r="1723" spans="1:3" ht="15.75" x14ac:dyDescent="0.25">
      <c r="A1723" s="22"/>
      <c r="B1723" s="45"/>
      <c r="C1723" s="46"/>
    </row>
    <row r="1724" spans="1:3" ht="15.75" x14ac:dyDescent="0.25">
      <c r="A1724" s="22"/>
      <c r="B1724" s="45"/>
      <c r="C1724" s="46"/>
    </row>
    <row r="1725" spans="1:3" ht="15.75" x14ac:dyDescent="0.25">
      <c r="A1725" s="22"/>
      <c r="B1725" s="45"/>
      <c r="C1725" s="46"/>
    </row>
    <row r="1726" spans="1:3" ht="15.75" x14ac:dyDescent="0.25">
      <c r="A1726" s="22"/>
      <c r="B1726" s="45"/>
      <c r="C1726" s="46"/>
    </row>
    <row r="1727" spans="1:3" ht="15.75" x14ac:dyDescent="0.25">
      <c r="A1727" s="22"/>
      <c r="B1727" s="45"/>
      <c r="C1727" s="46"/>
    </row>
    <row r="1728" spans="1:3" ht="15.75" x14ac:dyDescent="0.25">
      <c r="A1728" s="22"/>
      <c r="B1728" s="45"/>
      <c r="C1728" s="46"/>
    </row>
    <row r="1729" spans="1:3" ht="15.75" x14ac:dyDescent="0.25">
      <c r="A1729" s="22"/>
      <c r="B1729" s="45"/>
      <c r="C1729" s="46"/>
    </row>
    <row r="1730" spans="1:3" ht="15.75" x14ac:dyDescent="0.25">
      <c r="A1730" s="22"/>
      <c r="B1730" s="45"/>
      <c r="C1730" s="46"/>
    </row>
    <row r="1731" spans="1:3" ht="15.75" x14ac:dyDescent="0.25">
      <c r="A1731" s="22"/>
      <c r="B1731" s="45"/>
      <c r="C1731" s="46"/>
    </row>
    <row r="1732" spans="1:3" ht="15.75" x14ac:dyDescent="0.25">
      <c r="A1732" s="22"/>
      <c r="B1732" s="45"/>
      <c r="C1732" s="46"/>
    </row>
    <row r="1733" spans="1:3" ht="15.75" x14ac:dyDescent="0.25">
      <c r="A1733" s="22"/>
      <c r="B1733" s="45"/>
      <c r="C1733" s="46"/>
    </row>
    <row r="1734" spans="1:3" ht="15.75" x14ac:dyDescent="0.25">
      <c r="A1734" s="22"/>
      <c r="B1734" s="45"/>
      <c r="C1734" s="46"/>
    </row>
    <row r="1735" spans="1:3" ht="15.75" x14ac:dyDescent="0.25">
      <c r="A1735" s="22"/>
      <c r="B1735" s="45"/>
      <c r="C1735" s="46"/>
    </row>
    <row r="1736" spans="1:3" ht="15.75" x14ac:dyDescent="0.25">
      <c r="A1736" s="22"/>
      <c r="B1736" s="45"/>
      <c r="C1736" s="46"/>
    </row>
    <row r="1737" spans="1:3" ht="15.75" x14ac:dyDescent="0.25">
      <c r="A1737" s="22"/>
      <c r="B1737" s="45"/>
      <c r="C1737" s="46"/>
    </row>
    <row r="1738" spans="1:3" ht="15.75" x14ac:dyDescent="0.25">
      <c r="A1738" s="22"/>
      <c r="B1738" s="45"/>
      <c r="C1738" s="46"/>
    </row>
    <row r="1739" spans="1:3" ht="15.75" x14ac:dyDescent="0.25">
      <c r="A1739" s="22"/>
      <c r="B1739" s="45"/>
      <c r="C1739" s="46"/>
    </row>
    <row r="1740" spans="1:3" ht="15.75" x14ac:dyDescent="0.25">
      <c r="A1740" s="22"/>
      <c r="B1740" s="45"/>
      <c r="C1740" s="46"/>
    </row>
    <row r="1741" spans="1:3" ht="15.75" x14ac:dyDescent="0.25">
      <c r="A1741" s="22"/>
      <c r="B1741" s="45"/>
      <c r="C1741" s="46"/>
    </row>
    <row r="1742" spans="1:3" ht="15.75" x14ac:dyDescent="0.25">
      <c r="A1742" s="22"/>
      <c r="B1742" s="45"/>
      <c r="C1742" s="46"/>
    </row>
    <row r="1743" spans="1:3" ht="15.75" x14ac:dyDescent="0.25">
      <c r="A1743" s="22"/>
      <c r="B1743" s="45"/>
      <c r="C1743" s="46"/>
    </row>
    <row r="1744" spans="1:3" ht="15.75" x14ac:dyDescent="0.25">
      <c r="A1744" s="22"/>
      <c r="B1744" s="45"/>
      <c r="C1744" s="46"/>
    </row>
    <row r="1745" spans="1:3" ht="15.75" x14ac:dyDescent="0.25">
      <c r="A1745" s="22"/>
      <c r="B1745" s="45"/>
      <c r="C1745" s="46"/>
    </row>
    <row r="1747" spans="1:3" ht="15.75" x14ac:dyDescent="0.25">
      <c r="B1747" s="57" t="s">
        <v>231</v>
      </c>
      <c r="C1747" s="70"/>
    </row>
    <row r="1748" spans="1:3" ht="15.75" thickBot="1" x14ac:dyDescent="0.3">
      <c r="C1748" s="71" t="s">
        <v>115</v>
      </c>
    </row>
    <row r="1749" spans="1:3" ht="32.25" thickBot="1" x14ac:dyDescent="0.3">
      <c r="A1749" s="7" t="s">
        <v>0</v>
      </c>
      <c r="B1749" s="8" t="s">
        <v>10</v>
      </c>
      <c r="C1749" s="65" t="s">
        <v>11</v>
      </c>
    </row>
    <row r="1750" spans="1:3" ht="15.75" x14ac:dyDescent="0.25">
      <c r="A1750" s="9"/>
      <c r="B1750" s="10" t="s">
        <v>12</v>
      </c>
      <c r="C1750" s="61">
        <v>1</v>
      </c>
    </row>
    <row r="1751" spans="1:3" ht="15.75" x14ac:dyDescent="0.25">
      <c r="A1751" s="9"/>
      <c r="B1751" s="10" t="s">
        <v>13</v>
      </c>
      <c r="C1751" s="16">
        <v>6.5</v>
      </c>
    </row>
    <row r="1752" spans="1:3" ht="31.5" x14ac:dyDescent="0.25">
      <c r="A1752" s="12"/>
      <c r="B1752" s="83" t="s">
        <v>360</v>
      </c>
      <c r="C1752" s="16">
        <f>$C$14</f>
        <v>2.83</v>
      </c>
    </row>
    <row r="1753" spans="1:3" ht="32.25" thickBot="1" x14ac:dyDescent="0.3">
      <c r="A1753" s="75"/>
      <c r="B1753" s="77" t="s">
        <v>361</v>
      </c>
      <c r="C1753" s="76">
        <v>0</v>
      </c>
    </row>
    <row r="1754" spans="1:3" ht="15.75" x14ac:dyDescent="0.25">
      <c r="A1754" s="29">
        <v>211</v>
      </c>
      <c r="B1754" s="30" t="s">
        <v>19</v>
      </c>
      <c r="C1754" s="39">
        <f>C1752*C1751</f>
        <v>18.395</v>
      </c>
    </row>
    <row r="1755" spans="1:3" ht="31.5" x14ac:dyDescent="0.25">
      <c r="A1755" s="33">
        <v>211</v>
      </c>
      <c r="B1755" s="28" t="s">
        <v>20</v>
      </c>
      <c r="C1755" s="40">
        <f>C1753*C1751</f>
        <v>0</v>
      </c>
    </row>
    <row r="1756" spans="1:3" ht="15.75" x14ac:dyDescent="0.25">
      <c r="A1756" s="33">
        <v>213</v>
      </c>
      <c r="B1756" s="28" t="s">
        <v>14</v>
      </c>
      <c r="C1756" s="40">
        <f>(C1754+C1755)*30.2%</f>
        <v>5.5552899999999994</v>
      </c>
    </row>
    <row r="1757" spans="1:3" ht="15.75" x14ac:dyDescent="0.25">
      <c r="A1757" s="33">
        <v>212</v>
      </c>
      <c r="B1757" s="28" t="s">
        <v>3</v>
      </c>
      <c r="C1757" s="40">
        <f>(C1754+C1755)*$D$19</f>
        <v>2.9432E-2</v>
      </c>
    </row>
    <row r="1758" spans="1:3" ht="15.75" x14ac:dyDescent="0.25">
      <c r="A1758" s="33">
        <v>221</v>
      </c>
      <c r="B1758" s="28" t="s">
        <v>4</v>
      </c>
      <c r="C1758" s="40">
        <f>(C1754+C1755)*$D$20</f>
        <v>0.158197</v>
      </c>
    </row>
    <row r="1759" spans="1:3" ht="15.75" x14ac:dyDescent="0.25">
      <c r="A1759" s="33">
        <v>222</v>
      </c>
      <c r="B1759" s="28" t="s">
        <v>15</v>
      </c>
      <c r="C1759" s="40">
        <f>(C1754+C1755)*$D$21</f>
        <v>2.9432E-2</v>
      </c>
    </row>
    <row r="1760" spans="1:3" ht="15.75" x14ac:dyDescent="0.25">
      <c r="A1760" s="33">
        <v>223</v>
      </c>
      <c r="B1760" s="28" t="s">
        <v>5</v>
      </c>
      <c r="C1760" s="40">
        <f>(C1754+C1755)*$D$22</f>
        <v>0.78178750000000008</v>
      </c>
    </row>
    <row r="1761" spans="1:3" ht="15.75" x14ac:dyDescent="0.25">
      <c r="A1761" s="33">
        <v>224</v>
      </c>
      <c r="B1761" s="28" t="s">
        <v>21</v>
      </c>
      <c r="C1761" s="40">
        <f>(C1754+C1755)*$D$23</f>
        <v>0.25936949999999998</v>
      </c>
    </row>
    <row r="1762" spans="1:3" ht="15.75" x14ac:dyDescent="0.25">
      <c r="A1762" s="33">
        <v>225</v>
      </c>
      <c r="B1762" s="28" t="s">
        <v>16</v>
      </c>
      <c r="C1762" s="40">
        <f>(C1754+C1755)*$D$24</f>
        <v>0.97861399999999987</v>
      </c>
    </row>
    <row r="1763" spans="1:3" ht="15.75" x14ac:dyDescent="0.25">
      <c r="A1763" s="33">
        <v>226</v>
      </c>
      <c r="B1763" s="28" t="s">
        <v>22</v>
      </c>
      <c r="C1763" s="40">
        <f>(C1754+C1755)*$D$25</f>
        <v>6.5872494999999995</v>
      </c>
    </row>
    <row r="1764" spans="1:3" ht="15.75" x14ac:dyDescent="0.25">
      <c r="A1764" s="33">
        <v>271</v>
      </c>
      <c r="B1764" s="28" t="s">
        <v>23</v>
      </c>
      <c r="C1764" s="40">
        <f>(C1754+C1755)*$D$26</f>
        <v>0.41020849999999998</v>
      </c>
    </row>
    <row r="1765" spans="1:3" ht="15.75" x14ac:dyDescent="0.25">
      <c r="A1765" s="33">
        <v>272</v>
      </c>
      <c r="B1765" s="28" t="s">
        <v>24</v>
      </c>
      <c r="C1765" s="40">
        <f>(C1754+C1755)*$D$27</f>
        <v>0.38445549999999995</v>
      </c>
    </row>
    <row r="1766" spans="1:3" ht="31.5" x14ac:dyDescent="0.25">
      <c r="A1766" s="33">
        <v>211</v>
      </c>
      <c r="B1766" s="28" t="s">
        <v>25</v>
      </c>
      <c r="C1766" s="40">
        <f>(C1754+C1755)*$D$28</f>
        <v>4.2124550000000003</v>
      </c>
    </row>
    <row r="1767" spans="1:3" ht="31.5" x14ac:dyDescent="0.25">
      <c r="A1767" s="33">
        <v>213</v>
      </c>
      <c r="B1767" s="28" t="s">
        <v>26</v>
      </c>
      <c r="C1767" s="44">
        <f>(C1754+C1755)*$D$29</f>
        <v>1.2710944999999998</v>
      </c>
    </row>
    <row r="1768" spans="1:3" ht="15.75" x14ac:dyDescent="0.25">
      <c r="A1768" s="33">
        <v>290</v>
      </c>
      <c r="B1768" s="28" t="s">
        <v>6</v>
      </c>
      <c r="C1768" s="44">
        <f>(C1754+C1755)*$D$30</f>
        <v>7.1740499999999999E-2</v>
      </c>
    </row>
    <row r="1769" spans="1:3" ht="15.75" x14ac:dyDescent="0.25">
      <c r="A1769" s="33">
        <v>290</v>
      </c>
      <c r="B1769" s="28" t="s">
        <v>27</v>
      </c>
      <c r="C1769" s="44">
        <f>(C1754+C1755)*$D$31</f>
        <v>0.21522150000000001</v>
      </c>
    </row>
    <row r="1770" spans="1:3" ht="15.75" x14ac:dyDescent="0.25">
      <c r="A1770" s="33">
        <v>225</v>
      </c>
      <c r="B1770" s="28" t="s">
        <v>28</v>
      </c>
      <c r="C1770" s="44">
        <f>(C1754+C1755)*$D$32</f>
        <v>0</v>
      </c>
    </row>
    <row r="1771" spans="1:3" ht="15.75" x14ac:dyDescent="0.25">
      <c r="A1771" s="37">
        <v>310</v>
      </c>
      <c r="B1771" s="28" t="s">
        <v>7</v>
      </c>
      <c r="C1771" s="44">
        <f>(C1754+C1755)*$D$33</f>
        <v>0.42860350000000003</v>
      </c>
    </row>
    <row r="1772" spans="1:3" ht="16.5" thickBot="1" x14ac:dyDescent="0.3">
      <c r="A1772" s="38">
        <v>340</v>
      </c>
      <c r="B1772" s="36" t="s">
        <v>8</v>
      </c>
      <c r="C1772" s="44">
        <f>(C1754+C1755)*$D$34</f>
        <v>1.6647474999999998</v>
      </c>
    </row>
    <row r="1773" spans="1:3" ht="16.5" thickBot="1" x14ac:dyDescent="0.3">
      <c r="A1773" s="15"/>
      <c r="B1773" s="42" t="s">
        <v>9</v>
      </c>
      <c r="C1773" s="88">
        <f>SUM(C1754:C1772)</f>
        <v>41.432897999999994</v>
      </c>
    </row>
    <row r="1774" spans="1:3" ht="16.5" thickBot="1" x14ac:dyDescent="0.3">
      <c r="A1774" s="15"/>
      <c r="B1774" s="43" t="s">
        <v>29</v>
      </c>
      <c r="C1774" s="90">
        <f>C1773*118%</f>
        <v>48.890819639999989</v>
      </c>
    </row>
    <row r="1775" spans="1:3" ht="15.75" x14ac:dyDescent="0.25">
      <c r="A1775" s="22"/>
      <c r="B1775" s="45"/>
      <c r="C1775" s="46"/>
    </row>
    <row r="1776" spans="1:3" ht="15.75" x14ac:dyDescent="0.25">
      <c r="A1776" s="22"/>
      <c r="B1776" s="45"/>
      <c r="C1776" s="46"/>
    </row>
    <row r="1777" spans="1:3" ht="15.75" x14ac:dyDescent="0.25">
      <c r="A1777" s="22"/>
      <c r="B1777" s="45"/>
      <c r="C1777" s="46"/>
    </row>
    <row r="1778" spans="1:3" ht="15.75" x14ac:dyDescent="0.25">
      <c r="A1778" s="22"/>
      <c r="B1778" s="45"/>
      <c r="C1778" s="46"/>
    </row>
    <row r="1779" spans="1:3" ht="15.75" x14ac:dyDescent="0.25">
      <c r="A1779" s="22"/>
      <c r="B1779" s="45"/>
      <c r="C1779" s="46"/>
    </row>
    <row r="1780" spans="1:3" ht="15.75" x14ac:dyDescent="0.25">
      <c r="A1780" s="22"/>
      <c r="B1780" s="45"/>
      <c r="C1780" s="46"/>
    </row>
    <row r="1781" spans="1:3" ht="15.75" x14ac:dyDescent="0.25">
      <c r="A1781" s="22"/>
      <c r="B1781" s="45"/>
      <c r="C1781" s="46"/>
    </row>
    <row r="1782" spans="1:3" ht="15.75" x14ac:dyDescent="0.25">
      <c r="A1782" s="22"/>
      <c r="B1782" s="45"/>
      <c r="C1782" s="46"/>
    </row>
    <row r="1783" spans="1:3" ht="15.75" x14ac:dyDescent="0.25">
      <c r="A1783" s="22"/>
      <c r="B1783" s="45"/>
      <c r="C1783" s="46"/>
    </row>
    <row r="1784" spans="1:3" ht="15.75" x14ac:dyDescent="0.25">
      <c r="A1784" s="22"/>
      <c r="B1784" s="45"/>
      <c r="C1784" s="46"/>
    </row>
    <row r="1785" spans="1:3" ht="15.75" x14ac:dyDescent="0.25">
      <c r="A1785" s="22"/>
      <c r="B1785" s="45"/>
      <c r="C1785" s="46"/>
    </row>
    <row r="1786" spans="1:3" ht="15.75" x14ac:dyDescent="0.25">
      <c r="A1786" s="22"/>
      <c r="B1786" s="45"/>
      <c r="C1786" s="46"/>
    </row>
    <row r="1787" spans="1:3" ht="15.75" x14ac:dyDescent="0.25">
      <c r="A1787" s="22"/>
      <c r="B1787" s="45"/>
      <c r="C1787" s="46"/>
    </row>
    <row r="1788" spans="1:3" ht="15.75" x14ac:dyDescent="0.25">
      <c r="A1788" s="22"/>
      <c r="B1788" s="45"/>
      <c r="C1788" s="46"/>
    </row>
    <row r="1789" spans="1:3" ht="15.75" x14ac:dyDescent="0.25">
      <c r="A1789" s="22"/>
      <c r="B1789" s="45"/>
      <c r="C1789" s="46"/>
    </row>
    <row r="1790" spans="1:3" ht="15.75" x14ac:dyDescent="0.25">
      <c r="A1790" s="22"/>
      <c r="B1790" s="45"/>
      <c r="C1790" s="46"/>
    </row>
    <row r="1791" spans="1:3" ht="15.75" x14ac:dyDescent="0.25">
      <c r="A1791" s="22"/>
      <c r="B1791" s="45"/>
      <c r="C1791" s="46"/>
    </row>
    <row r="1792" spans="1:3" ht="15.75" x14ac:dyDescent="0.25">
      <c r="A1792" s="22"/>
      <c r="B1792" s="45"/>
      <c r="C1792" s="46"/>
    </row>
    <row r="1793" spans="1:3" ht="15.75" x14ac:dyDescent="0.25">
      <c r="A1793" s="22"/>
      <c r="B1793" s="45"/>
      <c r="C1793" s="46"/>
    </row>
    <row r="1794" spans="1:3" ht="15.75" x14ac:dyDescent="0.25">
      <c r="A1794" s="22"/>
      <c r="B1794" s="45"/>
      <c r="C1794" s="46"/>
    </row>
    <row r="1795" spans="1:3" ht="15.75" x14ac:dyDescent="0.25">
      <c r="A1795" s="22"/>
      <c r="B1795" s="45"/>
      <c r="C1795" s="46"/>
    </row>
    <row r="1796" spans="1:3" ht="15.75" x14ac:dyDescent="0.25">
      <c r="A1796" s="22"/>
      <c r="B1796" s="45"/>
      <c r="C1796" s="46"/>
    </row>
    <row r="1797" spans="1:3" ht="15.75" x14ac:dyDescent="0.25">
      <c r="A1797" s="22"/>
      <c r="B1797" s="45"/>
      <c r="C1797" s="46"/>
    </row>
    <row r="1798" spans="1:3" ht="15.75" x14ac:dyDescent="0.25">
      <c r="A1798" s="22"/>
      <c r="B1798" s="45"/>
      <c r="C1798" s="46"/>
    </row>
    <row r="1799" spans="1:3" ht="15.75" x14ac:dyDescent="0.25">
      <c r="A1799" s="22"/>
      <c r="B1799" s="45"/>
      <c r="C1799" s="46"/>
    </row>
    <row r="1800" spans="1:3" ht="15.75" x14ac:dyDescent="0.25">
      <c r="A1800" s="22"/>
      <c r="B1800" s="45"/>
      <c r="C1800" s="46"/>
    </row>
    <row r="1801" spans="1:3" ht="15.75" x14ac:dyDescent="0.25">
      <c r="A1801" s="22"/>
      <c r="B1801" s="45"/>
      <c r="C1801" s="46"/>
    </row>
    <row r="1802" spans="1:3" ht="15.75" x14ac:dyDescent="0.25">
      <c r="A1802" s="22"/>
      <c r="B1802" s="45"/>
      <c r="C1802" s="46"/>
    </row>
    <row r="1803" spans="1:3" ht="15.75" x14ac:dyDescent="0.25">
      <c r="A1803" s="22"/>
      <c r="B1803" s="45"/>
      <c r="C1803" s="46"/>
    </row>
    <row r="1805" spans="1:3" ht="15.75" x14ac:dyDescent="0.25">
      <c r="B1805" s="57" t="s">
        <v>232</v>
      </c>
      <c r="C1805" s="70"/>
    </row>
    <row r="1806" spans="1:3" ht="15.75" thickBot="1" x14ac:dyDescent="0.3">
      <c r="C1806" s="71" t="s">
        <v>115</v>
      </c>
    </row>
    <row r="1807" spans="1:3" ht="32.25" thickBot="1" x14ac:dyDescent="0.3">
      <c r="A1807" s="7" t="s">
        <v>0</v>
      </c>
      <c r="B1807" s="8" t="s">
        <v>10</v>
      </c>
      <c r="C1807" s="65" t="s">
        <v>11</v>
      </c>
    </row>
    <row r="1808" spans="1:3" ht="15.75" x14ac:dyDescent="0.25">
      <c r="A1808" s="9"/>
      <c r="B1808" s="10" t="s">
        <v>12</v>
      </c>
      <c r="C1808" s="61">
        <v>1</v>
      </c>
    </row>
    <row r="1809" spans="1:3" ht="15.75" x14ac:dyDescent="0.25">
      <c r="A1809" s="9"/>
      <c r="B1809" s="10" t="s">
        <v>13</v>
      </c>
      <c r="C1809" s="16">
        <v>19.600000000000001</v>
      </c>
    </row>
    <row r="1810" spans="1:3" ht="31.5" x14ac:dyDescent="0.25">
      <c r="A1810" s="12"/>
      <c r="B1810" s="83" t="s">
        <v>360</v>
      </c>
      <c r="C1810" s="16">
        <f>$C$14</f>
        <v>2.83</v>
      </c>
    </row>
    <row r="1811" spans="1:3" ht="32.25" thickBot="1" x14ac:dyDescent="0.3">
      <c r="A1811" s="75"/>
      <c r="B1811" s="77" t="s">
        <v>361</v>
      </c>
      <c r="C1811" s="76">
        <v>0</v>
      </c>
    </row>
    <row r="1812" spans="1:3" ht="15.75" x14ac:dyDescent="0.25">
      <c r="A1812" s="29">
        <v>211</v>
      </c>
      <c r="B1812" s="30" t="s">
        <v>19</v>
      </c>
      <c r="C1812" s="39">
        <f>C1810*C1809</f>
        <v>55.468000000000004</v>
      </c>
    </row>
    <row r="1813" spans="1:3" ht="31.5" x14ac:dyDescent="0.25">
      <c r="A1813" s="33">
        <v>211</v>
      </c>
      <c r="B1813" s="28" t="s">
        <v>20</v>
      </c>
      <c r="C1813" s="40">
        <f>C1811*C1809</f>
        <v>0</v>
      </c>
    </row>
    <row r="1814" spans="1:3" ht="15.75" x14ac:dyDescent="0.25">
      <c r="A1814" s="33">
        <v>213</v>
      </c>
      <c r="B1814" s="28" t="s">
        <v>14</v>
      </c>
      <c r="C1814" s="40">
        <f>(C1812+C1813)*30.2%</f>
        <v>16.751336000000002</v>
      </c>
    </row>
    <row r="1815" spans="1:3" ht="15.75" x14ac:dyDescent="0.25">
      <c r="A1815" s="33">
        <v>212</v>
      </c>
      <c r="B1815" s="28" t="s">
        <v>3</v>
      </c>
      <c r="C1815" s="40">
        <f>(C1812+C1813)*$D$19</f>
        <v>8.8748800000000017E-2</v>
      </c>
    </row>
    <row r="1816" spans="1:3" ht="15.75" x14ac:dyDescent="0.25">
      <c r="A1816" s="33">
        <v>221</v>
      </c>
      <c r="B1816" s="28" t="s">
        <v>4</v>
      </c>
      <c r="C1816" s="40">
        <f>(C1812+C1813)*$D$20</f>
        <v>0.47702480000000003</v>
      </c>
    </row>
    <row r="1817" spans="1:3" ht="15.75" x14ac:dyDescent="0.25">
      <c r="A1817" s="33">
        <v>222</v>
      </c>
      <c r="B1817" s="28" t="s">
        <v>15</v>
      </c>
      <c r="C1817" s="40">
        <f>(C1812+C1813)*$D$21</f>
        <v>8.8748800000000017E-2</v>
      </c>
    </row>
    <row r="1818" spans="1:3" ht="15.75" x14ac:dyDescent="0.25">
      <c r="A1818" s="33">
        <v>223</v>
      </c>
      <c r="B1818" s="28" t="s">
        <v>5</v>
      </c>
      <c r="C1818" s="40">
        <f>(C1812+C1813)*$D$22</f>
        <v>2.3573900000000005</v>
      </c>
    </row>
    <row r="1819" spans="1:3" ht="15.75" x14ac:dyDescent="0.25">
      <c r="A1819" s="33">
        <v>224</v>
      </c>
      <c r="B1819" s="28" t="s">
        <v>21</v>
      </c>
      <c r="C1819" s="40">
        <f>(C1812+C1813)*$D$23</f>
        <v>0.78209879999999998</v>
      </c>
    </row>
    <row r="1820" spans="1:3" ht="15.75" x14ac:dyDescent="0.25">
      <c r="A1820" s="33">
        <v>225</v>
      </c>
      <c r="B1820" s="28" t="s">
        <v>16</v>
      </c>
      <c r="C1820" s="40">
        <f>(C1812+C1813)*$D$24</f>
        <v>2.9508976000000002</v>
      </c>
    </row>
    <row r="1821" spans="1:3" ht="15.75" x14ac:dyDescent="0.25">
      <c r="A1821" s="33">
        <v>226</v>
      </c>
      <c r="B1821" s="28" t="s">
        <v>22</v>
      </c>
      <c r="C1821" s="40">
        <f>(C1812+C1813)*$D$25</f>
        <v>19.863090799999998</v>
      </c>
    </row>
    <row r="1822" spans="1:3" ht="15.75" x14ac:dyDescent="0.25">
      <c r="A1822" s="33">
        <v>271</v>
      </c>
      <c r="B1822" s="28" t="s">
        <v>23</v>
      </c>
      <c r="C1822" s="40">
        <f>(C1812+C1813)*$D$26</f>
        <v>1.2369364</v>
      </c>
    </row>
    <row r="1823" spans="1:3" ht="15.75" x14ac:dyDescent="0.25">
      <c r="A1823" s="33">
        <v>272</v>
      </c>
      <c r="B1823" s="28" t="s">
        <v>24</v>
      </c>
      <c r="C1823" s="40">
        <f>(C1812+C1813)*$D$27</f>
        <v>1.1592811999999999</v>
      </c>
    </row>
    <row r="1824" spans="1:3" ht="31.5" x14ac:dyDescent="0.25">
      <c r="A1824" s="33">
        <v>211</v>
      </c>
      <c r="B1824" s="28" t="s">
        <v>25</v>
      </c>
      <c r="C1824" s="40">
        <f>(C1812+C1813)*$D$28</f>
        <v>12.702172000000001</v>
      </c>
    </row>
    <row r="1825" spans="1:3" ht="31.5" x14ac:dyDescent="0.25">
      <c r="A1825" s="33">
        <v>213</v>
      </c>
      <c r="B1825" s="28" t="s">
        <v>26</v>
      </c>
      <c r="C1825" s="44">
        <f>(C1812+C1813)*$D$29</f>
        <v>3.8328387999999998</v>
      </c>
    </row>
    <row r="1826" spans="1:3" ht="15.75" x14ac:dyDescent="0.25">
      <c r="A1826" s="33">
        <v>290</v>
      </c>
      <c r="B1826" s="28" t="s">
        <v>6</v>
      </c>
      <c r="C1826" s="44">
        <f>(C1812+C1813)*$D$30</f>
        <v>0.2163252</v>
      </c>
    </row>
    <row r="1827" spans="1:3" ht="15.75" x14ac:dyDescent="0.25">
      <c r="A1827" s="33">
        <v>290</v>
      </c>
      <c r="B1827" s="28" t="s">
        <v>27</v>
      </c>
      <c r="C1827" s="44">
        <f>(C1812+C1813)*$D$31</f>
        <v>0.6489756000000001</v>
      </c>
    </row>
    <row r="1828" spans="1:3" ht="15.75" x14ac:dyDescent="0.25">
      <c r="A1828" s="33">
        <v>225</v>
      </c>
      <c r="B1828" s="28" t="s">
        <v>28</v>
      </c>
      <c r="C1828" s="44">
        <f>(C1812+C1813)*$D$32</f>
        <v>0</v>
      </c>
    </row>
    <row r="1829" spans="1:3" ht="15.75" x14ac:dyDescent="0.25">
      <c r="A1829" s="37">
        <v>310</v>
      </c>
      <c r="B1829" s="28" t="s">
        <v>7</v>
      </c>
      <c r="C1829" s="44">
        <f>(C1812+C1813)*$D$33</f>
        <v>1.2924044000000001</v>
      </c>
    </row>
    <row r="1830" spans="1:3" ht="16.5" thickBot="1" x14ac:dyDescent="0.3">
      <c r="A1830" s="38">
        <v>340</v>
      </c>
      <c r="B1830" s="36" t="s">
        <v>8</v>
      </c>
      <c r="C1830" s="44">
        <f>(C1812+C1813)*$D$34</f>
        <v>5.0198540000000005</v>
      </c>
    </row>
    <row r="1831" spans="1:3" ht="16.5" thickBot="1" x14ac:dyDescent="0.3">
      <c r="A1831" s="15"/>
      <c r="B1831" s="42" t="s">
        <v>9</v>
      </c>
      <c r="C1831" s="88">
        <f>SUM(C1812:C1830)</f>
        <v>124.9361232</v>
      </c>
    </row>
    <row r="1832" spans="1:3" ht="16.5" thickBot="1" x14ac:dyDescent="0.3">
      <c r="A1832" s="15"/>
      <c r="B1832" s="43" t="s">
        <v>29</v>
      </c>
      <c r="C1832" s="90">
        <f>C1831*118%</f>
        <v>147.42462537599999</v>
      </c>
    </row>
    <row r="1833" spans="1:3" ht="15.75" x14ac:dyDescent="0.25">
      <c r="A1833" s="22"/>
      <c r="B1833" s="45"/>
      <c r="C1833" s="46"/>
    </row>
    <row r="1834" spans="1:3" ht="15.75" x14ac:dyDescent="0.25">
      <c r="A1834" s="22"/>
      <c r="B1834" s="45"/>
      <c r="C1834" s="46"/>
    </row>
    <row r="1835" spans="1:3" ht="15.75" x14ac:dyDescent="0.25">
      <c r="A1835" s="22"/>
      <c r="B1835" s="45"/>
      <c r="C1835" s="46"/>
    </row>
    <row r="1836" spans="1:3" ht="15.75" x14ac:dyDescent="0.25">
      <c r="A1836" s="22"/>
      <c r="B1836" s="45"/>
      <c r="C1836" s="46"/>
    </row>
    <row r="1837" spans="1:3" ht="15.75" x14ac:dyDescent="0.25">
      <c r="A1837" s="22"/>
      <c r="B1837" s="45"/>
      <c r="C1837" s="46"/>
    </row>
    <row r="1838" spans="1:3" ht="15.75" x14ac:dyDescent="0.25">
      <c r="A1838" s="22"/>
      <c r="B1838" s="45"/>
      <c r="C1838" s="46"/>
    </row>
    <row r="1839" spans="1:3" ht="15.75" x14ac:dyDescent="0.25">
      <c r="A1839" s="22"/>
      <c r="B1839" s="45"/>
      <c r="C1839" s="46"/>
    </row>
    <row r="1840" spans="1:3" ht="15.75" x14ac:dyDescent="0.25">
      <c r="A1840" s="22"/>
      <c r="B1840" s="45"/>
      <c r="C1840" s="46"/>
    </row>
    <row r="1841" spans="1:3" ht="15.75" x14ac:dyDescent="0.25">
      <c r="A1841" s="22"/>
      <c r="B1841" s="45"/>
      <c r="C1841" s="46"/>
    </row>
    <row r="1842" spans="1:3" ht="15.75" x14ac:dyDescent="0.25">
      <c r="A1842" s="22"/>
      <c r="B1842" s="45"/>
      <c r="C1842" s="46"/>
    </row>
    <row r="1843" spans="1:3" ht="15.75" x14ac:dyDescent="0.25">
      <c r="A1843" s="22"/>
      <c r="B1843" s="45"/>
      <c r="C1843" s="46"/>
    </row>
    <row r="1844" spans="1:3" ht="15.75" x14ac:dyDescent="0.25">
      <c r="A1844" s="22"/>
      <c r="B1844" s="45"/>
      <c r="C1844" s="46"/>
    </row>
    <row r="1845" spans="1:3" ht="15.75" x14ac:dyDescent="0.25">
      <c r="A1845" s="22"/>
      <c r="B1845" s="45"/>
      <c r="C1845" s="46"/>
    </row>
    <row r="1846" spans="1:3" ht="15.75" x14ac:dyDescent="0.25">
      <c r="A1846" s="22"/>
      <c r="B1846" s="45"/>
      <c r="C1846" s="46"/>
    </row>
    <row r="1847" spans="1:3" ht="15.75" x14ac:dyDescent="0.25">
      <c r="A1847" s="22"/>
      <c r="B1847" s="45"/>
      <c r="C1847" s="46"/>
    </row>
    <row r="1848" spans="1:3" ht="15.75" x14ac:dyDescent="0.25">
      <c r="A1848" s="22"/>
      <c r="B1848" s="45"/>
      <c r="C1848" s="46"/>
    </row>
    <row r="1849" spans="1:3" ht="15.75" x14ac:dyDescent="0.25">
      <c r="A1849" s="22"/>
      <c r="B1849" s="45"/>
      <c r="C1849" s="46"/>
    </row>
    <row r="1850" spans="1:3" ht="15.75" x14ac:dyDescent="0.25">
      <c r="A1850" s="22"/>
      <c r="B1850" s="45"/>
      <c r="C1850" s="46"/>
    </row>
    <row r="1851" spans="1:3" ht="15.75" x14ac:dyDescent="0.25">
      <c r="A1851" s="22"/>
      <c r="B1851" s="45"/>
      <c r="C1851" s="46"/>
    </row>
    <row r="1852" spans="1:3" ht="15.75" x14ac:dyDescent="0.25">
      <c r="A1852" s="22"/>
      <c r="B1852" s="45"/>
      <c r="C1852" s="46"/>
    </row>
    <row r="1853" spans="1:3" ht="15.75" x14ac:dyDescent="0.25">
      <c r="A1853" s="22"/>
      <c r="B1853" s="45"/>
      <c r="C1853" s="46"/>
    </row>
    <row r="1854" spans="1:3" ht="15.75" x14ac:dyDescent="0.25">
      <c r="A1854" s="22"/>
      <c r="B1854" s="45"/>
      <c r="C1854" s="46"/>
    </row>
    <row r="1855" spans="1:3" ht="15.75" x14ac:dyDescent="0.25">
      <c r="A1855" s="22"/>
      <c r="B1855" s="45"/>
      <c r="C1855" s="46"/>
    </row>
    <row r="1856" spans="1:3" ht="15.75" x14ac:dyDescent="0.25">
      <c r="A1856" s="22"/>
      <c r="B1856" s="45"/>
      <c r="C1856" s="46"/>
    </row>
    <row r="1857" spans="1:3" ht="15.75" x14ac:dyDescent="0.25">
      <c r="A1857" s="22"/>
      <c r="B1857" s="45"/>
      <c r="C1857" s="46"/>
    </row>
    <row r="1858" spans="1:3" ht="15.75" x14ac:dyDescent="0.25">
      <c r="A1858" s="22"/>
      <c r="B1858" s="45"/>
      <c r="C1858" s="46"/>
    </row>
    <row r="1859" spans="1:3" ht="15.75" x14ac:dyDescent="0.25">
      <c r="A1859" s="22"/>
      <c r="B1859" s="45"/>
      <c r="C1859" s="46"/>
    </row>
    <row r="1860" spans="1:3" ht="15.75" x14ac:dyDescent="0.25">
      <c r="A1860" s="22"/>
      <c r="B1860" s="45"/>
      <c r="C1860" s="46"/>
    </row>
    <row r="1861" spans="1:3" ht="31.5" x14ac:dyDescent="0.25">
      <c r="B1861" s="57" t="s">
        <v>233</v>
      </c>
      <c r="C1861" s="70"/>
    </row>
    <row r="1862" spans="1:3" ht="15.75" thickBot="1" x14ac:dyDescent="0.3">
      <c r="C1862" s="71" t="s">
        <v>181</v>
      </c>
    </row>
    <row r="1863" spans="1:3" ht="32.25" thickBot="1" x14ac:dyDescent="0.3">
      <c r="A1863" s="7" t="s">
        <v>0</v>
      </c>
      <c r="B1863" s="8" t="s">
        <v>10</v>
      </c>
      <c r="C1863" s="65" t="s">
        <v>11</v>
      </c>
    </row>
    <row r="1864" spans="1:3" ht="15.75" x14ac:dyDescent="0.25">
      <c r="A1864" s="9"/>
      <c r="B1864" s="10" t="s">
        <v>12</v>
      </c>
      <c r="C1864" s="61">
        <v>1</v>
      </c>
    </row>
    <row r="1865" spans="1:3" ht="15.75" x14ac:dyDescent="0.25">
      <c r="A1865" s="9"/>
      <c r="B1865" s="10" t="s">
        <v>13</v>
      </c>
      <c r="C1865" s="16">
        <v>13.5</v>
      </c>
    </row>
    <row r="1866" spans="1:3" ht="31.5" x14ac:dyDescent="0.25">
      <c r="A1866" s="12"/>
      <c r="B1866" s="83" t="s">
        <v>360</v>
      </c>
      <c r="C1866" s="16">
        <f>$C$14</f>
        <v>2.83</v>
      </c>
    </row>
    <row r="1867" spans="1:3" ht="32.25" thickBot="1" x14ac:dyDescent="0.3">
      <c r="A1867" s="75"/>
      <c r="B1867" s="77" t="s">
        <v>361</v>
      </c>
      <c r="C1867" s="76">
        <v>0</v>
      </c>
    </row>
    <row r="1868" spans="1:3" ht="15.75" x14ac:dyDescent="0.25">
      <c r="A1868" s="29">
        <v>211</v>
      </c>
      <c r="B1868" s="30" t="s">
        <v>19</v>
      </c>
      <c r="C1868" s="39">
        <f>C1866*C1865</f>
        <v>38.204999999999998</v>
      </c>
    </row>
    <row r="1869" spans="1:3" ht="31.5" x14ac:dyDescent="0.25">
      <c r="A1869" s="33">
        <v>211</v>
      </c>
      <c r="B1869" s="28" t="s">
        <v>20</v>
      </c>
      <c r="C1869" s="40">
        <f>C1867*C1865</f>
        <v>0</v>
      </c>
    </row>
    <row r="1870" spans="1:3" ht="15.75" x14ac:dyDescent="0.25">
      <c r="A1870" s="33">
        <v>213</v>
      </c>
      <c r="B1870" s="28" t="s">
        <v>14</v>
      </c>
      <c r="C1870" s="40">
        <f>(C1868+C1869)*30.2%</f>
        <v>11.537909999999998</v>
      </c>
    </row>
    <row r="1871" spans="1:3" ht="15.75" x14ac:dyDescent="0.25">
      <c r="A1871" s="33">
        <v>212</v>
      </c>
      <c r="B1871" s="28" t="s">
        <v>3</v>
      </c>
      <c r="C1871" s="40">
        <f>(C1868+C1869)*$D$19</f>
        <v>6.1128000000000002E-2</v>
      </c>
    </row>
    <row r="1872" spans="1:3" ht="15.75" x14ac:dyDescent="0.25">
      <c r="A1872" s="33">
        <v>221</v>
      </c>
      <c r="B1872" s="28" t="s">
        <v>4</v>
      </c>
      <c r="C1872" s="40">
        <f>(C1868+C1869)*$D$20</f>
        <v>0.32856299999999999</v>
      </c>
    </row>
    <row r="1873" spans="1:3" ht="15.75" x14ac:dyDescent="0.25">
      <c r="A1873" s="33">
        <v>222</v>
      </c>
      <c r="B1873" s="28" t="s">
        <v>15</v>
      </c>
      <c r="C1873" s="40">
        <f>(C1868+C1869)*$D$21</f>
        <v>6.1128000000000002E-2</v>
      </c>
    </row>
    <row r="1874" spans="1:3" ht="15.75" x14ac:dyDescent="0.25">
      <c r="A1874" s="33">
        <v>223</v>
      </c>
      <c r="B1874" s="28" t="s">
        <v>5</v>
      </c>
      <c r="C1874" s="40">
        <f>(C1868+C1869)*$D$22</f>
        <v>1.6237125000000001</v>
      </c>
    </row>
    <row r="1875" spans="1:3" ht="15.75" x14ac:dyDescent="0.25">
      <c r="A1875" s="33">
        <v>224</v>
      </c>
      <c r="B1875" s="28" t="s">
        <v>21</v>
      </c>
      <c r="C1875" s="40">
        <f>(C1868+C1869)*$D$23</f>
        <v>0.53869049999999996</v>
      </c>
    </row>
    <row r="1876" spans="1:3" ht="15.75" x14ac:dyDescent="0.25">
      <c r="A1876" s="33">
        <v>225</v>
      </c>
      <c r="B1876" s="28" t="s">
        <v>16</v>
      </c>
      <c r="C1876" s="40">
        <f>(C1868+C1869)*$D$24</f>
        <v>2.0325059999999997</v>
      </c>
    </row>
    <row r="1877" spans="1:3" ht="15.75" x14ac:dyDescent="0.25">
      <c r="A1877" s="33">
        <v>226</v>
      </c>
      <c r="B1877" s="28" t="s">
        <v>22</v>
      </c>
      <c r="C1877" s="40">
        <f>(C1868+C1869)*$D$25</f>
        <v>13.681210499999999</v>
      </c>
    </row>
    <row r="1878" spans="1:3" ht="15.75" x14ac:dyDescent="0.25">
      <c r="A1878" s="33">
        <v>271</v>
      </c>
      <c r="B1878" s="28" t="s">
        <v>23</v>
      </c>
      <c r="C1878" s="40">
        <f>(C1868+C1869)*$D$26</f>
        <v>0.85197149999999999</v>
      </c>
    </row>
    <row r="1879" spans="1:3" ht="15.75" x14ac:dyDescent="0.25">
      <c r="A1879" s="33">
        <v>272</v>
      </c>
      <c r="B1879" s="28" t="s">
        <v>24</v>
      </c>
      <c r="C1879" s="40">
        <f>(C1868+C1869)*$D$27</f>
        <v>0.79848449999999993</v>
      </c>
    </row>
    <row r="1880" spans="1:3" ht="31.5" x14ac:dyDescent="0.25">
      <c r="A1880" s="33">
        <v>211</v>
      </c>
      <c r="B1880" s="28" t="s">
        <v>25</v>
      </c>
      <c r="C1880" s="40">
        <f>(C1868+C1869)*$D$28</f>
        <v>8.7489449999999991</v>
      </c>
    </row>
    <row r="1881" spans="1:3" ht="31.5" x14ac:dyDescent="0.25">
      <c r="A1881" s="33">
        <v>213</v>
      </c>
      <c r="B1881" s="28" t="s">
        <v>26</v>
      </c>
      <c r="C1881" s="44">
        <f>(C1868+C1869)*$D$29</f>
        <v>2.6399654999999997</v>
      </c>
    </row>
    <row r="1882" spans="1:3" ht="15.75" x14ac:dyDescent="0.25">
      <c r="A1882" s="33">
        <v>290</v>
      </c>
      <c r="B1882" s="28" t="s">
        <v>6</v>
      </c>
      <c r="C1882" s="44">
        <f>(C1868+C1869)*$D$30</f>
        <v>0.14899949999999998</v>
      </c>
    </row>
    <row r="1883" spans="1:3" ht="15.75" x14ac:dyDescent="0.25">
      <c r="A1883" s="33">
        <v>290</v>
      </c>
      <c r="B1883" s="28" t="s">
        <v>27</v>
      </c>
      <c r="C1883" s="44">
        <f>(C1868+C1869)*$D$31</f>
        <v>0.44699849999999997</v>
      </c>
    </row>
    <row r="1884" spans="1:3" ht="15.75" x14ac:dyDescent="0.25">
      <c r="A1884" s="33">
        <v>225</v>
      </c>
      <c r="B1884" s="28" t="s">
        <v>28</v>
      </c>
      <c r="C1884" s="44">
        <f>(C1868+C1869)*$D$32</f>
        <v>0</v>
      </c>
    </row>
    <row r="1885" spans="1:3" ht="15.75" x14ac:dyDescent="0.25">
      <c r="A1885" s="37">
        <v>310</v>
      </c>
      <c r="B1885" s="28" t="s">
        <v>7</v>
      </c>
      <c r="C1885" s="44">
        <f>(C1868+C1869)*$D$33</f>
        <v>0.89017650000000004</v>
      </c>
    </row>
    <row r="1886" spans="1:3" ht="16.5" thickBot="1" x14ac:dyDescent="0.3">
      <c r="A1886" s="38">
        <v>340</v>
      </c>
      <c r="B1886" s="36" t="s">
        <v>8</v>
      </c>
      <c r="C1886" s="44">
        <f>(C1868+C1869)*$D$34</f>
        <v>3.4575524999999998</v>
      </c>
    </row>
    <row r="1887" spans="1:3" ht="16.5" thickBot="1" x14ac:dyDescent="0.3">
      <c r="A1887" s="15"/>
      <c r="B1887" s="42" t="s">
        <v>9</v>
      </c>
      <c r="C1887" s="88">
        <f>SUM(C1868:C1886)</f>
        <v>86.052942000000002</v>
      </c>
    </row>
    <row r="1888" spans="1:3" ht="16.5" thickBot="1" x14ac:dyDescent="0.3">
      <c r="A1888" s="15"/>
      <c r="B1888" s="43" t="s">
        <v>29</v>
      </c>
      <c r="C1888" s="90">
        <f>C1887*118%</f>
        <v>101.54247156</v>
      </c>
    </row>
    <row r="1889" spans="1:3" ht="15.75" x14ac:dyDescent="0.25">
      <c r="A1889" s="22"/>
      <c r="B1889" s="45"/>
      <c r="C1889" s="46"/>
    </row>
    <row r="1890" spans="1:3" ht="15.75" x14ac:dyDescent="0.25">
      <c r="A1890" s="22"/>
      <c r="B1890" s="45"/>
      <c r="C1890" s="46"/>
    </row>
    <row r="1891" spans="1:3" ht="15.75" x14ac:dyDescent="0.25">
      <c r="A1891" s="22"/>
      <c r="B1891" s="45"/>
      <c r="C1891" s="46"/>
    </row>
    <row r="1892" spans="1:3" ht="15.75" x14ac:dyDescent="0.25">
      <c r="A1892" s="22"/>
      <c r="B1892" s="45"/>
      <c r="C1892" s="46"/>
    </row>
    <row r="1893" spans="1:3" ht="15.75" x14ac:dyDescent="0.25">
      <c r="A1893" s="22"/>
      <c r="B1893" s="45"/>
      <c r="C1893" s="46"/>
    </row>
    <row r="1894" spans="1:3" ht="15.75" x14ac:dyDescent="0.25">
      <c r="A1894" s="22"/>
      <c r="B1894" s="45"/>
      <c r="C1894" s="46"/>
    </row>
    <row r="1895" spans="1:3" ht="15.75" x14ac:dyDescent="0.25">
      <c r="A1895" s="22"/>
      <c r="B1895" s="45"/>
      <c r="C1895" s="46"/>
    </row>
    <row r="1896" spans="1:3" ht="15.75" x14ac:dyDescent="0.25">
      <c r="A1896" s="22"/>
      <c r="B1896" s="45"/>
      <c r="C1896" s="46"/>
    </row>
    <row r="1897" spans="1:3" ht="15.75" x14ac:dyDescent="0.25">
      <c r="A1897" s="22"/>
      <c r="B1897" s="45"/>
      <c r="C1897" s="46"/>
    </row>
    <row r="1898" spans="1:3" ht="15.75" x14ac:dyDescent="0.25">
      <c r="A1898" s="22"/>
      <c r="B1898" s="45"/>
      <c r="C1898" s="46"/>
    </row>
    <row r="1899" spans="1:3" ht="15.75" x14ac:dyDescent="0.25">
      <c r="A1899" s="22"/>
      <c r="B1899" s="45"/>
      <c r="C1899" s="46"/>
    </row>
    <row r="1900" spans="1:3" ht="15.75" x14ac:dyDescent="0.25">
      <c r="A1900" s="22"/>
      <c r="B1900" s="45"/>
      <c r="C1900" s="46"/>
    </row>
    <row r="1901" spans="1:3" ht="15.75" x14ac:dyDescent="0.25">
      <c r="A1901" s="22"/>
      <c r="B1901" s="45"/>
      <c r="C1901" s="46"/>
    </row>
    <row r="1902" spans="1:3" ht="15.75" x14ac:dyDescent="0.25">
      <c r="A1902" s="22"/>
      <c r="B1902" s="45"/>
      <c r="C1902" s="46"/>
    </row>
    <row r="1903" spans="1:3" ht="15.75" x14ac:dyDescent="0.25">
      <c r="A1903" s="22"/>
      <c r="B1903" s="45"/>
      <c r="C1903" s="46"/>
    </row>
    <row r="1904" spans="1:3" ht="15.75" x14ac:dyDescent="0.25">
      <c r="A1904" s="22"/>
      <c r="B1904" s="45"/>
      <c r="C1904" s="46"/>
    </row>
    <row r="1905" spans="1:3" ht="15.75" x14ac:dyDescent="0.25">
      <c r="A1905" s="22"/>
      <c r="B1905" s="45"/>
      <c r="C1905" s="46"/>
    </row>
    <row r="1906" spans="1:3" ht="15.75" x14ac:dyDescent="0.25">
      <c r="A1906" s="22"/>
      <c r="B1906" s="45"/>
      <c r="C1906" s="46"/>
    </row>
    <row r="1907" spans="1:3" ht="15.75" x14ac:dyDescent="0.25">
      <c r="A1907" s="22"/>
      <c r="B1907" s="45"/>
      <c r="C1907" s="46"/>
    </row>
    <row r="1908" spans="1:3" ht="15.75" x14ac:dyDescent="0.25">
      <c r="A1908" s="22"/>
      <c r="B1908" s="45"/>
      <c r="C1908" s="46"/>
    </row>
    <row r="1909" spans="1:3" ht="15.75" x14ac:dyDescent="0.25">
      <c r="A1909" s="22"/>
      <c r="B1909" s="45"/>
      <c r="C1909" s="46"/>
    </row>
    <row r="1910" spans="1:3" ht="15.75" x14ac:dyDescent="0.25">
      <c r="A1910" s="22"/>
      <c r="B1910" s="45"/>
      <c r="C1910" s="46"/>
    </row>
    <row r="1911" spans="1:3" ht="15.75" x14ac:dyDescent="0.25">
      <c r="A1911" s="22"/>
      <c r="B1911" s="45"/>
      <c r="C1911" s="46"/>
    </row>
    <row r="1912" spans="1:3" ht="15.75" x14ac:dyDescent="0.25">
      <c r="A1912" s="22"/>
      <c r="B1912" s="45"/>
      <c r="C1912" s="46"/>
    </row>
    <row r="1913" spans="1:3" ht="15.75" x14ac:dyDescent="0.25">
      <c r="A1913" s="22"/>
      <c r="B1913" s="45"/>
      <c r="C1913" s="46"/>
    </row>
    <row r="1914" spans="1:3" ht="15.75" x14ac:dyDescent="0.25">
      <c r="A1914" s="22"/>
      <c r="B1914" s="45"/>
      <c r="C1914" s="46"/>
    </row>
    <row r="1915" spans="1:3" ht="15.75" x14ac:dyDescent="0.25">
      <c r="A1915" s="22"/>
      <c r="B1915" s="45"/>
      <c r="C1915" s="46"/>
    </row>
    <row r="1916" spans="1:3" ht="15.75" x14ac:dyDescent="0.25">
      <c r="A1916" s="22"/>
      <c r="B1916" s="45"/>
      <c r="C1916" s="46"/>
    </row>
    <row r="1917" spans="1:3" ht="15.75" x14ac:dyDescent="0.25">
      <c r="A1917" s="22"/>
      <c r="B1917" s="45"/>
      <c r="C1917" s="46"/>
    </row>
    <row r="1918" spans="1:3" ht="15.75" x14ac:dyDescent="0.25">
      <c r="B1918" s="57" t="s">
        <v>234</v>
      </c>
      <c r="C1918" s="70"/>
    </row>
    <row r="1919" spans="1:3" ht="17.25" customHeight="1" thickBot="1" x14ac:dyDescent="0.3">
      <c r="C1919" s="71" t="s">
        <v>181</v>
      </c>
    </row>
    <row r="1920" spans="1:3" ht="32.25" thickBot="1" x14ac:dyDescent="0.3">
      <c r="A1920" s="7" t="s">
        <v>0</v>
      </c>
      <c r="B1920" s="8" t="s">
        <v>10</v>
      </c>
      <c r="C1920" s="65" t="s">
        <v>11</v>
      </c>
    </row>
    <row r="1921" spans="1:3" ht="15.75" x14ac:dyDescent="0.25">
      <c r="A1921" s="9"/>
      <c r="B1921" s="10" t="s">
        <v>12</v>
      </c>
      <c r="C1921" s="61">
        <v>1</v>
      </c>
    </row>
    <row r="1922" spans="1:3" ht="15.75" x14ac:dyDescent="0.25">
      <c r="A1922" s="9"/>
      <c r="B1922" s="10" t="s">
        <v>13</v>
      </c>
      <c r="C1922" s="16">
        <v>5.6</v>
      </c>
    </row>
    <row r="1923" spans="1:3" ht="31.5" x14ac:dyDescent="0.25">
      <c r="A1923" s="12"/>
      <c r="B1923" s="83" t="s">
        <v>360</v>
      </c>
      <c r="C1923" s="16">
        <f>$C$14</f>
        <v>2.83</v>
      </c>
    </row>
    <row r="1924" spans="1:3" ht="32.25" thickBot="1" x14ac:dyDescent="0.3">
      <c r="A1924" s="75"/>
      <c r="B1924" s="77" t="s">
        <v>361</v>
      </c>
      <c r="C1924" s="76">
        <v>0</v>
      </c>
    </row>
    <row r="1925" spans="1:3" ht="15.75" x14ac:dyDescent="0.25">
      <c r="A1925" s="29">
        <v>211</v>
      </c>
      <c r="B1925" s="30" t="s">
        <v>19</v>
      </c>
      <c r="C1925" s="39">
        <f>C1923*C1922</f>
        <v>15.847999999999999</v>
      </c>
    </row>
    <row r="1926" spans="1:3" ht="31.5" x14ac:dyDescent="0.25">
      <c r="A1926" s="33">
        <v>211</v>
      </c>
      <c r="B1926" s="28" t="s">
        <v>20</v>
      </c>
      <c r="C1926" s="40">
        <f>C1924*C1922</f>
        <v>0</v>
      </c>
    </row>
    <row r="1927" spans="1:3" ht="15.75" x14ac:dyDescent="0.25">
      <c r="A1927" s="33">
        <v>213</v>
      </c>
      <c r="B1927" s="28" t="s">
        <v>14</v>
      </c>
      <c r="C1927" s="40">
        <f>(C1925+C1926)*30.2%</f>
        <v>4.7860959999999997</v>
      </c>
    </row>
    <row r="1928" spans="1:3" ht="15.75" x14ac:dyDescent="0.25">
      <c r="A1928" s="33">
        <v>212</v>
      </c>
      <c r="B1928" s="28" t="s">
        <v>3</v>
      </c>
      <c r="C1928" s="40">
        <f>(C1925+C1926)*$D$19</f>
        <v>2.5356799999999999E-2</v>
      </c>
    </row>
    <row r="1929" spans="1:3" ht="15.75" x14ac:dyDescent="0.25">
      <c r="A1929" s="33">
        <v>221</v>
      </c>
      <c r="B1929" s="28" t="s">
        <v>4</v>
      </c>
      <c r="C1929" s="40">
        <f>(C1925+C1926)*$D$20</f>
        <v>0.13629279999999999</v>
      </c>
    </row>
    <row r="1930" spans="1:3" ht="15.75" x14ac:dyDescent="0.25">
      <c r="A1930" s="33">
        <v>222</v>
      </c>
      <c r="B1930" s="28" t="s">
        <v>15</v>
      </c>
      <c r="C1930" s="40">
        <f>(C1925+C1926)*$D$21</f>
        <v>2.5356799999999999E-2</v>
      </c>
    </row>
    <row r="1931" spans="1:3" ht="15.75" x14ac:dyDescent="0.25">
      <c r="A1931" s="33">
        <v>223</v>
      </c>
      <c r="B1931" s="28" t="s">
        <v>5</v>
      </c>
      <c r="C1931" s="40">
        <f>(C1925+C1926)*$D$22</f>
        <v>0.67354000000000003</v>
      </c>
    </row>
    <row r="1932" spans="1:3" ht="15.75" x14ac:dyDescent="0.25">
      <c r="A1932" s="33">
        <v>224</v>
      </c>
      <c r="B1932" s="28" t="s">
        <v>21</v>
      </c>
      <c r="C1932" s="40">
        <f>(C1925+C1926)*$D$23</f>
        <v>0.22345679999999998</v>
      </c>
    </row>
    <row r="1933" spans="1:3" ht="15.75" x14ac:dyDescent="0.25">
      <c r="A1933" s="33">
        <v>225</v>
      </c>
      <c r="B1933" s="28" t="s">
        <v>16</v>
      </c>
      <c r="C1933" s="40">
        <f>(C1925+C1926)*$D$24</f>
        <v>0.84311359999999991</v>
      </c>
    </row>
    <row r="1934" spans="1:3" ht="15.75" x14ac:dyDescent="0.25">
      <c r="A1934" s="33">
        <v>226</v>
      </c>
      <c r="B1934" s="28" t="s">
        <v>22</v>
      </c>
      <c r="C1934" s="40">
        <f>(C1925+C1926)*$D$25</f>
        <v>5.6751687999999989</v>
      </c>
    </row>
    <row r="1935" spans="1:3" ht="15.75" x14ac:dyDescent="0.25">
      <c r="A1935" s="33">
        <v>271</v>
      </c>
      <c r="B1935" s="28" t="s">
        <v>23</v>
      </c>
      <c r="C1935" s="40">
        <f>(C1925+C1926)*$D$26</f>
        <v>0.35341039999999996</v>
      </c>
    </row>
    <row r="1936" spans="1:3" ht="15.75" x14ac:dyDescent="0.25">
      <c r="A1936" s="33">
        <v>272</v>
      </c>
      <c r="B1936" s="28" t="s">
        <v>24</v>
      </c>
      <c r="C1936" s="40">
        <f>(C1925+C1926)*$D$27</f>
        <v>0.33122319999999994</v>
      </c>
    </row>
    <row r="1937" spans="1:3" ht="31.5" x14ac:dyDescent="0.25">
      <c r="A1937" s="33">
        <v>211</v>
      </c>
      <c r="B1937" s="28" t="s">
        <v>25</v>
      </c>
      <c r="C1937" s="40">
        <f>(C1925+C1926)*$D$28</f>
        <v>3.6291919999999998</v>
      </c>
    </row>
    <row r="1938" spans="1:3" ht="31.5" x14ac:dyDescent="0.25">
      <c r="A1938" s="33">
        <v>213</v>
      </c>
      <c r="B1938" s="28" t="s">
        <v>26</v>
      </c>
      <c r="C1938" s="44">
        <f>(C1925+C1926)*$D$29</f>
        <v>1.0950967999999999</v>
      </c>
    </row>
    <row r="1939" spans="1:3" ht="15.75" x14ac:dyDescent="0.25">
      <c r="A1939" s="33">
        <v>290</v>
      </c>
      <c r="B1939" s="28" t="s">
        <v>6</v>
      </c>
      <c r="C1939" s="44">
        <f>(C1925+C1926)*$D$30</f>
        <v>6.1807199999999993E-2</v>
      </c>
    </row>
    <row r="1940" spans="1:3" ht="15.75" x14ac:dyDescent="0.25">
      <c r="A1940" s="33">
        <v>290</v>
      </c>
      <c r="B1940" s="28" t="s">
        <v>27</v>
      </c>
      <c r="C1940" s="44">
        <f>(C1925+C1926)*$D$31</f>
        <v>0.18542159999999999</v>
      </c>
    </row>
    <row r="1941" spans="1:3" ht="15.75" x14ac:dyDescent="0.25">
      <c r="A1941" s="33">
        <v>225</v>
      </c>
      <c r="B1941" s="28" t="s">
        <v>28</v>
      </c>
      <c r="C1941" s="44">
        <f>(C1925+C1926)*$D$32</f>
        <v>0</v>
      </c>
    </row>
    <row r="1942" spans="1:3" ht="15.75" x14ac:dyDescent="0.25">
      <c r="A1942" s="37">
        <v>310</v>
      </c>
      <c r="B1942" s="28" t="s">
        <v>7</v>
      </c>
      <c r="C1942" s="44">
        <f>(C1925+C1926)*$D$33</f>
        <v>0.36925839999999999</v>
      </c>
    </row>
    <row r="1943" spans="1:3" ht="16.5" thickBot="1" x14ac:dyDescent="0.3">
      <c r="A1943" s="38">
        <v>340</v>
      </c>
      <c r="B1943" s="36" t="s">
        <v>8</v>
      </c>
      <c r="C1943" s="44">
        <f>(C1925+C1926)*$D$34</f>
        <v>1.4342439999999999</v>
      </c>
    </row>
    <row r="1944" spans="1:3" ht="16.5" thickBot="1" x14ac:dyDescent="0.3">
      <c r="A1944" s="15"/>
      <c r="B1944" s="42" t="s">
        <v>9</v>
      </c>
      <c r="C1944" s="88">
        <f>SUM(C1925:C1943)</f>
        <v>35.696035199999997</v>
      </c>
    </row>
    <row r="1945" spans="1:3" ht="16.5" thickBot="1" x14ac:dyDescent="0.3">
      <c r="A1945" s="15"/>
      <c r="B1945" s="43" t="s">
        <v>29</v>
      </c>
      <c r="C1945" s="90">
        <f>C1944*118%</f>
        <v>42.121321535999996</v>
      </c>
    </row>
    <row r="1946" spans="1:3" ht="15.75" x14ac:dyDescent="0.25">
      <c r="A1946" s="22"/>
      <c r="B1946" s="45"/>
      <c r="C1946" s="46"/>
    </row>
    <row r="1947" spans="1:3" ht="15.75" x14ac:dyDescent="0.25">
      <c r="A1947" s="22"/>
      <c r="B1947" s="45"/>
      <c r="C1947" s="46"/>
    </row>
    <row r="1948" spans="1:3" ht="15.75" x14ac:dyDescent="0.25">
      <c r="A1948" s="22"/>
      <c r="B1948" s="45"/>
      <c r="C1948" s="46"/>
    </row>
    <row r="1949" spans="1:3" ht="15.75" x14ac:dyDescent="0.25">
      <c r="A1949" s="22"/>
      <c r="B1949" s="45"/>
      <c r="C1949" s="46"/>
    </row>
    <row r="1950" spans="1:3" ht="15.75" x14ac:dyDescent="0.25">
      <c r="A1950" s="22"/>
      <c r="B1950" s="45"/>
      <c r="C1950" s="46"/>
    </row>
    <row r="1951" spans="1:3" ht="15.75" x14ac:dyDescent="0.25">
      <c r="A1951" s="22"/>
      <c r="B1951" s="45"/>
      <c r="C1951" s="46"/>
    </row>
    <row r="1952" spans="1:3" ht="15.75" x14ac:dyDescent="0.25">
      <c r="A1952" s="22"/>
      <c r="B1952" s="45"/>
      <c r="C1952" s="46"/>
    </row>
    <row r="1953" spans="1:3" ht="15.75" x14ac:dyDescent="0.25">
      <c r="A1953" s="22"/>
      <c r="B1953" s="45"/>
      <c r="C1953" s="46"/>
    </row>
    <row r="1954" spans="1:3" ht="15.75" x14ac:dyDescent="0.25">
      <c r="A1954" s="22"/>
      <c r="B1954" s="45"/>
      <c r="C1954" s="46"/>
    </row>
    <row r="1955" spans="1:3" ht="15.75" x14ac:dyDescent="0.25">
      <c r="A1955" s="22"/>
      <c r="B1955" s="45"/>
      <c r="C1955" s="46"/>
    </row>
    <row r="1956" spans="1:3" ht="15.75" x14ac:dyDescent="0.25">
      <c r="A1956" s="22"/>
      <c r="B1956" s="45"/>
      <c r="C1956" s="46"/>
    </row>
    <row r="1957" spans="1:3" ht="15.75" x14ac:dyDescent="0.25">
      <c r="A1957" s="22"/>
      <c r="B1957" s="45"/>
      <c r="C1957" s="46"/>
    </row>
    <row r="1958" spans="1:3" ht="15.75" x14ac:dyDescent="0.25">
      <c r="A1958" s="22"/>
      <c r="B1958" s="45"/>
      <c r="C1958" s="46"/>
    </row>
    <row r="1959" spans="1:3" ht="15.75" x14ac:dyDescent="0.25">
      <c r="A1959" s="22"/>
      <c r="B1959" s="45"/>
      <c r="C1959" s="46"/>
    </row>
    <row r="1960" spans="1:3" ht="15.75" x14ac:dyDescent="0.25">
      <c r="A1960" s="22"/>
      <c r="B1960" s="45"/>
      <c r="C1960" s="46"/>
    </row>
    <row r="1961" spans="1:3" ht="15.75" x14ac:dyDescent="0.25">
      <c r="A1961" s="22"/>
      <c r="B1961" s="45"/>
      <c r="C1961" s="46"/>
    </row>
    <row r="1962" spans="1:3" ht="15.75" x14ac:dyDescent="0.25">
      <c r="A1962" s="22"/>
      <c r="B1962" s="45"/>
      <c r="C1962" s="46"/>
    </row>
    <row r="1963" spans="1:3" ht="15.75" x14ac:dyDescent="0.25">
      <c r="A1963" s="22"/>
      <c r="B1963" s="45"/>
      <c r="C1963" s="46"/>
    </row>
    <row r="1964" spans="1:3" ht="15.75" x14ac:dyDescent="0.25">
      <c r="A1964" s="22"/>
      <c r="B1964" s="45"/>
      <c r="C1964" s="46"/>
    </row>
    <row r="1965" spans="1:3" ht="15.75" x14ac:dyDescent="0.25">
      <c r="A1965" s="22"/>
      <c r="B1965" s="45"/>
      <c r="C1965" s="46"/>
    </row>
    <row r="1966" spans="1:3" ht="15.75" x14ac:dyDescent="0.25">
      <c r="A1966" s="22"/>
      <c r="B1966" s="45"/>
      <c r="C1966" s="46"/>
    </row>
    <row r="1967" spans="1:3" ht="15.75" x14ac:dyDescent="0.25">
      <c r="A1967" s="22"/>
      <c r="B1967" s="45"/>
      <c r="C1967" s="46"/>
    </row>
    <row r="1968" spans="1:3" ht="15.75" x14ac:dyDescent="0.25">
      <c r="A1968" s="22"/>
      <c r="B1968" s="45"/>
      <c r="C1968" s="46"/>
    </row>
    <row r="1969" spans="1:3" ht="15.75" x14ac:dyDescent="0.25">
      <c r="A1969" s="22"/>
      <c r="B1969" s="45"/>
      <c r="C1969" s="46"/>
    </row>
    <row r="1970" spans="1:3" ht="15.75" x14ac:dyDescent="0.25">
      <c r="A1970" s="22"/>
      <c r="B1970" s="45"/>
      <c r="C1970" s="46"/>
    </row>
    <row r="1971" spans="1:3" ht="15.75" x14ac:dyDescent="0.25">
      <c r="A1971" s="22"/>
      <c r="B1971" s="45"/>
      <c r="C1971" s="46"/>
    </row>
    <row r="1972" spans="1:3" ht="15.75" x14ac:dyDescent="0.25">
      <c r="A1972" s="22"/>
      <c r="B1972" s="45"/>
      <c r="C1972" s="46"/>
    </row>
    <row r="1973" spans="1:3" ht="15.75" x14ac:dyDescent="0.25">
      <c r="A1973" s="22"/>
      <c r="B1973" s="45"/>
      <c r="C1973" s="46"/>
    </row>
    <row r="1974" spans="1:3" ht="15.75" x14ac:dyDescent="0.25">
      <c r="A1974" s="22"/>
      <c r="B1974" s="45"/>
      <c r="C1974" s="46"/>
    </row>
    <row r="1975" spans="1:3" ht="15.75" x14ac:dyDescent="0.25">
      <c r="B1975" s="57" t="s">
        <v>235</v>
      </c>
      <c r="C1975" s="70"/>
    </row>
    <row r="1976" spans="1:3" ht="15.75" thickBot="1" x14ac:dyDescent="0.3">
      <c r="C1976" s="71" t="s">
        <v>120</v>
      </c>
    </row>
    <row r="1977" spans="1:3" ht="32.25" thickBot="1" x14ac:dyDescent="0.3">
      <c r="A1977" s="7" t="s">
        <v>0</v>
      </c>
      <c r="B1977" s="8" t="s">
        <v>10</v>
      </c>
      <c r="C1977" s="65" t="s">
        <v>11</v>
      </c>
    </row>
    <row r="1978" spans="1:3" ht="15.75" x14ac:dyDescent="0.25">
      <c r="A1978" s="9"/>
      <c r="B1978" s="10" t="s">
        <v>12</v>
      </c>
      <c r="C1978" s="61">
        <v>1</v>
      </c>
    </row>
    <row r="1979" spans="1:3" ht="15.75" x14ac:dyDescent="0.25">
      <c r="A1979" s="9"/>
      <c r="B1979" s="10" t="s">
        <v>13</v>
      </c>
      <c r="C1979" s="16">
        <v>13.2</v>
      </c>
    </row>
    <row r="1980" spans="1:3" ht="31.5" x14ac:dyDescent="0.25">
      <c r="A1980" s="12"/>
      <c r="B1980" s="83" t="s">
        <v>360</v>
      </c>
      <c r="C1980" s="16">
        <f>$C$14</f>
        <v>2.83</v>
      </c>
    </row>
    <row r="1981" spans="1:3" ht="32.25" thickBot="1" x14ac:dyDescent="0.3">
      <c r="A1981" s="75"/>
      <c r="B1981" s="77" t="s">
        <v>361</v>
      </c>
      <c r="C1981" s="76">
        <v>0</v>
      </c>
    </row>
    <row r="1982" spans="1:3" ht="15.75" x14ac:dyDescent="0.25">
      <c r="A1982" s="29">
        <v>211</v>
      </c>
      <c r="B1982" s="30" t="s">
        <v>19</v>
      </c>
      <c r="C1982" s="39">
        <f>C1980*C1979</f>
        <v>37.356000000000002</v>
      </c>
    </row>
    <row r="1983" spans="1:3" ht="31.5" x14ac:dyDescent="0.25">
      <c r="A1983" s="33">
        <v>211</v>
      </c>
      <c r="B1983" s="28" t="s">
        <v>20</v>
      </c>
      <c r="C1983" s="40">
        <f>C1981*C1979</f>
        <v>0</v>
      </c>
    </row>
    <row r="1984" spans="1:3" ht="15.75" x14ac:dyDescent="0.25">
      <c r="A1984" s="33">
        <v>213</v>
      </c>
      <c r="B1984" s="28" t="s">
        <v>14</v>
      </c>
      <c r="C1984" s="40">
        <f>(C1982+C1983)*30.2%</f>
        <v>11.281511999999999</v>
      </c>
    </row>
    <row r="1985" spans="1:3" ht="15.75" x14ac:dyDescent="0.25">
      <c r="A1985" s="33">
        <v>212</v>
      </c>
      <c r="B1985" s="28" t="s">
        <v>3</v>
      </c>
      <c r="C1985" s="40">
        <f>(C1982+C1983)*$D$19</f>
        <v>5.9769600000000006E-2</v>
      </c>
    </row>
    <row r="1986" spans="1:3" ht="15.75" x14ac:dyDescent="0.25">
      <c r="A1986" s="33">
        <v>221</v>
      </c>
      <c r="B1986" s="28" t="s">
        <v>4</v>
      </c>
      <c r="C1986" s="40">
        <f>(C1982+C1983)*$D$20</f>
        <v>0.32126160000000004</v>
      </c>
    </row>
    <row r="1987" spans="1:3" ht="15.75" x14ac:dyDescent="0.25">
      <c r="A1987" s="33">
        <v>222</v>
      </c>
      <c r="B1987" s="28" t="s">
        <v>15</v>
      </c>
      <c r="C1987" s="40">
        <f>(C1982+C1983)*$D$21</f>
        <v>5.9769600000000006E-2</v>
      </c>
    </row>
    <row r="1988" spans="1:3" ht="15.75" x14ac:dyDescent="0.25">
      <c r="A1988" s="33">
        <v>223</v>
      </c>
      <c r="B1988" s="28" t="s">
        <v>5</v>
      </c>
      <c r="C1988" s="40">
        <f>(C1982+C1983)*$D$22</f>
        <v>1.5876300000000001</v>
      </c>
    </row>
    <row r="1989" spans="1:3" ht="15.75" x14ac:dyDescent="0.25">
      <c r="A1989" s="33">
        <v>224</v>
      </c>
      <c r="B1989" s="28" t="s">
        <v>21</v>
      </c>
      <c r="C1989" s="40">
        <f>(C1982+C1983)*$D$23</f>
        <v>0.52671960000000007</v>
      </c>
    </row>
    <row r="1990" spans="1:3" ht="15.75" x14ac:dyDescent="0.25">
      <c r="A1990" s="33">
        <v>225</v>
      </c>
      <c r="B1990" s="28" t="s">
        <v>16</v>
      </c>
      <c r="C1990" s="40">
        <f>(C1982+C1983)*$D$24</f>
        <v>1.9873392000000001</v>
      </c>
    </row>
    <row r="1991" spans="1:3" ht="15.75" x14ac:dyDescent="0.25">
      <c r="A1991" s="33">
        <v>226</v>
      </c>
      <c r="B1991" s="28" t="s">
        <v>22</v>
      </c>
      <c r="C1991" s="40">
        <f>(C1982+C1983)*$D$25</f>
        <v>13.3771836</v>
      </c>
    </row>
    <row r="1992" spans="1:3" ht="15.75" x14ac:dyDescent="0.25">
      <c r="A1992" s="33">
        <v>271</v>
      </c>
      <c r="B1992" s="28" t="s">
        <v>23</v>
      </c>
      <c r="C1992" s="40">
        <f>(C1982+C1983)*$D$26</f>
        <v>0.83303880000000008</v>
      </c>
    </row>
    <row r="1993" spans="1:3" ht="15.75" x14ac:dyDescent="0.25">
      <c r="A1993" s="33">
        <v>272</v>
      </c>
      <c r="B1993" s="28" t="s">
        <v>24</v>
      </c>
      <c r="C1993" s="40">
        <f>(C1982+C1983)*$D$27</f>
        <v>0.7807404</v>
      </c>
    </row>
    <row r="1994" spans="1:3" ht="31.5" x14ac:dyDescent="0.25">
      <c r="A1994" s="33">
        <v>211</v>
      </c>
      <c r="B1994" s="28" t="s">
        <v>25</v>
      </c>
      <c r="C1994" s="40">
        <f>(C1982+C1983)*$D$28</f>
        <v>8.5545240000000007</v>
      </c>
    </row>
    <row r="1995" spans="1:3" ht="31.5" x14ac:dyDescent="0.25">
      <c r="A1995" s="33">
        <v>213</v>
      </c>
      <c r="B1995" s="28" t="s">
        <v>26</v>
      </c>
      <c r="C1995" s="44">
        <f>(C1982+C1983)*$D$29</f>
        <v>2.5812995999999999</v>
      </c>
    </row>
    <row r="1996" spans="1:3" ht="15.75" x14ac:dyDescent="0.25">
      <c r="A1996" s="33">
        <v>290</v>
      </c>
      <c r="B1996" s="28" t="s">
        <v>6</v>
      </c>
      <c r="C1996" s="44">
        <f>(C1982+C1983)*$D$30</f>
        <v>0.1456884</v>
      </c>
    </row>
    <row r="1997" spans="1:3" ht="15.75" x14ac:dyDescent="0.25">
      <c r="A1997" s="33">
        <v>290</v>
      </c>
      <c r="B1997" s="28" t="s">
        <v>27</v>
      </c>
      <c r="C1997" s="44">
        <f>(C1982+C1983)*$D$31</f>
        <v>0.43706520000000004</v>
      </c>
    </row>
    <row r="1998" spans="1:3" ht="15.75" x14ac:dyDescent="0.25">
      <c r="A1998" s="33">
        <v>225</v>
      </c>
      <c r="B1998" s="28" t="s">
        <v>28</v>
      </c>
      <c r="C1998" s="44">
        <f>(C1982+C1983)*$D$32</f>
        <v>0</v>
      </c>
    </row>
    <row r="1999" spans="1:3" ht="15.75" x14ac:dyDescent="0.25">
      <c r="A1999" s="37">
        <v>310</v>
      </c>
      <c r="B1999" s="28" t="s">
        <v>7</v>
      </c>
      <c r="C1999" s="44">
        <f>(C1982+C1983)*$D$33</f>
        <v>0.87039480000000014</v>
      </c>
    </row>
    <row r="2000" spans="1:3" ht="16.5" thickBot="1" x14ac:dyDescent="0.3">
      <c r="A2000" s="38">
        <v>340</v>
      </c>
      <c r="B2000" s="36" t="s">
        <v>8</v>
      </c>
      <c r="C2000" s="44">
        <f>(C1982+C1983)*$D$34</f>
        <v>3.3807179999999999</v>
      </c>
    </row>
    <row r="2001" spans="1:3" ht="16.5" thickBot="1" x14ac:dyDescent="0.3">
      <c r="A2001" s="15"/>
      <c r="B2001" s="42" t="s">
        <v>9</v>
      </c>
      <c r="C2001" s="88">
        <f>SUM(C1982:C2000)</f>
        <v>84.140654400000003</v>
      </c>
    </row>
    <row r="2002" spans="1:3" ht="16.5" thickBot="1" x14ac:dyDescent="0.3">
      <c r="A2002" s="15"/>
      <c r="B2002" s="43" t="s">
        <v>29</v>
      </c>
      <c r="C2002" s="90">
        <f>C2001*118%</f>
        <v>99.285972192000003</v>
      </c>
    </row>
    <row r="2003" spans="1:3" ht="15.75" x14ac:dyDescent="0.25">
      <c r="A2003" s="22"/>
      <c r="B2003" s="45"/>
      <c r="C2003" s="46"/>
    </row>
    <row r="2004" spans="1:3" ht="15.75" x14ac:dyDescent="0.25">
      <c r="A2004" s="22"/>
      <c r="B2004" s="45"/>
      <c r="C2004" s="46"/>
    </row>
    <row r="2005" spans="1:3" ht="15.75" x14ac:dyDescent="0.25">
      <c r="A2005" s="22"/>
      <c r="B2005" s="45"/>
      <c r="C2005" s="46"/>
    </row>
    <row r="2006" spans="1:3" ht="15.75" x14ac:dyDescent="0.25">
      <c r="A2006" s="22"/>
      <c r="B2006" s="45"/>
      <c r="C2006" s="46"/>
    </row>
    <row r="2007" spans="1:3" ht="15.75" x14ac:dyDescent="0.25">
      <c r="A2007" s="22"/>
      <c r="B2007" s="45"/>
      <c r="C2007" s="46"/>
    </row>
    <row r="2008" spans="1:3" ht="15.75" x14ac:dyDescent="0.25">
      <c r="A2008" s="22"/>
      <c r="B2008" s="45"/>
      <c r="C2008" s="46"/>
    </row>
    <row r="2009" spans="1:3" ht="15.75" x14ac:dyDescent="0.25">
      <c r="A2009" s="22"/>
      <c r="B2009" s="45"/>
      <c r="C2009" s="46"/>
    </row>
    <row r="2010" spans="1:3" ht="15.75" x14ac:dyDescent="0.25">
      <c r="A2010" s="22"/>
      <c r="B2010" s="45"/>
      <c r="C2010" s="46"/>
    </row>
    <row r="2011" spans="1:3" ht="15.75" x14ac:dyDescent="0.25">
      <c r="A2011" s="22"/>
      <c r="B2011" s="45"/>
      <c r="C2011" s="46"/>
    </row>
    <row r="2012" spans="1:3" ht="15.75" x14ac:dyDescent="0.25">
      <c r="A2012" s="22"/>
      <c r="B2012" s="45"/>
      <c r="C2012" s="46"/>
    </row>
    <row r="2013" spans="1:3" ht="15.75" x14ac:dyDescent="0.25">
      <c r="A2013" s="22"/>
      <c r="B2013" s="45"/>
      <c r="C2013" s="46"/>
    </row>
    <row r="2014" spans="1:3" ht="15.75" x14ac:dyDescent="0.25">
      <c r="A2014" s="22"/>
      <c r="B2014" s="45"/>
      <c r="C2014" s="46"/>
    </row>
    <row r="2015" spans="1:3" ht="15.75" x14ac:dyDescent="0.25">
      <c r="A2015" s="22"/>
      <c r="B2015" s="45"/>
      <c r="C2015" s="46"/>
    </row>
    <row r="2016" spans="1:3" ht="15.75" x14ac:dyDescent="0.25">
      <c r="A2016" s="22"/>
      <c r="B2016" s="45"/>
      <c r="C2016" s="46"/>
    </row>
    <row r="2017" spans="1:3" ht="15.75" x14ac:dyDescent="0.25">
      <c r="A2017" s="22"/>
      <c r="B2017" s="45"/>
      <c r="C2017" s="46"/>
    </row>
    <row r="2018" spans="1:3" ht="15.75" x14ac:dyDescent="0.25">
      <c r="A2018" s="22"/>
      <c r="B2018" s="45"/>
      <c r="C2018" s="46"/>
    </row>
    <row r="2019" spans="1:3" ht="15.75" x14ac:dyDescent="0.25">
      <c r="A2019" s="22"/>
      <c r="B2019" s="45"/>
      <c r="C2019" s="46"/>
    </row>
    <row r="2020" spans="1:3" ht="15.75" x14ac:dyDescent="0.25">
      <c r="A2020" s="22"/>
      <c r="B2020" s="45"/>
      <c r="C2020" s="46"/>
    </row>
    <row r="2021" spans="1:3" ht="15.75" x14ac:dyDescent="0.25">
      <c r="A2021" s="22"/>
      <c r="B2021" s="45"/>
      <c r="C2021" s="46"/>
    </row>
    <row r="2022" spans="1:3" ht="15.75" x14ac:dyDescent="0.25">
      <c r="A2022" s="22"/>
      <c r="B2022" s="45"/>
      <c r="C2022" s="46"/>
    </row>
    <row r="2023" spans="1:3" ht="15.75" x14ac:dyDescent="0.25">
      <c r="A2023" s="22"/>
      <c r="B2023" s="45"/>
      <c r="C2023" s="46"/>
    </row>
    <row r="2024" spans="1:3" ht="15.75" x14ac:dyDescent="0.25">
      <c r="A2024" s="22"/>
      <c r="B2024" s="45"/>
      <c r="C2024" s="46"/>
    </row>
    <row r="2025" spans="1:3" ht="15.75" x14ac:dyDescent="0.25">
      <c r="A2025" s="22"/>
      <c r="B2025" s="45"/>
      <c r="C2025" s="46"/>
    </row>
    <row r="2026" spans="1:3" ht="15.75" x14ac:dyDescent="0.25">
      <c r="A2026" s="22"/>
      <c r="B2026" s="45"/>
      <c r="C2026" s="46"/>
    </row>
    <row r="2027" spans="1:3" ht="15.75" x14ac:dyDescent="0.25">
      <c r="A2027" s="22"/>
      <c r="B2027" s="45"/>
      <c r="C2027" s="46"/>
    </row>
    <row r="2028" spans="1:3" ht="15.75" x14ac:dyDescent="0.25">
      <c r="A2028" s="22"/>
      <c r="B2028" s="45"/>
      <c r="C2028" s="46"/>
    </row>
    <row r="2029" spans="1:3" ht="15.75" x14ac:dyDescent="0.25">
      <c r="A2029" s="22"/>
      <c r="B2029" s="45"/>
      <c r="C2029" s="46"/>
    </row>
    <row r="2030" spans="1:3" ht="15.75" x14ac:dyDescent="0.25">
      <c r="A2030" s="22"/>
      <c r="B2030" s="45"/>
      <c r="C2030" s="46"/>
    </row>
    <row r="2032" spans="1:3" ht="15.75" x14ac:dyDescent="0.25">
      <c r="B2032" s="57" t="s">
        <v>236</v>
      </c>
      <c r="C2032" s="70"/>
    </row>
    <row r="2033" spans="1:3" ht="15.75" thickBot="1" x14ac:dyDescent="0.3">
      <c r="C2033" s="71" t="s">
        <v>120</v>
      </c>
    </row>
    <row r="2034" spans="1:3" ht="32.25" thickBot="1" x14ac:dyDescent="0.3">
      <c r="A2034" s="7" t="s">
        <v>0</v>
      </c>
      <c r="B2034" s="8" t="s">
        <v>10</v>
      </c>
      <c r="C2034" s="65" t="s">
        <v>11</v>
      </c>
    </row>
    <row r="2035" spans="1:3" ht="15.75" x14ac:dyDescent="0.25">
      <c r="A2035" s="9"/>
      <c r="B2035" s="10" t="s">
        <v>12</v>
      </c>
      <c r="C2035" s="61">
        <v>1</v>
      </c>
    </row>
    <row r="2036" spans="1:3" ht="15.75" x14ac:dyDescent="0.25">
      <c r="A2036" s="9"/>
      <c r="B2036" s="10" t="s">
        <v>13</v>
      </c>
      <c r="C2036" s="16">
        <v>9.5</v>
      </c>
    </row>
    <row r="2037" spans="1:3" ht="31.5" x14ac:dyDescent="0.25">
      <c r="A2037" s="12"/>
      <c r="B2037" s="83" t="s">
        <v>360</v>
      </c>
      <c r="C2037" s="16">
        <f>$C$14</f>
        <v>2.83</v>
      </c>
    </row>
    <row r="2038" spans="1:3" ht="32.25" thickBot="1" x14ac:dyDescent="0.3">
      <c r="A2038" s="75"/>
      <c r="B2038" s="77" t="s">
        <v>361</v>
      </c>
      <c r="C2038" s="76">
        <v>0</v>
      </c>
    </row>
    <row r="2039" spans="1:3" ht="15.75" x14ac:dyDescent="0.25">
      <c r="A2039" s="29">
        <v>211</v>
      </c>
      <c r="B2039" s="30" t="s">
        <v>19</v>
      </c>
      <c r="C2039" s="39">
        <f>C2037*C2036</f>
        <v>26.885000000000002</v>
      </c>
    </row>
    <row r="2040" spans="1:3" ht="31.5" x14ac:dyDescent="0.25">
      <c r="A2040" s="33">
        <v>211</v>
      </c>
      <c r="B2040" s="28" t="s">
        <v>20</v>
      </c>
      <c r="C2040" s="40">
        <f>C2038*C2036</f>
        <v>0</v>
      </c>
    </row>
    <row r="2041" spans="1:3" ht="15.75" x14ac:dyDescent="0.25">
      <c r="A2041" s="33">
        <v>213</v>
      </c>
      <c r="B2041" s="28" t="s">
        <v>14</v>
      </c>
      <c r="C2041" s="40">
        <f>(C2039+C2040)*30.2%</f>
        <v>8.1192700000000002</v>
      </c>
    </row>
    <row r="2042" spans="1:3" ht="15.75" x14ac:dyDescent="0.25">
      <c r="A2042" s="33">
        <v>212</v>
      </c>
      <c r="B2042" s="28" t="s">
        <v>3</v>
      </c>
      <c r="C2042" s="40">
        <f>(C2039+C2040)*$D$19</f>
        <v>4.3016000000000006E-2</v>
      </c>
    </row>
    <row r="2043" spans="1:3" ht="15.75" x14ac:dyDescent="0.25">
      <c r="A2043" s="33">
        <v>221</v>
      </c>
      <c r="B2043" s="28" t="s">
        <v>4</v>
      </c>
      <c r="C2043" s="40">
        <f>(C2039+C2040)*$D$20</f>
        <v>0.231211</v>
      </c>
    </row>
    <row r="2044" spans="1:3" ht="15.75" x14ac:dyDescent="0.25">
      <c r="A2044" s="33">
        <v>222</v>
      </c>
      <c r="B2044" s="28" t="s">
        <v>15</v>
      </c>
      <c r="C2044" s="40">
        <f>(C2039+C2040)*$D$21</f>
        <v>4.3016000000000006E-2</v>
      </c>
    </row>
    <row r="2045" spans="1:3" ht="15.75" x14ac:dyDescent="0.25">
      <c r="A2045" s="33">
        <v>223</v>
      </c>
      <c r="B2045" s="28" t="s">
        <v>5</v>
      </c>
      <c r="C2045" s="40">
        <f>(C2039+C2040)*$D$22</f>
        <v>1.1426125000000003</v>
      </c>
    </row>
    <row r="2046" spans="1:3" ht="15.75" x14ac:dyDescent="0.25">
      <c r="A2046" s="33">
        <v>224</v>
      </c>
      <c r="B2046" s="28" t="s">
        <v>21</v>
      </c>
      <c r="C2046" s="40">
        <f>(C2039+C2040)*$D$23</f>
        <v>0.37907850000000004</v>
      </c>
    </row>
    <row r="2047" spans="1:3" ht="15.75" x14ac:dyDescent="0.25">
      <c r="A2047" s="33">
        <v>225</v>
      </c>
      <c r="B2047" s="28" t="s">
        <v>16</v>
      </c>
      <c r="C2047" s="40">
        <f>(C2039+C2040)*$D$24</f>
        <v>1.4302820000000001</v>
      </c>
    </row>
    <row r="2048" spans="1:3" ht="15.75" x14ac:dyDescent="0.25">
      <c r="A2048" s="33">
        <v>226</v>
      </c>
      <c r="B2048" s="28" t="s">
        <v>22</v>
      </c>
      <c r="C2048" s="40">
        <f>(C2039+C2040)*$D$25</f>
        <v>9.627518499999999</v>
      </c>
    </row>
    <row r="2049" spans="1:3" ht="15.75" x14ac:dyDescent="0.25">
      <c r="A2049" s="33">
        <v>271</v>
      </c>
      <c r="B2049" s="28" t="s">
        <v>23</v>
      </c>
      <c r="C2049" s="40">
        <f>(C2039+C2040)*$D$26</f>
        <v>0.5995355</v>
      </c>
    </row>
    <row r="2050" spans="1:3" ht="15.75" x14ac:dyDescent="0.25">
      <c r="A2050" s="33">
        <v>272</v>
      </c>
      <c r="B2050" s="28" t="s">
        <v>24</v>
      </c>
      <c r="C2050" s="40">
        <f>(C2039+C2040)*$D$27</f>
        <v>0.56189650000000002</v>
      </c>
    </row>
    <row r="2051" spans="1:3" ht="31.5" x14ac:dyDescent="0.25">
      <c r="A2051" s="33">
        <v>211</v>
      </c>
      <c r="B2051" s="28" t="s">
        <v>25</v>
      </c>
      <c r="C2051" s="40">
        <f>(C2039+C2040)*$D$28</f>
        <v>6.1566650000000003</v>
      </c>
    </row>
    <row r="2052" spans="1:3" ht="31.5" x14ac:dyDescent="0.25">
      <c r="A2052" s="33">
        <v>213</v>
      </c>
      <c r="B2052" s="28" t="s">
        <v>26</v>
      </c>
      <c r="C2052" s="44">
        <f>(C2039+C2040)*$D$29</f>
        <v>1.8577535000000001</v>
      </c>
    </row>
    <row r="2053" spans="1:3" ht="15.75" x14ac:dyDescent="0.25">
      <c r="A2053" s="33">
        <v>290</v>
      </c>
      <c r="B2053" s="28" t="s">
        <v>6</v>
      </c>
      <c r="C2053" s="44">
        <f>(C2039+C2040)*$D$30</f>
        <v>0.1048515</v>
      </c>
    </row>
    <row r="2054" spans="1:3" ht="15.75" x14ac:dyDescent="0.25">
      <c r="A2054" s="33">
        <v>290</v>
      </c>
      <c r="B2054" s="28" t="s">
        <v>27</v>
      </c>
      <c r="C2054" s="44">
        <f>(C2039+C2040)*$D$31</f>
        <v>0.31455450000000001</v>
      </c>
    </row>
    <row r="2055" spans="1:3" ht="15.75" x14ac:dyDescent="0.25">
      <c r="A2055" s="33">
        <v>225</v>
      </c>
      <c r="B2055" s="28" t="s">
        <v>28</v>
      </c>
      <c r="C2055" s="44">
        <f>(C2039+C2040)*$D$32</f>
        <v>0</v>
      </c>
    </row>
    <row r="2056" spans="1:3" ht="15.75" x14ac:dyDescent="0.25">
      <c r="A2056" s="37">
        <v>310</v>
      </c>
      <c r="B2056" s="28" t="s">
        <v>7</v>
      </c>
      <c r="C2056" s="44">
        <f>(C2039+C2040)*$D$33</f>
        <v>0.62642050000000005</v>
      </c>
    </row>
    <row r="2057" spans="1:3" ht="16.5" thickBot="1" x14ac:dyDescent="0.3">
      <c r="A2057" s="38">
        <v>340</v>
      </c>
      <c r="B2057" s="36" t="s">
        <v>8</v>
      </c>
      <c r="C2057" s="44">
        <f>(C2039+C2040)*$D$34</f>
        <v>2.4330924999999999</v>
      </c>
    </row>
    <row r="2058" spans="1:3" ht="16.5" thickBot="1" x14ac:dyDescent="0.3">
      <c r="A2058" s="15"/>
      <c r="B2058" s="42" t="s">
        <v>9</v>
      </c>
      <c r="C2058" s="88">
        <f>SUM(C2039:C2057)</f>
        <v>60.555774000000014</v>
      </c>
    </row>
    <row r="2059" spans="1:3" ht="16.5" thickBot="1" x14ac:dyDescent="0.3">
      <c r="A2059" s="15"/>
      <c r="B2059" s="43" t="s">
        <v>29</v>
      </c>
      <c r="C2059" s="90">
        <f>C2058*118%</f>
        <v>71.455813320000019</v>
      </c>
    </row>
    <row r="2060" spans="1:3" ht="15.75" x14ac:dyDescent="0.25">
      <c r="A2060" s="22"/>
      <c r="B2060" s="45"/>
      <c r="C2060" s="46"/>
    </row>
    <row r="2061" spans="1:3" ht="15.75" x14ac:dyDescent="0.25">
      <c r="A2061" s="22"/>
      <c r="B2061" s="45"/>
      <c r="C2061" s="46"/>
    </row>
    <row r="2062" spans="1:3" ht="15.75" x14ac:dyDescent="0.25">
      <c r="A2062" s="22"/>
      <c r="B2062" s="45"/>
      <c r="C2062" s="46"/>
    </row>
    <row r="2063" spans="1:3" ht="15.75" x14ac:dyDescent="0.25">
      <c r="A2063" s="22"/>
      <c r="B2063" s="45"/>
      <c r="C2063" s="46"/>
    </row>
    <row r="2064" spans="1:3" ht="15.75" x14ac:dyDescent="0.25">
      <c r="A2064" s="22"/>
      <c r="B2064" s="45"/>
      <c r="C2064" s="46"/>
    </row>
    <row r="2065" spans="1:3" ht="15.75" x14ac:dyDescent="0.25">
      <c r="A2065" s="22"/>
      <c r="B2065" s="45"/>
      <c r="C2065" s="46"/>
    </row>
    <row r="2066" spans="1:3" ht="15.75" x14ac:dyDescent="0.25">
      <c r="A2066" s="22"/>
      <c r="B2066" s="45"/>
      <c r="C2066" s="46"/>
    </row>
    <row r="2067" spans="1:3" ht="15.75" x14ac:dyDescent="0.25">
      <c r="A2067" s="22"/>
      <c r="B2067" s="45"/>
      <c r="C2067" s="46"/>
    </row>
    <row r="2068" spans="1:3" ht="15.75" x14ac:dyDescent="0.25">
      <c r="A2068" s="22"/>
      <c r="B2068" s="45"/>
      <c r="C2068" s="46"/>
    </row>
    <row r="2069" spans="1:3" ht="15.75" x14ac:dyDescent="0.25">
      <c r="A2069" s="22"/>
      <c r="B2069" s="45"/>
      <c r="C2069" s="46"/>
    </row>
    <row r="2070" spans="1:3" ht="15.75" x14ac:dyDescent="0.25">
      <c r="A2070" s="22"/>
      <c r="B2070" s="45"/>
      <c r="C2070" s="46"/>
    </row>
    <row r="2071" spans="1:3" ht="15.75" x14ac:dyDescent="0.25">
      <c r="A2071" s="22"/>
      <c r="B2071" s="45"/>
      <c r="C2071" s="46"/>
    </row>
    <row r="2072" spans="1:3" ht="15.75" x14ac:dyDescent="0.25">
      <c r="A2072" s="22"/>
      <c r="B2072" s="45"/>
      <c r="C2072" s="46"/>
    </row>
    <row r="2073" spans="1:3" ht="15.75" x14ac:dyDescent="0.25">
      <c r="A2073" s="22"/>
      <c r="B2073" s="45"/>
      <c r="C2073" s="46"/>
    </row>
    <row r="2074" spans="1:3" ht="15.75" x14ac:dyDescent="0.25">
      <c r="A2074" s="22"/>
      <c r="B2074" s="45"/>
      <c r="C2074" s="46"/>
    </row>
    <row r="2075" spans="1:3" ht="15.75" x14ac:dyDescent="0.25">
      <c r="A2075" s="22"/>
      <c r="B2075" s="45"/>
      <c r="C2075" s="46"/>
    </row>
    <row r="2076" spans="1:3" ht="15.75" x14ac:dyDescent="0.25">
      <c r="A2076" s="22"/>
      <c r="B2076" s="45"/>
      <c r="C2076" s="46"/>
    </row>
    <row r="2077" spans="1:3" ht="15.75" x14ac:dyDescent="0.25">
      <c r="A2077" s="22"/>
      <c r="B2077" s="45"/>
      <c r="C2077" s="46"/>
    </row>
    <row r="2078" spans="1:3" ht="15.75" x14ac:dyDescent="0.25">
      <c r="A2078" s="22"/>
      <c r="B2078" s="45"/>
      <c r="C2078" s="46"/>
    </row>
    <row r="2079" spans="1:3" ht="15.75" x14ac:dyDescent="0.25">
      <c r="A2079" s="22"/>
      <c r="B2079" s="45"/>
      <c r="C2079" s="46"/>
    </row>
    <row r="2080" spans="1:3" ht="15.75" x14ac:dyDescent="0.25">
      <c r="A2080" s="22"/>
      <c r="B2080" s="45"/>
      <c r="C2080" s="46"/>
    </row>
    <row r="2081" spans="1:3" ht="15.75" x14ac:dyDescent="0.25">
      <c r="A2081" s="22"/>
      <c r="B2081" s="45"/>
      <c r="C2081" s="46"/>
    </row>
    <row r="2082" spans="1:3" ht="15.75" x14ac:dyDescent="0.25">
      <c r="A2082" s="22"/>
      <c r="B2082" s="45"/>
      <c r="C2082" s="46"/>
    </row>
    <row r="2083" spans="1:3" ht="15.75" x14ac:dyDescent="0.25">
      <c r="A2083" s="22"/>
      <c r="B2083" s="45"/>
      <c r="C2083" s="46"/>
    </row>
    <row r="2084" spans="1:3" ht="15.75" x14ac:dyDescent="0.25">
      <c r="A2084" s="22"/>
      <c r="B2084" s="45"/>
      <c r="C2084" s="46"/>
    </row>
    <row r="2085" spans="1:3" ht="15.75" x14ac:dyDescent="0.25">
      <c r="A2085" s="22"/>
      <c r="B2085" s="45"/>
      <c r="C2085" s="46"/>
    </row>
    <row r="2086" spans="1:3" ht="15.75" x14ac:dyDescent="0.25">
      <c r="A2086" s="22"/>
      <c r="B2086" s="45"/>
      <c r="C2086" s="46"/>
    </row>
    <row r="2088" spans="1:3" ht="15.75" x14ac:dyDescent="0.25">
      <c r="B2088" s="57" t="s">
        <v>237</v>
      </c>
      <c r="C2088" s="70"/>
    </row>
    <row r="2089" spans="1:3" ht="17.25" customHeight="1" thickBot="1" x14ac:dyDescent="0.3">
      <c r="C2089" s="71" t="s">
        <v>120</v>
      </c>
    </row>
    <row r="2090" spans="1:3" ht="32.25" thickBot="1" x14ac:dyDescent="0.3">
      <c r="A2090" s="7" t="s">
        <v>0</v>
      </c>
      <c r="B2090" s="8" t="s">
        <v>10</v>
      </c>
      <c r="C2090" s="65" t="s">
        <v>11</v>
      </c>
    </row>
    <row r="2091" spans="1:3" ht="15.75" x14ac:dyDescent="0.25">
      <c r="A2091" s="9"/>
      <c r="B2091" s="10" t="s">
        <v>12</v>
      </c>
      <c r="C2091" s="61">
        <v>1</v>
      </c>
    </row>
    <row r="2092" spans="1:3" ht="15.75" x14ac:dyDescent="0.25">
      <c r="A2092" s="9"/>
      <c r="B2092" s="10" t="s">
        <v>13</v>
      </c>
      <c r="C2092" s="16">
        <v>14.5</v>
      </c>
    </row>
    <row r="2093" spans="1:3" ht="31.5" x14ac:dyDescent="0.25">
      <c r="A2093" s="12"/>
      <c r="B2093" s="83" t="s">
        <v>360</v>
      </c>
      <c r="C2093" s="16">
        <f>$C$14</f>
        <v>2.83</v>
      </c>
    </row>
    <row r="2094" spans="1:3" ht="32.25" thickBot="1" x14ac:dyDescent="0.3">
      <c r="A2094" s="75"/>
      <c r="B2094" s="77" t="s">
        <v>361</v>
      </c>
      <c r="C2094" s="76">
        <v>0</v>
      </c>
    </row>
    <row r="2095" spans="1:3" ht="15.75" x14ac:dyDescent="0.25">
      <c r="A2095" s="29">
        <v>211</v>
      </c>
      <c r="B2095" s="30" t="s">
        <v>19</v>
      </c>
      <c r="C2095" s="39">
        <f>C2093*C2092</f>
        <v>41.035000000000004</v>
      </c>
    </row>
    <row r="2096" spans="1:3" ht="31.5" x14ac:dyDescent="0.25">
      <c r="A2096" s="33">
        <v>211</v>
      </c>
      <c r="B2096" s="28" t="s">
        <v>20</v>
      </c>
      <c r="C2096" s="40">
        <f>C2094*C2092</f>
        <v>0</v>
      </c>
    </row>
    <row r="2097" spans="1:3" ht="15.75" x14ac:dyDescent="0.25">
      <c r="A2097" s="33">
        <v>213</v>
      </c>
      <c r="B2097" s="28" t="s">
        <v>14</v>
      </c>
      <c r="C2097" s="40">
        <f>(C2095+C2096)*30.2%</f>
        <v>12.392570000000001</v>
      </c>
    </row>
    <row r="2098" spans="1:3" ht="15.75" x14ac:dyDescent="0.25">
      <c r="A2098" s="33">
        <v>212</v>
      </c>
      <c r="B2098" s="28" t="s">
        <v>3</v>
      </c>
      <c r="C2098" s="40">
        <f>(C2095+C2096)*$D$19</f>
        <v>6.5656000000000006E-2</v>
      </c>
    </row>
    <row r="2099" spans="1:3" ht="15.75" x14ac:dyDescent="0.25">
      <c r="A2099" s="33">
        <v>221</v>
      </c>
      <c r="B2099" s="28" t="s">
        <v>4</v>
      </c>
      <c r="C2099" s="40">
        <f>(C2095+C2096)*$D$20</f>
        <v>0.35290100000000002</v>
      </c>
    </row>
    <row r="2100" spans="1:3" ht="15.75" x14ac:dyDescent="0.25">
      <c r="A2100" s="33">
        <v>222</v>
      </c>
      <c r="B2100" s="28" t="s">
        <v>15</v>
      </c>
      <c r="C2100" s="40">
        <f>(C2095+C2096)*$D$21</f>
        <v>6.5656000000000006E-2</v>
      </c>
    </row>
    <row r="2101" spans="1:3" ht="15.75" x14ac:dyDescent="0.25">
      <c r="A2101" s="33">
        <v>223</v>
      </c>
      <c r="B2101" s="28" t="s">
        <v>5</v>
      </c>
      <c r="C2101" s="40">
        <f>(C2095+C2096)*$D$22</f>
        <v>1.7439875000000002</v>
      </c>
    </row>
    <row r="2102" spans="1:3" ht="15.75" x14ac:dyDescent="0.25">
      <c r="A2102" s="33">
        <v>224</v>
      </c>
      <c r="B2102" s="28" t="s">
        <v>21</v>
      </c>
      <c r="C2102" s="40">
        <f>(C2095+C2096)*$D$23</f>
        <v>0.57859350000000009</v>
      </c>
    </row>
    <row r="2103" spans="1:3" ht="15.75" x14ac:dyDescent="0.25">
      <c r="A2103" s="33">
        <v>225</v>
      </c>
      <c r="B2103" s="28" t="s">
        <v>16</v>
      </c>
      <c r="C2103" s="40">
        <f>(C2095+C2096)*$D$24</f>
        <v>2.1830620000000001</v>
      </c>
    </row>
    <row r="2104" spans="1:3" ht="15.75" x14ac:dyDescent="0.25">
      <c r="A2104" s="33">
        <v>226</v>
      </c>
      <c r="B2104" s="28" t="s">
        <v>22</v>
      </c>
      <c r="C2104" s="40">
        <f>(C2095+C2096)*$D$25</f>
        <v>14.6946335</v>
      </c>
    </row>
    <row r="2105" spans="1:3" ht="15.75" x14ac:dyDescent="0.25">
      <c r="A2105" s="33">
        <v>271</v>
      </c>
      <c r="B2105" s="28" t="s">
        <v>23</v>
      </c>
      <c r="C2105" s="40">
        <f>(C2095+C2096)*$D$26</f>
        <v>0.91508050000000007</v>
      </c>
    </row>
    <row r="2106" spans="1:3" ht="15.75" x14ac:dyDescent="0.25">
      <c r="A2106" s="33">
        <v>272</v>
      </c>
      <c r="B2106" s="28" t="s">
        <v>24</v>
      </c>
      <c r="C2106" s="40">
        <f>(C2095+C2096)*$D$27</f>
        <v>0.85763149999999999</v>
      </c>
    </row>
    <row r="2107" spans="1:3" ht="31.5" x14ac:dyDescent="0.25">
      <c r="A2107" s="33">
        <v>211</v>
      </c>
      <c r="B2107" s="28" t="s">
        <v>25</v>
      </c>
      <c r="C2107" s="40">
        <f>(C2095+C2096)*$D$28</f>
        <v>9.3970150000000015</v>
      </c>
    </row>
    <row r="2108" spans="1:3" ht="31.5" x14ac:dyDescent="0.25">
      <c r="A2108" s="33">
        <v>213</v>
      </c>
      <c r="B2108" s="28" t="s">
        <v>26</v>
      </c>
      <c r="C2108" s="44">
        <f>(C2095+C2096)*$D$29</f>
        <v>2.8355185000000001</v>
      </c>
    </row>
    <row r="2109" spans="1:3" ht="15.75" x14ac:dyDescent="0.25">
      <c r="A2109" s="33">
        <v>290</v>
      </c>
      <c r="B2109" s="28" t="s">
        <v>6</v>
      </c>
      <c r="C2109" s="44">
        <f>(C2095+C2096)*$D$30</f>
        <v>0.1600365</v>
      </c>
    </row>
    <row r="2110" spans="1:3" ht="15.75" x14ac:dyDescent="0.25">
      <c r="A2110" s="33">
        <v>290</v>
      </c>
      <c r="B2110" s="28" t="s">
        <v>27</v>
      </c>
      <c r="C2110" s="44">
        <f>(C2095+C2096)*$D$31</f>
        <v>0.48010950000000008</v>
      </c>
    </row>
    <row r="2111" spans="1:3" ht="15.75" x14ac:dyDescent="0.25">
      <c r="A2111" s="33">
        <v>225</v>
      </c>
      <c r="B2111" s="28" t="s">
        <v>28</v>
      </c>
      <c r="C2111" s="44">
        <f>(C2095+C2096)*$D$32</f>
        <v>0</v>
      </c>
    </row>
    <row r="2112" spans="1:3" ht="15.75" x14ac:dyDescent="0.25">
      <c r="A2112" s="37">
        <v>310</v>
      </c>
      <c r="B2112" s="28" t="s">
        <v>7</v>
      </c>
      <c r="C2112" s="44">
        <f>(C2095+C2096)*$D$33</f>
        <v>0.95611550000000012</v>
      </c>
    </row>
    <row r="2113" spans="1:3" ht="16.5" thickBot="1" x14ac:dyDescent="0.3">
      <c r="A2113" s="38">
        <v>340</v>
      </c>
      <c r="B2113" s="36" t="s">
        <v>8</v>
      </c>
      <c r="C2113" s="44">
        <f>(C2095+C2096)*$D$34</f>
        <v>3.7136675000000001</v>
      </c>
    </row>
    <row r="2114" spans="1:3" ht="16.5" thickBot="1" x14ac:dyDescent="0.3">
      <c r="A2114" s="15"/>
      <c r="B2114" s="42" t="s">
        <v>9</v>
      </c>
      <c r="C2114" s="88">
        <f>SUM(C2095:C2113)</f>
        <v>92.427233999999999</v>
      </c>
    </row>
    <row r="2115" spans="1:3" ht="16.5" thickBot="1" x14ac:dyDescent="0.3">
      <c r="A2115" s="15"/>
      <c r="B2115" s="43" t="s">
        <v>29</v>
      </c>
      <c r="C2115" s="90">
        <f>C2114*118%</f>
        <v>109.06413611999999</v>
      </c>
    </row>
    <row r="2116" spans="1:3" ht="15.75" x14ac:dyDescent="0.25">
      <c r="A2116" s="22"/>
      <c r="B2116" s="45"/>
      <c r="C2116" s="46"/>
    </row>
    <row r="2117" spans="1:3" ht="15.75" x14ac:dyDescent="0.25">
      <c r="A2117" s="22"/>
      <c r="B2117" s="45"/>
      <c r="C2117" s="46"/>
    </row>
    <row r="2118" spans="1:3" ht="15.75" x14ac:dyDescent="0.25">
      <c r="A2118" s="22"/>
      <c r="B2118" s="45"/>
      <c r="C2118" s="46"/>
    </row>
    <row r="2119" spans="1:3" ht="15.75" x14ac:dyDescent="0.25">
      <c r="A2119" s="22"/>
      <c r="B2119" s="45"/>
      <c r="C2119" s="46"/>
    </row>
    <row r="2120" spans="1:3" ht="15.75" x14ac:dyDescent="0.25">
      <c r="A2120" s="22"/>
      <c r="B2120" s="45"/>
      <c r="C2120" s="46"/>
    </row>
    <row r="2121" spans="1:3" ht="15.75" x14ac:dyDescent="0.25">
      <c r="A2121" s="22"/>
      <c r="B2121" s="45"/>
      <c r="C2121" s="46"/>
    </row>
    <row r="2122" spans="1:3" ht="15.75" x14ac:dyDescent="0.25">
      <c r="A2122" s="22"/>
      <c r="B2122" s="45"/>
      <c r="C2122" s="46"/>
    </row>
    <row r="2123" spans="1:3" ht="15.75" x14ac:dyDescent="0.25">
      <c r="A2123" s="22"/>
      <c r="B2123" s="45"/>
      <c r="C2123" s="46"/>
    </row>
    <row r="2124" spans="1:3" ht="15.75" x14ac:dyDescent="0.25">
      <c r="A2124" s="22"/>
      <c r="B2124" s="45"/>
      <c r="C2124" s="46"/>
    </row>
    <row r="2125" spans="1:3" ht="15.75" x14ac:dyDescent="0.25">
      <c r="A2125" s="22"/>
      <c r="B2125" s="45"/>
      <c r="C2125" s="46"/>
    </row>
    <row r="2126" spans="1:3" ht="15.75" x14ac:dyDescent="0.25">
      <c r="A2126" s="22"/>
      <c r="B2126" s="45"/>
      <c r="C2126" s="46"/>
    </row>
    <row r="2127" spans="1:3" ht="15.75" x14ac:dyDescent="0.25">
      <c r="A2127" s="22"/>
      <c r="B2127" s="45"/>
      <c r="C2127" s="46"/>
    </row>
    <row r="2128" spans="1:3" ht="15.75" x14ac:dyDescent="0.25">
      <c r="A2128" s="22"/>
      <c r="B2128" s="45"/>
      <c r="C2128" s="46"/>
    </row>
    <row r="2129" spans="1:3" ht="15.75" x14ac:dyDescent="0.25">
      <c r="A2129" s="22"/>
      <c r="B2129" s="45"/>
      <c r="C2129" s="46"/>
    </row>
    <row r="2130" spans="1:3" ht="15.75" x14ac:dyDescent="0.25">
      <c r="A2130" s="22"/>
      <c r="B2130" s="45"/>
      <c r="C2130" s="46"/>
    </row>
    <row r="2131" spans="1:3" ht="15.75" x14ac:dyDescent="0.25">
      <c r="A2131" s="22"/>
      <c r="B2131" s="45"/>
      <c r="C2131" s="46"/>
    </row>
    <row r="2132" spans="1:3" ht="15.75" x14ac:dyDescent="0.25">
      <c r="A2132" s="22"/>
      <c r="B2132" s="45"/>
      <c r="C2132" s="46"/>
    </row>
    <row r="2133" spans="1:3" ht="15.75" x14ac:dyDescent="0.25">
      <c r="A2133" s="22"/>
      <c r="B2133" s="45"/>
      <c r="C2133" s="46"/>
    </row>
    <row r="2134" spans="1:3" ht="15.75" x14ac:dyDescent="0.25">
      <c r="A2134" s="22"/>
      <c r="B2134" s="45"/>
      <c r="C2134" s="46"/>
    </row>
    <row r="2135" spans="1:3" ht="15.75" x14ac:dyDescent="0.25">
      <c r="A2135" s="22"/>
      <c r="B2135" s="45"/>
      <c r="C2135" s="46"/>
    </row>
    <row r="2136" spans="1:3" ht="15.75" x14ac:dyDescent="0.25">
      <c r="A2136" s="22"/>
      <c r="B2136" s="45"/>
      <c r="C2136" s="46"/>
    </row>
    <row r="2137" spans="1:3" ht="15.75" x14ac:dyDescent="0.25">
      <c r="A2137" s="22"/>
      <c r="B2137" s="45"/>
      <c r="C2137" s="46"/>
    </row>
    <row r="2138" spans="1:3" ht="15.75" x14ac:dyDescent="0.25">
      <c r="A2138" s="22"/>
      <c r="B2138" s="45"/>
      <c r="C2138" s="46"/>
    </row>
    <row r="2139" spans="1:3" ht="15.75" x14ac:dyDescent="0.25">
      <c r="A2139" s="22"/>
      <c r="B2139" s="45"/>
      <c r="C2139" s="46"/>
    </row>
    <row r="2140" spans="1:3" ht="15.75" x14ac:dyDescent="0.25">
      <c r="A2140" s="22"/>
      <c r="B2140" s="45"/>
      <c r="C2140" s="46"/>
    </row>
    <row r="2141" spans="1:3" ht="15.75" x14ac:dyDescent="0.25">
      <c r="A2141" s="22"/>
      <c r="B2141" s="45"/>
      <c r="C2141" s="46"/>
    </row>
    <row r="2142" spans="1:3" ht="15.75" x14ac:dyDescent="0.25">
      <c r="A2142" s="22"/>
      <c r="B2142" s="45"/>
      <c r="C2142" s="46"/>
    </row>
    <row r="2143" spans="1:3" ht="15.75" x14ac:dyDescent="0.25">
      <c r="A2143" s="22"/>
      <c r="B2143" s="45"/>
      <c r="C2143" s="46"/>
    </row>
    <row r="2145" spans="1:3" ht="15.75" x14ac:dyDescent="0.25">
      <c r="B2145" s="57" t="s">
        <v>238</v>
      </c>
      <c r="C2145" s="70"/>
    </row>
    <row r="2146" spans="1:3" ht="15.75" thickBot="1" x14ac:dyDescent="0.3">
      <c r="C2146" s="71" t="s">
        <v>230</v>
      </c>
    </row>
    <row r="2147" spans="1:3" ht="32.25" thickBot="1" x14ac:dyDescent="0.3">
      <c r="A2147" s="7" t="s">
        <v>0</v>
      </c>
      <c r="B2147" s="8" t="s">
        <v>10</v>
      </c>
      <c r="C2147" s="65" t="s">
        <v>11</v>
      </c>
    </row>
    <row r="2148" spans="1:3" ht="15.75" x14ac:dyDescent="0.25">
      <c r="A2148" s="9"/>
      <c r="B2148" s="10" t="s">
        <v>12</v>
      </c>
      <c r="C2148" s="61">
        <v>1</v>
      </c>
    </row>
    <row r="2149" spans="1:3" ht="15.75" x14ac:dyDescent="0.25">
      <c r="A2149" s="9"/>
      <c r="B2149" s="10" t="s">
        <v>13</v>
      </c>
      <c r="C2149" s="16">
        <v>6.2</v>
      </c>
    </row>
    <row r="2150" spans="1:3" ht="31.5" x14ac:dyDescent="0.25">
      <c r="A2150" s="12"/>
      <c r="B2150" s="83" t="s">
        <v>360</v>
      </c>
      <c r="C2150" s="16">
        <f>$C$14</f>
        <v>2.83</v>
      </c>
    </row>
    <row r="2151" spans="1:3" ht="32.25" thickBot="1" x14ac:dyDescent="0.3">
      <c r="A2151" s="75"/>
      <c r="B2151" s="77" t="s">
        <v>361</v>
      </c>
      <c r="C2151" s="76">
        <v>0</v>
      </c>
    </row>
    <row r="2152" spans="1:3" ht="15.75" x14ac:dyDescent="0.25">
      <c r="A2152" s="29">
        <v>211</v>
      </c>
      <c r="B2152" s="30" t="s">
        <v>19</v>
      </c>
      <c r="C2152" s="39">
        <f>C2150*C2149</f>
        <v>17.545999999999999</v>
      </c>
    </row>
    <row r="2153" spans="1:3" ht="31.5" x14ac:dyDescent="0.25">
      <c r="A2153" s="33">
        <v>211</v>
      </c>
      <c r="B2153" s="28" t="s">
        <v>20</v>
      </c>
      <c r="C2153" s="40">
        <f>C2151*C2149</f>
        <v>0</v>
      </c>
    </row>
    <row r="2154" spans="1:3" ht="15.75" x14ac:dyDescent="0.25">
      <c r="A2154" s="33">
        <v>213</v>
      </c>
      <c r="B2154" s="28" t="s">
        <v>14</v>
      </c>
      <c r="C2154" s="40">
        <f>(C2152+C2153)*30.2%</f>
        <v>5.2988919999999995</v>
      </c>
    </row>
    <row r="2155" spans="1:3" ht="15.75" x14ac:dyDescent="0.25">
      <c r="A2155" s="33">
        <v>212</v>
      </c>
      <c r="B2155" s="28" t="s">
        <v>3</v>
      </c>
      <c r="C2155" s="40">
        <f>(C2152+C2153)*$D$19</f>
        <v>2.8073600000000001E-2</v>
      </c>
    </row>
    <row r="2156" spans="1:3" ht="15.75" x14ac:dyDescent="0.25">
      <c r="A2156" s="33">
        <v>221</v>
      </c>
      <c r="B2156" s="28" t="s">
        <v>4</v>
      </c>
      <c r="C2156" s="40">
        <f>(C2152+C2153)*$D$20</f>
        <v>0.15089559999999999</v>
      </c>
    </row>
    <row r="2157" spans="1:3" ht="15.75" x14ac:dyDescent="0.25">
      <c r="A2157" s="33">
        <v>222</v>
      </c>
      <c r="B2157" s="28" t="s">
        <v>15</v>
      </c>
      <c r="C2157" s="40">
        <f>(C2152+C2153)*$D$21</f>
        <v>2.8073600000000001E-2</v>
      </c>
    </row>
    <row r="2158" spans="1:3" ht="15.75" x14ac:dyDescent="0.25">
      <c r="A2158" s="33">
        <v>223</v>
      </c>
      <c r="B2158" s="28" t="s">
        <v>5</v>
      </c>
      <c r="C2158" s="40">
        <f>(C2152+C2153)*$D$22</f>
        <v>0.74570500000000006</v>
      </c>
    </row>
    <row r="2159" spans="1:3" ht="15.75" x14ac:dyDescent="0.25">
      <c r="A2159" s="33">
        <v>224</v>
      </c>
      <c r="B2159" s="28" t="s">
        <v>21</v>
      </c>
      <c r="C2159" s="40">
        <f>(C2152+C2153)*$D$23</f>
        <v>0.2473986</v>
      </c>
    </row>
    <row r="2160" spans="1:3" ht="15.75" x14ac:dyDescent="0.25">
      <c r="A2160" s="33">
        <v>225</v>
      </c>
      <c r="B2160" s="28" t="s">
        <v>16</v>
      </c>
      <c r="C2160" s="40">
        <f>(C2152+C2153)*$D$24</f>
        <v>0.93344719999999992</v>
      </c>
    </row>
    <row r="2161" spans="1:3" ht="15.75" x14ac:dyDescent="0.25">
      <c r="A2161" s="33">
        <v>226</v>
      </c>
      <c r="B2161" s="28" t="s">
        <v>22</v>
      </c>
      <c r="C2161" s="40">
        <f>(C2152+C2153)*$D$25</f>
        <v>6.2832225999999993</v>
      </c>
    </row>
    <row r="2162" spans="1:3" ht="15.75" x14ac:dyDescent="0.25">
      <c r="A2162" s="33">
        <v>271</v>
      </c>
      <c r="B2162" s="28" t="s">
        <v>23</v>
      </c>
      <c r="C2162" s="40">
        <f>(C2152+C2153)*$D$26</f>
        <v>0.39127580000000001</v>
      </c>
    </row>
    <row r="2163" spans="1:3" ht="15.75" x14ac:dyDescent="0.25">
      <c r="A2163" s="33">
        <v>272</v>
      </c>
      <c r="B2163" s="28" t="s">
        <v>24</v>
      </c>
      <c r="C2163" s="40">
        <f>(C2152+C2153)*$D$27</f>
        <v>0.36671139999999997</v>
      </c>
    </row>
    <row r="2164" spans="1:3" ht="31.5" x14ac:dyDescent="0.25">
      <c r="A2164" s="33">
        <v>211</v>
      </c>
      <c r="B2164" s="28" t="s">
        <v>25</v>
      </c>
      <c r="C2164" s="40">
        <f>(C2152+C2153)*$D$28</f>
        <v>4.0180340000000001</v>
      </c>
    </row>
    <row r="2165" spans="1:3" ht="31.5" x14ac:dyDescent="0.25">
      <c r="A2165" s="33">
        <v>213</v>
      </c>
      <c r="B2165" s="28" t="s">
        <v>26</v>
      </c>
      <c r="C2165" s="44">
        <f>(C2152+C2153)*$D$29</f>
        <v>1.2124286</v>
      </c>
    </row>
    <row r="2166" spans="1:3" ht="15.75" x14ac:dyDescent="0.25">
      <c r="A2166" s="33">
        <v>290</v>
      </c>
      <c r="B2166" s="28" t="s">
        <v>6</v>
      </c>
      <c r="C2166" s="44">
        <f>(C2152+C2153)*$D$30</f>
        <v>6.8429400000000001E-2</v>
      </c>
    </row>
    <row r="2167" spans="1:3" ht="15.75" x14ac:dyDescent="0.25">
      <c r="A2167" s="33">
        <v>290</v>
      </c>
      <c r="B2167" s="28" t="s">
        <v>27</v>
      </c>
      <c r="C2167" s="44">
        <f>(C2152+C2153)*$D$31</f>
        <v>0.2052882</v>
      </c>
    </row>
    <row r="2168" spans="1:3" ht="15.75" x14ac:dyDescent="0.25">
      <c r="A2168" s="33">
        <v>225</v>
      </c>
      <c r="B2168" s="28" t="s">
        <v>28</v>
      </c>
      <c r="C2168" s="44">
        <f>(C2152+C2153)*$D$32</f>
        <v>0</v>
      </c>
    </row>
    <row r="2169" spans="1:3" ht="15.75" x14ac:dyDescent="0.25">
      <c r="A2169" s="37">
        <v>310</v>
      </c>
      <c r="B2169" s="28" t="s">
        <v>7</v>
      </c>
      <c r="C2169" s="44">
        <f>(C2152+C2153)*$D$33</f>
        <v>0.40882180000000001</v>
      </c>
    </row>
    <row r="2170" spans="1:3" ht="16.5" thickBot="1" x14ac:dyDescent="0.3">
      <c r="A2170" s="38">
        <v>340</v>
      </c>
      <c r="B2170" s="36" t="s">
        <v>8</v>
      </c>
      <c r="C2170" s="44">
        <f>(C2152+C2153)*$D$34</f>
        <v>1.5879129999999999</v>
      </c>
    </row>
    <row r="2171" spans="1:3" ht="16.5" thickBot="1" x14ac:dyDescent="0.3">
      <c r="A2171" s="15"/>
      <c r="B2171" s="42" t="s">
        <v>9</v>
      </c>
      <c r="C2171" s="88">
        <f>SUM(C2152:C2170)</f>
        <v>39.520610399999995</v>
      </c>
    </row>
    <row r="2172" spans="1:3" ht="16.5" thickBot="1" x14ac:dyDescent="0.3">
      <c r="A2172" s="15"/>
      <c r="B2172" s="43" t="s">
        <v>29</v>
      </c>
      <c r="C2172" s="90">
        <f>C2171*118%</f>
        <v>46.634320271999989</v>
      </c>
    </row>
    <row r="2173" spans="1:3" ht="15.75" x14ac:dyDescent="0.25">
      <c r="A2173" s="22"/>
      <c r="B2173" s="45"/>
      <c r="C2173" s="46"/>
    </row>
    <row r="2174" spans="1:3" ht="15.75" x14ac:dyDescent="0.25">
      <c r="A2174" s="22"/>
      <c r="B2174" s="45"/>
      <c r="C2174" s="46"/>
    </row>
    <row r="2175" spans="1:3" ht="15.75" x14ac:dyDescent="0.25">
      <c r="A2175" s="22"/>
      <c r="B2175" s="45"/>
      <c r="C2175" s="46"/>
    </row>
    <row r="2176" spans="1:3" ht="15.75" x14ac:dyDescent="0.25">
      <c r="A2176" s="22"/>
      <c r="B2176" s="45"/>
      <c r="C2176" s="46"/>
    </row>
    <row r="2177" spans="1:3" ht="15.75" x14ac:dyDescent="0.25">
      <c r="A2177" s="22"/>
      <c r="B2177" s="45"/>
      <c r="C2177" s="46"/>
    </row>
    <row r="2178" spans="1:3" ht="15.75" x14ac:dyDescent="0.25">
      <c r="A2178" s="22"/>
      <c r="B2178" s="45"/>
      <c r="C2178" s="46"/>
    </row>
    <row r="2179" spans="1:3" ht="15.75" x14ac:dyDescent="0.25">
      <c r="A2179" s="22"/>
      <c r="B2179" s="45"/>
      <c r="C2179" s="46"/>
    </row>
    <row r="2180" spans="1:3" ht="15.75" x14ac:dyDescent="0.25">
      <c r="A2180" s="22"/>
      <c r="B2180" s="45"/>
      <c r="C2180" s="46"/>
    </row>
    <row r="2181" spans="1:3" ht="15.75" x14ac:dyDescent="0.25">
      <c r="A2181" s="22"/>
      <c r="B2181" s="45"/>
      <c r="C2181" s="46"/>
    </row>
    <row r="2182" spans="1:3" ht="15.75" x14ac:dyDescent="0.25">
      <c r="A2182" s="22"/>
      <c r="B2182" s="45"/>
      <c r="C2182" s="46"/>
    </row>
    <row r="2183" spans="1:3" ht="15.75" x14ac:dyDescent="0.25">
      <c r="A2183" s="22"/>
      <c r="B2183" s="45"/>
      <c r="C2183" s="46"/>
    </row>
    <row r="2184" spans="1:3" ht="15.75" x14ac:dyDescent="0.25">
      <c r="A2184" s="22"/>
      <c r="B2184" s="45"/>
      <c r="C2184" s="46"/>
    </row>
    <row r="2185" spans="1:3" ht="15.75" x14ac:dyDescent="0.25">
      <c r="A2185" s="22"/>
      <c r="B2185" s="45"/>
      <c r="C2185" s="46"/>
    </row>
    <row r="2186" spans="1:3" ht="15.75" x14ac:dyDescent="0.25">
      <c r="A2186" s="22"/>
      <c r="B2186" s="45"/>
      <c r="C2186" s="46"/>
    </row>
    <row r="2187" spans="1:3" ht="15.75" x14ac:dyDescent="0.25">
      <c r="A2187" s="22"/>
      <c r="B2187" s="45"/>
      <c r="C2187" s="46"/>
    </row>
    <row r="2188" spans="1:3" ht="15.75" x14ac:dyDescent="0.25">
      <c r="A2188" s="22"/>
      <c r="B2188" s="45"/>
      <c r="C2188" s="46"/>
    </row>
    <row r="2189" spans="1:3" ht="15.75" x14ac:dyDescent="0.25">
      <c r="A2189" s="22"/>
      <c r="B2189" s="45"/>
      <c r="C2189" s="46"/>
    </row>
    <row r="2190" spans="1:3" ht="15.75" x14ac:dyDescent="0.25">
      <c r="A2190" s="22"/>
      <c r="B2190" s="45"/>
      <c r="C2190" s="46"/>
    </row>
    <row r="2191" spans="1:3" ht="15.75" x14ac:dyDescent="0.25">
      <c r="A2191" s="22"/>
      <c r="B2191" s="45"/>
      <c r="C2191" s="46"/>
    </row>
    <row r="2192" spans="1:3" ht="15.75" x14ac:dyDescent="0.25">
      <c r="A2192" s="22"/>
      <c r="B2192" s="45"/>
      <c r="C2192" s="46"/>
    </row>
    <row r="2193" spans="1:3" ht="15.75" x14ac:dyDescent="0.25">
      <c r="A2193" s="22"/>
      <c r="B2193" s="45"/>
      <c r="C2193" s="46"/>
    </row>
    <row r="2194" spans="1:3" ht="15.75" x14ac:dyDescent="0.25">
      <c r="A2194" s="22"/>
      <c r="B2194" s="45"/>
      <c r="C2194" s="46"/>
    </row>
    <row r="2195" spans="1:3" ht="15.75" x14ac:dyDescent="0.25">
      <c r="A2195" s="22"/>
      <c r="B2195" s="45"/>
      <c r="C2195" s="46"/>
    </row>
    <row r="2196" spans="1:3" ht="15.75" x14ac:dyDescent="0.25">
      <c r="A2196" s="22"/>
      <c r="B2196" s="45"/>
      <c r="C2196" s="46"/>
    </row>
    <row r="2197" spans="1:3" ht="15.75" x14ac:dyDescent="0.25">
      <c r="A2197" s="22"/>
      <c r="B2197" s="45"/>
      <c r="C2197" s="46"/>
    </row>
    <row r="2198" spans="1:3" ht="15.75" x14ac:dyDescent="0.25">
      <c r="A2198" s="22"/>
      <c r="B2198" s="45"/>
      <c r="C2198" s="46"/>
    </row>
    <row r="2199" spans="1:3" ht="15.75" x14ac:dyDescent="0.25">
      <c r="A2199" s="22"/>
      <c r="B2199" s="45"/>
      <c r="C2199" s="46"/>
    </row>
    <row r="2200" spans="1:3" ht="15.75" x14ac:dyDescent="0.25">
      <c r="A2200" s="22"/>
      <c r="B2200" s="45"/>
      <c r="C2200" s="46"/>
    </row>
    <row r="2201" spans="1:3" ht="15.75" x14ac:dyDescent="0.25">
      <c r="A2201" s="22"/>
      <c r="B2201" s="45"/>
      <c r="C2201" s="46"/>
    </row>
    <row r="2203" spans="1:3" ht="15.75" x14ac:dyDescent="0.25">
      <c r="B2203" s="57" t="s">
        <v>239</v>
      </c>
      <c r="C2203" s="70"/>
    </row>
    <row r="2204" spans="1:3" ht="15.75" thickBot="1" x14ac:dyDescent="0.3">
      <c r="C2204" s="71" t="s">
        <v>181</v>
      </c>
    </row>
    <row r="2205" spans="1:3" ht="32.25" thickBot="1" x14ac:dyDescent="0.3">
      <c r="A2205" s="7" t="s">
        <v>0</v>
      </c>
      <c r="B2205" s="8" t="s">
        <v>10</v>
      </c>
      <c r="C2205" s="65" t="s">
        <v>11</v>
      </c>
    </row>
    <row r="2206" spans="1:3" ht="15.75" x14ac:dyDescent="0.25">
      <c r="A2206" s="9"/>
      <c r="B2206" s="10" t="s">
        <v>12</v>
      </c>
      <c r="C2206" s="61">
        <v>1</v>
      </c>
    </row>
    <row r="2207" spans="1:3" ht="15.75" x14ac:dyDescent="0.25">
      <c r="A2207" s="9"/>
      <c r="B2207" s="10" t="s">
        <v>13</v>
      </c>
      <c r="C2207" s="16">
        <v>11.5</v>
      </c>
    </row>
    <row r="2208" spans="1:3" ht="31.5" x14ac:dyDescent="0.25">
      <c r="A2208" s="12"/>
      <c r="B2208" s="83" t="s">
        <v>360</v>
      </c>
      <c r="C2208" s="16">
        <f>$C$14</f>
        <v>2.83</v>
      </c>
    </row>
    <row r="2209" spans="1:3" ht="32.25" thickBot="1" x14ac:dyDescent="0.3">
      <c r="A2209" s="75"/>
      <c r="B2209" s="77" t="s">
        <v>361</v>
      </c>
      <c r="C2209" s="76">
        <v>0</v>
      </c>
    </row>
    <row r="2210" spans="1:3" ht="15.75" x14ac:dyDescent="0.25">
      <c r="A2210" s="29">
        <v>211</v>
      </c>
      <c r="B2210" s="30" t="s">
        <v>19</v>
      </c>
      <c r="C2210" s="39">
        <f>C2208*C2207</f>
        <v>32.545000000000002</v>
      </c>
    </row>
    <row r="2211" spans="1:3" ht="31.5" x14ac:dyDescent="0.25">
      <c r="A2211" s="33">
        <v>211</v>
      </c>
      <c r="B2211" s="28" t="s">
        <v>20</v>
      </c>
      <c r="C2211" s="40">
        <f>C2209*C2207</f>
        <v>0</v>
      </c>
    </row>
    <row r="2212" spans="1:3" ht="15.75" x14ac:dyDescent="0.25">
      <c r="A2212" s="33">
        <v>213</v>
      </c>
      <c r="B2212" s="28" t="s">
        <v>14</v>
      </c>
      <c r="C2212" s="40">
        <f>(C2210+C2211)*30.2%</f>
        <v>9.8285900000000002</v>
      </c>
    </row>
    <row r="2213" spans="1:3" ht="15.75" x14ac:dyDescent="0.25">
      <c r="A2213" s="33">
        <v>212</v>
      </c>
      <c r="B2213" s="28" t="s">
        <v>3</v>
      </c>
      <c r="C2213" s="40">
        <f>(C2210+C2211)*$D$19</f>
        <v>5.2072000000000007E-2</v>
      </c>
    </row>
    <row r="2214" spans="1:3" ht="15.75" x14ac:dyDescent="0.25">
      <c r="A2214" s="33">
        <v>221</v>
      </c>
      <c r="B2214" s="28" t="s">
        <v>4</v>
      </c>
      <c r="C2214" s="40">
        <f>(C2210+C2211)*$D$20</f>
        <v>0.279887</v>
      </c>
    </row>
    <row r="2215" spans="1:3" ht="15.75" x14ac:dyDescent="0.25">
      <c r="A2215" s="33">
        <v>222</v>
      </c>
      <c r="B2215" s="28" t="s">
        <v>15</v>
      </c>
      <c r="C2215" s="40">
        <f>(C2210+C2211)*$D$21</f>
        <v>5.2072000000000007E-2</v>
      </c>
    </row>
    <row r="2216" spans="1:3" ht="15.75" x14ac:dyDescent="0.25">
      <c r="A2216" s="33">
        <v>223</v>
      </c>
      <c r="B2216" s="28" t="s">
        <v>5</v>
      </c>
      <c r="C2216" s="40">
        <f>(C2210+C2211)*$D$22</f>
        <v>1.3831625000000001</v>
      </c>
    </row>
    <row r="2217" spans="1:3" ht="15.75" x14ac:dyDescent="0.25">
      <c r="A2217" s="33">
        <v>224</v>
      </c>
      <c r="B2217" s="28" t="s">
        <v>21</v>
      </c>
      <c r="C2217" s="40">
        <f>(C2210+C2211)*$D$23</f>
        <v>0.45888450000000003</v>
      </c>
    </row>
    <row r="2218" spans="1:3" ht="15.75" x14ac:dyDescent="0.25">
      <c r="A2218" s="33">
        <v>225</v>
      </c>
      <c r="B2218" s="28" t="s">
        <v>16</v>
      </c>
      <c r="C2218" s="40">
        <f>(C2210+C2211)*$D$24</f>
        <v>1.7313940000000001</v>
      </c>
    </row>
    <row r="2219" spans="1:3" ht="15.75" x14ac:dyDescent="0.25">
      <c r="A2219" s="33">
        <v>226</v>
      </c>
      <c r="B2219" s="28" t="s">
        <v>22</v>
      </c>
      <c r="C2219" s="40">
        <f>(C2210+C2211)*$D$25</f>
        <v>11.6543645</v>
      </c>
    </row>
    <row r="2220" spans="1:3" ht="15.75" x14ac:dyDescent="0.25">
      <c r="A2220" s="33">
        <v>271</v>
      </c>
      <c r="B2220" s="28" t="s">
        <v>23</v>
      </c>
      <c r="C2220" s="40">
        <f>(C2210+C2211)*$D$26</f>
        <v>0.72575350000000005</v>
      </c>
    </row>
    <row r="2221" spans="1:3" ht="15.75" x14ac:dyDescent="0.25">
      <c r="A2221" s="33">
        <v>272</v>
      </c>
      <c r="B2221" s="28" t="s">
        <v>24</v>
      </c>
      <c r="C2221" s="40">
        <f>(C2210+C2211)*$D$27</f>
        <v>0.68019050000000003</v>
      </c>
    </row>
    <row r="2222" spans="1:3" ht="31.5" x14ac:dyDescent="0.25">
      <c r="A2222" s="33">
        <v>211</v>
      </c>
      <c r="B2222" s="28" t="s">
        <v>25</v>
      </c>
      <c r="C2222" s="40">
        <f>(C2210+C2211)*$D$28</f>
        <v>7.4528050000000006</v>
      </c>
    </row>
    <row r="2223" spans="1:3" ht="31.5" x14ac:dyDescent="0.25">
      <c r="A2223" s="33">
        <v>213</v>
      </c>
      <c r="B2223" s="28" t="s">
        <v>26</v>
      </c>
      <c r="C2223" s="44">
        <f>(C2210+C2211)*$D$29</f>
        <v>2.2488595</v>
      </c>
    </row>
    <row r="2224" spans="1:3" ht="15.75" x14ac:dyDescent="0.25">
      <c r="A2224" s="33">
        <v>290</v>
      </c>
      <c r="B2224" s="28" t="s">
        <v>6</v>
      </c>
      <c r="C2224" s="44">
        <f>(C2210+C2211)*$D$30</f>
        <v>0.1269255</v>
      </c>
    </row>
    <row r="2225" spans="1:3" ht="15.75" x14ac:dyDescent="0.25">
      <c r="A2225" s="33">
        <v>290</v>
      </c>
      <c r="B2225" s="28" t="s">
        <v>27</v>
      </c>
      <c r="C2225" s="44">
        <f>(C2210+C2211)*$D$31</f>
        <v>0.38077650000000002</v>
      </c>
    </row>
    <row r="2226" spans="1:3" ht="15.75" x14ac:dyDescent="0.25">
      <c r="A2226" s="33">
        <v>225</v>
      </c>
      <c r="B2226" s="28" t="s">
        <v>28</v>
      </c>
      <c r="C2226" s="44">
        <f>(C2210+C2211)*$D$32</f>
        <v>0</v>
      </c>
    </row>
    <row r="2227" spans="1:3" ht="15.75" x14ac:dyDescent="0.25">
      <c r="A2227" s="37">
        <v>310</v>
      </c>
      <c r="B2227" s="28" t="s">
        <v>7</v>
      </c>
      <c r="C2227" s="44">
        <f>(C2210+C2211)*$D$33</f>
        <v>0.7582985000000001</v>
      </c>
    </row>
    <row r="2228" spans="1:3" ht="16.5" thickBot="1" x14ac:dyDescent="0.3">
      <c r="A2228" s="38">
        <v>340</v>
      </c>
      <c r="B2228" s="36" t="s">
        <v>8</v>
      </c>
      <c r="C2228" s="44">
        <f>(C2210+C2211)*$D$34</f>
        <v>2.9453225000000001</v>
      </c>
    </row>
    <row r="2229" spans="1:3" ht="16.5" thickBot="1" x14ac:dyDescent="0.3">
      <c r="A2229" s="15"/>
      <c r="B2229" s="42" t="s">
        <v>9</v>
      </c>
      <c r="C2229" s="88">
        <f>SUM(C2210:C2228)</f>
        <v>73.304358000000008</v>
      </c>
    </row>
    <row r="2230" spans="1:3" ht="16.5" thickBot="1" x14ac:dyDescent="0.3">
      <c r="A2230" s="15"/>
      <c r="B2230" s="43" t="s">
        <v>29</v>
      </c>
      <c r="C2230" s="90">
        <f>C2229*118%</f>
        <v>86.49914244</v>
      </c>
    </row>
    <row r="2231" spans="1:3" ht="15.75" x14ac:dyDescent="0.25">
      <c r="A2231" s="22"/>
      <c r="B2231" s="45"/>
      <c r="C2231" s="46"/>
    </row>
    <row r="2232" spans="1:3" ht="15.75" x14ac:dyDescent="0.25">
      <c r="A2232" s="22"/>
      <c r="B2232" s="45"/>
      <c r="C2232" s="46"/>
    </row>
    <row r="2233" spans="1:3" ht="15.75" x14ac:dyDescent="0.25">
      <c r="A2233" s="22"/>
      <c r="B2233" s="45"/>
      <c r="C2233" s="46"/>
    </row>
    <row r="2234" spans="1:3" ht="15.75" x14ac:dyDescent="0.25">
      <c r="A2234" s="22"/>
      <c r="B2234" s="45"/>
      <c r="C2234" s="46"/>
    </row>
    <row r="2235" spans="1:3" ht="15.75" x14ac:dyDescent="0.25">
      <c r="A2235" s="22"/>
      <c r="B2235" s="45"/>
      <c r="C2235" s="46"/>
    </row>
    <row r="2236" spans="1:3" ht="15.75" x14ac:dyDescent="0.25">
      <c r="A2236" s="22"/>
      <c r="B2236" s="45"/>
      <c r="C2236" s="46"/>
    </row>
    <row r="2237" spans="1:3" ht="15.75" x14ac:dyDescent="0.25">
      <c r="A2237" s="22"/>
      <c r="B2237" s="45"/>
      <c r="C2237" s="46"/>
    </row>
    <row r="2238" spans="1:3" ht="15.75" x14ac:dyDescent="0.25">
      <c r="A2238" s="22"/>
      <c r="B2238" s="45"/>
      <c r="C2238" s="46"/>
    </row>
    <row r="2239" spans="1:3" ht="15.75" x14ac:dyDescent="0.25">
      <c r="A2239" s="22"/>
      <c r="B2239" s="45"/>
      <c r="C2239" s="46"/>
    </row>
    <row r="2240" spans="1:3" ht="15.75" x14ac:dyDescent="0.25">
      <c r="A2240" s="22"/>
      <c r="B2240" s="45"/>
      <c r="C2240" s="46"/>
    </row>
    <row r="2241" spans="1:3" ht="15.75" x14ac:dyDescent="0.25">
      <c r="A2241" s="22"/>
      <c r="B2241" s="45"/>
      <c r="C2241" s="46"/>
    </row>
    <row r="2242" spans="1:3" ht="15.75" x14ac:dyDescent="0.25">
      <c r="A2242" s="22"/>
      <c r="B2242" s="45"/>
      <c r="C2242" s="46"/>
    </row>
    <row r="2243" spans="1:3" ht="15.75" x14ac:dyDescent="0.25">
      <c r="A2243" s="22"/>
      <c r="B2243" s="45"/>
      <c r="C2243" s="46"/>
    </row>
    <row r="2244" spans="1:3" ht="15.75" x14ac:dyDescent="0.25">
      <c r="A2244" s="22"/>
      <c r="B2244" s="45"/>
      <c r="C2244" s="46"/>
    </row>
    <row r="2245" spans="1:3" ht="15.75" x14ac:dyDescent="0.25">
      <c r="A2245" s="22"/>
      <c r="B2245" s="45"/>
      <c r="C2245" s="46"/>
    </row>
    <row r="2246" spans="1:3" ht="15.75" x14ac:dyDescent="0.25">
      <c r="A2246" s="22"/>
      <c r="B2246" s="45"/>
      <c r="C2246" s="46"/>
    </row>
    <row r="2247" spans="1:3" ht="15.75" x14ac:dyDescent="0.25">
      <c r="A2247" s="22"/>
      <c r="B2247" s="45"/>
      <c r="C2247" s="46"/>
    </row>
    <row r="2248" spans="1:3" ht="15.75" x14ac:dyDescent="0.25">
      <c r="A2248" s="22"/>
      <c r="B2248" s="45"/>
      <c r="C2248" s="46"/>
    </row>
    <row r="2249" spans="1:3" ht="15.75" x14ac:dyDescent="0.25">
      <c r="A2249" s="22"/>
      <c r="B2249" s="45"/>
      <c r="C2249" s="46"/>
    </row>
    <row r="2250" spans="1:3" ht="15.75" x14ac:dyDescent="0.25">
      <c r="A2250" s="22"/>
      <c r="B2250" s="45"/>
      <c r="C2250" s="46"/>
    </row>
    <row r="2251" spans="1:3" ht="15.75" x14ac:dyDescent="0.25">
      <c r="A2251" s="22"/>
      <c r="B2251" s="45"/>
      <c r="C2251" s="46"/>
    </row>
    <row r="2252" spans="1:3" ht="15.75" x14ac:dyDescent="0.25">
      <c r="A2252" s="22"/>
      <c r="B2252" s="45"/>
      <c r="C2252" s="46"/>
    </row>
    <row r="2253" spans="1:3" ht="15.75" x14ac:dyDescent="0.25">
      <c r="A2253" s="22"/>
      <c r="B2253" s="45"/>
      <c r="C2253" s="46"/>
    </row>
    <row r="2254" spans="1:3" ht="15.75" x14ac:dyDescent="0.25">
      <c r="A2254" s="22"/>
      <c r="B2254" s="45"/>
      <c r="C2254" s="46"/>
    </row>
    <row r="2255" spans="1:3" ht="15.75" x14ac:dyDescent="0.25">
      <c r="A2255" s="22"/>
      <c r="B2255" s="45"/>
      <c r="C2255" s="46"/>
    </row>
    <row r="2256" spans="1:3" ht="15.75" x14ac:dyDescent="0.25">
      <c r="A2256" s="22"/>
      <c r="B2256" s="45"/>
      <c r="C2256" s="46"/>
    </row>
    <row r="2257" spans="1:3" ht="15.75" x14ac:dyDescent="0.25">
      <c r="A2257" s="22"/>
      <c r="B2257" s="45"/>
      <c r="C2257" s="46"/>
    </row>
    <row r="2258" spans="1:3" ht="15.75" x14ac:dyDescent="0.25">
      <c r="A2258" s="22"/>
      <c r="B2258" s="45"/>
      <c r="C2258" s="46"/>
    </row>
    <row r="2260" spans="1:3" ht="15.75" x14ac:dyDescent="0.25">
      <c r="B2260" s="57" t="s">
        <v>240</v>
      </c>
      <c r="C2260" s="70"/>
    </row>
    <row r="2261" spans="1:3" ht="15.75" thickBot="1" x14ac:dyDescent="0.3">
      <c r="C2261" s="71" t="s">
        <v>181</v>
      </c>
    </row>
    <row r="2262" spans="1:3" ht="32.25" thickBot="1" x14ac:dyDescent="0.3">
      <c r="A2262" s="7" t="s">
        <v>0</v>
      </c>
      <c r="B2262" s="8" t="s">
        <v>10</v>
      </c>
      <c r="C2262" s="65" t="s">
        <v>11</v>
      </c>
    </row>
    <row r="2263" spans="1:3" ht="15.75" x14ac:dyDescent="0.25">
      <c r="A2263" s="9"/>
      <c r="B2263" s="10" t="s">
        <v>12</v>
      </c>
      <c r="C2263" s="61">
        <v>1</v>
      </c>
    </row>
    <row r="2264" spans="1:3" ht="15.75" x14ac:dyDescent="0.25">
      <c r="A2264" s="9"/>
      <c r="B2264" s="10" t="s">
        <v>13</v>
      </c>
      <c r="C2264" s="16">
        <v>27</v>
      </c>
    </row>
    <row r="2265" spans="1:3" ht="31.5" x14ac:dyDescent="0.25">
      <c r="A2265" s="12"/>
      <c r="B2265" s="83" t="s">
        <v>360</v>
      </c>
      <c r="C2265" s="16">
        <f>$C$14</f>
        <v>2.83</v>
      </c>
    </row>
    <row r="2266" spans="1:3" ht="32.25" thickBot="1" x14ac:dyDescent="0.3">
      <c r="A2266" s="75"/>
      <c r="B2266" s="77" t="s">
        <v>361</v>
      </c>
      <c r="C2266" s="76">
        <v>0</v>
      </c>
    </row>
    <row r="2267" spans="1:3" ht="15.75" x14ac:dyDescent="0.25">
      <c r="A2267" s="29">
        <v>211</v>
      </c>
      <c r="B2267" s="30" t="s">
        <v>19</v>
      </c>
      <c r="C2267" s="39">
        <f>C2265*C2264</f>
        <v>76.41</v>
      </c>
    </row>
    <row r="2268" spans="1:3" ht="31.5" x14ac:dyDescent="0.25">
      <c r="A2268" s="33">
        <v>211</v>
      </c>
      <c r="B2268" s="28" t="s">
        <v>20</v>
      </c>
      <c r="C2268" s="40">
        <f>C2266*C2264</f>
        <v>0</v>
      </c>
    </row>
    <row r="2269" spans="1:3" ht="15.75" x14ac:dyDescent="0.25">
      <c r="A2269" s="33">
        <v>213</v>
      </c>
      <c r="B2269" s="28" t="s">
        <v>14</v>
      </c>
      <c r="C2269" s="40">
        <f>(C2267+C2268)*30.2%</f>
        <v>23.075819999999997</v>
      </c>
    </row>
    <row r="2270" spans="1:3" ht="15.75" x14ac:dyDescent="0.25">
      <c r="A2270" s="33">
        <v>212</v>
      </c>
      <c r="B2270" s="28" t="s">
        <v>3</v>
      </c>
      <c r="C2270" s="40">
        <f>(C2267+C2268)*$D$19</f>
        <v>0.122256</v>
      </c>
    </row>
    <row r="2271" spans="1:3" ht="15.75" x14ac:dyDescent="0.25">
      <c r="A2271" s="33">
        <v>221</v>
      </c>
      <c r="B2271" s="28" t="s">
        <v>4</v>
      </c>
      <c r="C2271" s="40">
        <f>(C2267+C2268)*$D$20</f>
        <v>0.65712599999999999</v>
      </c>
    </row>
    <row r="2272" spans="1:3" ht="15.75" x14ac:dyDescent="0.25">
      <c r="A2272" s="33">
        <v>222</v>
      </c>
      <c r="B2272" s="28" t="s">
        <v>15</v>
      </c>
      <c r="C2272" s="40">
        <f>(C2267+C2268)*$D$21</f>
        <v>0.122256</v>
      </c>
    </row>
    <row r="2273" spans="1:3" ht="15.75" x14ac:dyDescent="0.25">
      <c r="A2273" s="33">
        <v>223</v>
      </c>
      <c r="B2273" s="28" t="s">
        <v>5</v>
      </c>
      <c r="C2273" s="40">
        <f>(C2267+C2268)*$D$22</f>
        <v>3.2474250000000002</v>
      </c>
    </row>
    <row r="2274" spans="1:3" ht="15.75" x14ac:dyDescent="0.25">
      <c r="A2274" s="33">
        <v>224</v>
      </c>
      <c r="B2274" s="28" t="s">
        <v>21</v>
      </c>
      <c r="C2274" s="40">
        <f>(C2267+C2268)*$D$23</f>
        <v>1.0773809999999999</v>
      </c>
    </row>
    <row r="2275" spans="1:3" ht="15.75" x14ac:dyDescent="0.25">
      <c r="A2275" s="33">
        <v>225</v>
      </c>
      <c r="B2275" s="28" t="s">
        <v>16</v>
      </c>
      <c r="C2275" s="40">
        <f>(C2267+C2268)*$D$24</f>
        <v>4.0650119999999994</v>
      </c>
    </row>
    <row r="2276" spans="1:3" ht="15.75" x14ac:dyDescent="0.25">
      <c r="A2276" s="33">
        <v>226</v>
      </c>
      <c r="B2276" s="28" t="s">
        <v>22</v>
      </c>
      <c r="C2276" s="40">
        <f>(C2267+C2268)*$D$25</f>
        <v>27.362420999999998</v>
      </c>
    </row>
    <row r="2277" spans="1:3" ht="15.75" x14ac:dyDescent="0.25">
      <c r="A2277" s="33">
        <v>271</v>
      </c>
      <c r="B2277" s="28" t="s">
        <v>23</v>
      </c>
      <c r="C2277" s="40">
        <f>(C2267+C2268)*$D$26</f>
        <v>1.703943</v>
      </c>
    </row>
    <row r="2278" spans="1:3" ht="15.75" x14ac:dyDescent="0.25">
      <c r="A2278" s="33">
        <v>272</v>
      </c>
      <c r="B2278" s="28" t="s">
        <v>24</v>
      </c>
      <c r="C2278" s="40">
        <f>(C2267+C2268)*$D$27</f>
        <v>1.5969689999999999</v>
      </c>
    </row>
    <row r="2279" spans="1:3" ht="31.5" x14ac:dyDescent="0.25">
      <c r="A2279" s="33">
        <v>211</v>
      </c>
      <c r="B2279" s="28" t="s">
        <v>25</v>
      </c>
      <c r="C2279" s="40">
        <f>(C2267+C2268)*$D$28</f>
        <v>17.497889999999998</v>
      </c>
    </row>
    <row r="2280" spans="1:3" ht="31.5" x14ac:dyDescent="0.25">
      <c r="A2280" s="33">
        <v>213</v>
      </c>
      <c r="B2280" s="28" t="s">
        <v>26</v>
      </c>
      <c r="C2280" s="44">
        <f>(C2267+C2268)*$D$29</f>
        <v>5.2799309999999995</v>
      </c>
    </row>
    <row r="2281" spans="1:3" ht="15.75" x14ac:dyDescent="0.25">
      <c r="A2281" s="33">
        <v>290</v>
      </c>
      <c r="B2281" s="28" t="s">
        <v>6</v>
      </c>
      <c r="C2281" s="44">
        <f>(C2267+C2268)*$D$30</f>
        <v>0.29799899999999996</v>
      </c>
    </row>
    <row r="2282" spans="1:3" ht="15.75" x14ac:dyDescent="0.25">
      <c r="A2282" s="33">
        <v>290</v>
      </c>
      <c r="B2282" s="28" t="s">
        <v>27</v>
      </c>
      <c r="C2282" s="44">
        <f>(C2267+C2268)*$D$31</f>
        <v>0.89399699999999993</v>
      </c>
    </row>
    <row r="2283" spans="1:3" ht="15.75" x14ac:dyDescent="0.25">
      <c r="A2283" s="33">
        <v>225</v>
      </c>
      <c r="B2283" s="28" t="s">
        <v>28</v>
      </c>
      <c r="C2283" s="44">
        <f>(C2267+C2268)*$D$32</f>
        <v>0</v>
      </c>
    </row>
    <row r="2284" spans="1:3" ht="15.75" x14ac:dyDescent="0.25">
      <c r="A2284" s="37">
        <v>310</v>
      </c>
      <c r="B2284" s="28" t="s">
        <v>7</v>
      </c>
      <c r="C2284" s="44">
        <f>(C2267+C2268)*$D$33</f>
        <v>1.7803530000000001</v>
      </c>
    </row>
    <row r="2285" spans="1:3" ht="16.5" thickBot="1" x14ac:dyDescent="0.3">
      <c r="A2285" s="38">
        <v>340</v>
      </c>
      <c r="B2285" s="36" t="s">
        <v>8</v>
      </c>
      <c r="C2285" s="44">
        <f>(C2267+C2268)*$D$34</f>
        <v>6.9151049999999996</v>
      </c>
    </row>
    <row r="2286" spans="1:3" ht="16.5" thickBot="1" x14ac:dyDescent="0.3">
      <c r="A2286" s="15"/>
      <c r="B2286" s="42" t="s">
        <v>9</v>
      </c>
      <c r="C2286" s="88">
        <f>SUM(C2267:C2285)</f>
        <v>172.105884</v>
      </c>
    </row>
    <row r="2287" spans="1:3" ht="16.5" thickBot="1" x14ac:dyDescent="0.3">
      <c r="A2287" s="15"/>
      <c r="B2287" s="43" t="s">
        <v>29</v>
      </c>
      <c r="C2287" s="90">
        <f>C2286*118%</f>
        <v>203.08494311999999</v>
      </c>
    </row>
    <row r="2288" spans="1:3" ht="15.75" x14ac:dyDescent="0.25">
      <c r="A2288" s="22"/>
      <c r="B2288" s="45"/>
      <c r="C2288" s="46"/>
    </row>
    <row r="2289" spans="1:3" ht="15.75" x14ac:dyDescent="0.25">
      <c r="A2289" s="22"/>
      <c r="B2289" s="45"/>
      <c r="C2289" s="46"/>
    </row>
    <row r="2290" spans="1:3" ht="15.75" x14ac:dyDescent="0.25">
      <c r="A2290" s="22"/>
      <c r="B2290" s="45"/>
      <c r="C2290" s="46"/>
    </row>
    <row r="2291" spans="1:3" ht="15.75" x14ac:dyDescent="0.25">
      <c r="A2291" s="22"/>
      <c r="B2291" s="45"/>
      <c r="C2291" s="46"/>
    </row>
    <row r="2292" spans="1:3" ht="15.75" x14ac:dyDescent="0.25">
      <c r="A2292" s="22"/>
      <c r="B2292" s="45"/>
      <c r="C2292" s="46"/>
    </row>
    <row r="2293" spans="1:3" ht="15.75" x14ac:dyDescent="0.25">
      <c r="A2293" s="22"/>
      <c r="B2293" s="45"/>
      <c r="C2293" s="46"/>
    </row>
    <row r="2294" spans="1:3" ht="15.75" x14ac:dyDescent="0.25">
      <c r="A2294" s="22"/>
      <c r="B2294" s="45"/>
      <c r="C2294" s="46"/>
    </row>
    <row r="2295" spans="1:3" ht="15.75" x14ac:dyDescent="0.25">
      <c r="A2295" s="22"/>
      <c r="B2295" s="45"/>
      <c r="C2295" s="46"/>
    </row>
    <row r="2296" spans="1:3" ht="15.75" x14ac:dyDescent="0.25">
      <c r="A2296" s="22"/>
      <c r="B2296" s="45"/>
      <c r="C2296" s="46"/>
    </row>
    <row r="2297" spans="1:3" ht="15.75" x14ac:dyDescent="0.25">
      <c r="A2297" s="22"/>
      <c r="B2297" s="45"/>
      <c r="C2297" s="46"/>
    </row>
    <row r="2298" spans="1:3" ht="15.75" x14ac:dyDescent="0.25">
      <c r="A2298" s="22"/>
      <c r="B2298" s="45"/>
      <c r="C2298" s="46"/>
    </row>
    <row r="2299" spans="1:3" ht="15.75" x14ac:dyDescent="0.25">
      <c r="A2299" s="22"/>
      <c r="B2299" s="45"/>
      <c r="C2299" s="46"/>
    </row>
    <row r="2300" spans="1:3" ht="15.75" x14ac:dyDescent="0.25">
      <c r="A2300" s="22"/>
      <c r="B2300" s="45"/>
      <c r="C2300" s="46"/>
    </row>
    <row r="2301" spans="1:3" ht="15.75" x14ac:dyDescent="0.25">
      <c r="A2301" s="22"/>
      <c r="B2301" s="45"/>
      <c r="C2301" s="46"/>
    </row>
    <row r="2302" spans="1:3" ht="15.75" x14ac:dyDescent="0.25">
      <c r="A2302" s="22"/>
      <c r="B2302" s="45"/>
      <c r="C2302" s="46"/>
    </row>
    <row r="2303" spans="1:3" ht="15.75" x14ac:dyDescent="0.25">
      <c r="A2303" s="22"/>
      <c r="B2303" s="45"/>
      <c r="C2303" s="46"/>
    </row>
    <row r="2304" spans="1:3" ht="15.75" x14ac:dyDescent="0.25">
      <c r="A2304" s="22"/>
      <c r="B2304" s="45"/>
      <c r="C2304" s="46"/>
    </row>
    <row r="2305" spans="1:3" ht="15.75" x14ac:dyDescent="0.25">
      <c r="A2305" s="22"/>
      <c r="B2305" s="45"/>
      <c r="C2305" s="46"/>
    </row>
    <row r="2306" spans="1:3" ht="15.75" x14ac:dyDescent="0.25">
      <c r="A2306" s="22"/>
      <c r="B2306" s="45"/>
      <c r="C2306" s="46"/>
    </row>
    <row r="2307" spans="1:3" ht="15.75" x14ac:dyDescent="0.25">
      <c r="A2307" s="22"/>
      <c r="B2307" s="45"/>
      <c r="C2307" s="46"/>
    </row>
    <row r="2308" spans="1:3" ht="15.75" x14ac:dyDescent="0.25">
      <c r="A2308" s="22"/>
      <c r="B2308" s="45"/>
      <c r="C2308" s="46"/>
    </row>
    <row r="2309" spans="1:3" ht="15.75" x14ac:dyDescent="0.25">
      <c r="A2309" s="22"/>
      <c r="B2309" s="45"/>
      <c r="C2309" s="46"/>
    </row>
    <row r="2310" spans="1:3" ht="15.75" x14ac:dyDescent="0.25">
      <c r="A2310" s="22"/>
      <c r="B2310" s="45"/>
      <c r="C2310" s="46"/>
    </row>
    <row r="2311" spans="1:3" ht="15.75" x14ac:dyDescent="0.25">
      <c r="A2311" s="22"/>
      <c r="B2311" s="45"/>
      <c r="C2311" s="46"/>
    </row>
    <row r="2312" spans="1:3" ht="15.75" x14ac:dyDescent="0.25">
      <c r="A2312" s="22"/>
      <c r="B2312" s="45"/>
      <c r="C2312" s="46"/>
    </row>
    <row r="2313" spans="1:3" ht="15.75" x14ac:dyDescent="0.25">
      <c r="A2313" s="22"/>
      <c r="B2313" s="45"/>
      <c r="C2313" s="46"/>
    </row>
    <row r="2314" spans="1:3" ht="15.75" x14ac:dyDescent="0.25">
      <c r="A2314" s="22"/>
      <c r="B2314" s="45"/>
      <c r="C2314" s="46"/>
    </row>
    <row r="2315" spans="1:3" ht="15.75" x14ac:dyDescent="0.25">
      <c r="A2315" s="22"/>
      <c r="B2315" s="45"/>
      <c r="C2315" s="46"/>
    </row>
    <row r="2317" spans="1:3" ht="36.75" customHeight="1" x14ac:dyDescent="0.25">
      <c r="B2317" s="57" t="s">
        <v>241</v>
      </c>
      <c r="C2317" s="70"/>
    </row>
    <row r="2318" spans="1:3" ht="15.75" thickBot="1" x14ac:dyDescent="0.3">
      <c r="C2318" s="71" t="s">
        <v>181</v>
      </c>
    </row>
    <row r="2319" spans="1:3" ht="32.25" thickBot="1" x14ac:dyDescent="0.3">
      <c r="A2319" s="7" t="s">
        <v>0</v>
      </c>
      <c r="B2319" s="8" t="s">
        <v>10</v>
      </c>
      <c r="C2319" s="65" t="s">
        <v>11</v>
      </c>
    </row>
    <row r="2320" spans="1:3" ht="15.75" x14ac:dyDescent="0.25">
      <c r="A2320" s="9"/>
      <c r="B2320" s="10" t="s">
        <v>12</v>
      </c>
      <c r="C2320" s="61">
        <v>1</v>
      </c>
    </row>
    <row r="2321" spans="1:3" ht="15.75" x14ac:dyDescent="0.25">
      <c r="A2321" s="9"/>
      <c r="B2321" s="10" t="s">
        <v>13</v>
      </c>
      <c r="C2321" s="16">
        <v>12</v>
      </c>
    </row>
    <row r="2322" spans="1:3" ht="31.5" x14ac:dyDescent="0.25">
      <c r="A2322" s="12"/>
      <c r="B2322" s="83" t="s">
        <v>360</v>
      </c>
      <c r="C2322" s="16">
        <f>$C$14</f>
        <v>2.83</v>
      </c>
    </row>
    <row r="2323" spans="1:3" ht="32.25" thickBot="1" x14ac:dyDescent="0.3">
      <c r="A2323" s="75"/>
      <c r="B2323" s="77" t="s">
        <v>361</v>
      </c>
      <c r="C2323" s="76">
        <v>0</v>
      </c>
    </row>
    <row r="2324" spans="1:3" ht="15.75" x14ac:dyDescent="0.25">
      <c r="A2324" s="29">
        <v>211</v>
      </c>
      <c r="B2324" s="30" t="s">
        <v>19</v>
      </c>
      <c r="C2324" s="39">
        <f>C2322*C2321</f>
        <v>33.96</v>
      </c>
    </row>
    <row r="2325" spans="1:3" ht="31.5" x14ac:dyDescent="0.25">
      <c r="A2325" s="33">
        <v>211</v>
      </c>
      <c r="B2325" s="28" t="s">
        <v>20</v>
      </c>
      <c r="C2325" s="40">
        <f>C2323*C2321</f>
        <v>0</v>
      </c>
    </row>
    <row r="2326" spans="1:3" ht="15.75" x14ac:dyDescent="0.25">
      <c r="A2326" s="33">
        <v>213</v>
      </c>
      <c r="B2326" s="28" t="s">
        <v>14</v>
      </c>
      <c r="C2326" s="40">
        <f>(C2324+C2325)*30.2%</f>
        <v>10.25592</v>
      </c>
    </row>
    <row r="2327" spans="1:3" ht="15.75" x14ac:dyDescent="0.25">
      <c r="A2327" s="33">
        <v>212</v>
      </c>
      <c r="B2327" s="28" t="s">
        <v>3</v>
      </c>
      <c r="C2327" s="40">
        <f>(C2324+C2325)*$D$19</f>
        <v>5.4336000000000002E-2</v>
      </c>
    </row>
    <row r="2328" spans="1:3" ht="15.75" x14ac:dyDescent="0.25">
      <c r="A2328" s="33">
        <v>221</v>
      </c>
      <c r="B2328" s="28" t="s">
        <v>4</v>
      </c>
      <c r="C2328" s="40">
        <f>(C2324+C2325)*$D$20</f>
        <v>0.29205599999999998</v>
      </c>
    </row>
    <row r="2329" spans="1:3" ht="15.75" x14ac:dyDescent="0.25">
      <c r="A2329" s="33">
        <v>222</v>
      </c>
      <c r="B2329" s="28" t="s">
        <v>15</v>
      </c>
      <c r="C2329" s="40">
        <f>(C2324+C2325)*$D$21</f>
        <v>5.4336000000000002E-2</v>
      </c>
    </row>
    <row r="2330" spans="1:3" ht="15.75" x14ac:dyDescent="0.25">
      <c r="A2330" s="33">
        <v>223</v>
      </c>
      <c r="B2330" s="28" t="s">
        <v>5</v>
      </c>
      <c r="C2330" s="40">
        <f>(C2324+C2325)*$D$22</f>
        <v>1.4433000000000002</v>
      </c>
    </row>
    <row r="2331" spans="1:3" ht="15.75" x14ac:dyDescent="0.25">
      <c r="A2331" s="33">
        <v>224</v>
      </c>
      <c r="B2331" s="28" t="s">
        <v>21</v>
      </c>
      <c r="C2331" s="40">
        <f>(C2324+C2325)*$D$23</f>
        <v>0.47883599999999998</v>
      </c>
    </row>
    <row r="2332" spans="1:3" ht="15.75" x14ac:dyDescent="0.25">
      <c r="A2332" s="33">
        <v>225</v>
      </c>
      <c r="B2332" s="28" t="s">
        <v>16</v>
      </c>
      <c r="C2332" s="40">
        <f>(C2324+C2325)*$D$24</f>
        <v>1.8066720000000001</v>
      </c>
    </row>
    <row r="2333" spans="1:3" ht="15.75" x14ac:dyDescent="0.25">
      <c r="A2333" s="33">
        <v>226</v>
      </c>
      <c r="B2333" s="28" t="s">
        <v>22</v>
      </c>
      <c r="C2333" s="40">
        <f>(C2324+C2325)*$D$25</f>
        <v>12.161076</v>
      </c>
    </row>
    <row r="2334" spans="1:3" ht="15.75" x14ac:dyDescent="0.25">
      <c r="A2334" s="33">
        <v>271</v>
      </c>
      <c r="B2334" s="28" t="s">
        <v>23</v>
      </c>
      <c r="C2334" s="40">
        <f>(C2324+C2325)*$D$26</f>
        <v>0.75730799999999998</v>
      </c>
    </row>
    <row r="2335" spans="1:3" ht="15.75" x14ac:dyDescent="0.25">
      <c r="A2335" s="33">
        <v>272</v>
      </c>
      <c r="B2335" s="28" t="s">
        <v>24</v>
      </c>
      <c r="C2335" s="40">
        <f>(C2324+C2325)*$D$27</f>
        <v>0.70976399999999995</v>
      </c>
    </row>
    <row r="2336" spans="1:3" ht="31.5" x14ac:dyDescent="0.25">
      <c r="A2336" s="33">
        <v>211</v>
      </c>
      <c r="B2336" s="28" t="s">
        <v>25</v>
      </c>
      <c r="C2336" s="40">
        <f>(C2324+C2325)*$D$28</f>
        <v>7.7768400000000009</v>
      </c>
    </row>
    <row r="2337" spans="1:3" ht="31.5" x14ac:dyDescent="0.25">
      <c r="A2337" s="33">
        <v>213</v>
      </c>
      <c r="B2337" s="28" t="s">
        <v>26</v>
      </c>
      <c r="C2337" s="44">
        <f>(C2324+C2325)*$D$29</f>
        <v>2.3466359999999997</v>
      </c>
    </row>
    <row r="2338" spans="1:3" ht="15.75" x14ac:dyDescent="0.25">
      <c r="A2338" s="33">
        <v>290</v>
      </c>
      <c r="B2338" s="28" t="s">
        <v>6</v>
      </c>
      <c r="C2338" s="44">
        <f>(C2324+C2325)*$D$30</f>
        <v>0.13244400000000001</v>
      </c>
    </row>
    <row r="2339" spans="1:3" ht="15.75" x14ac:dyDescent="0.25">
      <c r="A2339" s="33">
        <v>290</v>
      </c>
      <c r="B2339" s="28" t="s">
        <v>27</v>
      </c>
      <c r="C2339" s="44">
        <f>(C2324+C2325)*$D$31</f>
        <v>0.39733200000000002</v>
      </c>
    </row>
    <row r="2340" spans="1:3" ht="15.75" x14ac:dyDescent="0.25">
      <c r="A2340" s="33">
        <v>225</v>
      </c>
      <c r="B2340" s="28" t="s">
        <v>28</v>
      </c>
      <c r="C2340" s="44">
        <f>(C2324+C2325)*$D$32</f>
        <v>0</v>
      </c>
    </row>
    <row r="2341" spans="1:3" ht="15.75" x14ac:dyDescent="0.25">
      <c r="A2341" s="37">
        <v>310</v>
      </c>
      <c r="B2341" s="28" t="s">
        <v>7</v>
      </c>
      <c r="C2341" s="44">
        <f>(C2324+C2325)*$D$33</f>
        <v>0.79126800000000008</v>
      </c>
    </row>
    <row r="2342" spans="1:3" ht="16.5" thickBot="1" x14ac:dyDescent="0.3">
      <c r="A2342" s="38">
        <v>340</v>
      </c>
      <c r="B2342" s="36" t="s">
        <v>8</v>
      </c>
      <c r="C2342" s="44">
        <f>(C2324+C2325)*$D$34</f>
        <v>3.0733799999999998</v>
      </c>
    </row>
    <row r="2343" spans="1:3" ht="16.5" thickBot="1" x14ac:dyDescent="0.3">
      <c r="A2343" s="15"/>
      <c r="B2343" s="42" t="s">
        <v>9</v>
      </c>
      <c r="C2343" s="88">
        <f>SUM(C2324:C2342)</f>
        <v>76.49150400000002</v>
      </c>
    </row>
    <row r="2344" spans="1:3" ht="16.5" thickBot="1" x14ac:dyDescent="0.3">
      <c r="A2344" s="15"/>
      <c r="B2344" s="43" t="s">
        <v>29</v>
      </c>
      <c r="C2344" s="90">
        <f>C2343*118%</f>
        <v>90.259974720000017</v>
      </c>
    </row>
    <row r="2345" spans="1:3" ht="15.75" x14ac:dyDescent="0.25">
      <c r="A2345" s="22"/>
      <c r="B2345" s="45"/>
      <c r="C2345" s="46"/>
    </row>
    <row r="2346" spans="1:3" ht="15.75" x14ac:dyDescent="0.25">
      <c r="A2346" s="22"/>
      <c r="B2346" s="45"/>
      <c r="C2346" s="46"/>
    </row>
    <row r="2347" spans="1:3" ht="15.75" x14ac:dyDescent="0.25">
      <c r="A2347" s="22"/>
      <c r="B2347" s="45"/>
      <c r="C2347" s="46"/>
    </row>
    <row r="2348" spans="1:3" ht="15.75" x14ac:dyDescent="0.25">
      <c r="A2348" s="22"/>
      <c r="B2348" s="45"/>
      <c r="C2348" s="46"/>
    </row>
    <row r="2349" spans="1:3" ht="15.75" x14ac:dyDescent="0.25">
      <c r="A2349" s="22"/>
      <c r="B2349" s="45"/>
      <c r="C2349" s="46"/>
    </row>
    <row r="2350" spans="1:3" ht="15.75" x14ac:dyDescent="0.25">
      <c r="A2350" s="22"/>
      <c r="B2350" s="45"/>
      <c r="C2350" s="46"/>
    </row>
    <row r="2351" spans="1:3" ht="15.75" x14ac:dyDescent="0.25">
      <c r="A2351" s="22"/>
      <c r="B2351" s="45"/>
      <c r="C2351" s="46"/>
    </row>
    <row r="2352" spans="1:3" ht="15.75" x14ac:dyDescent="0.25">
      <c r="A2352" s="22"/>
      <c r="B2352" s="45"/>
      <c r="C2352" s="46"/>
    </row>
    <row r="2353" spans="1:3" ht="15.75" x14ac:dyDescent="0.25">
      <c r="A2353" s="22"/>
      <c r="B2353" s="45"/>
      <c r="C2353" s="46"/>
    </row>
    <row r="2354" spans="1:3" ht="15.75" x14ac:dyDescent="0.25">
      <c r="A2354" s="22"/>
      <c r="B2354" s="45"/>
      <c r="C2354" s="46"/>
    </row>
    <row r="2355" spans="1:3" ht="15.75" x14ac:dyDescent="0.25">
      <c r="A2355" s="22"/>
      <c r="B2355" s="45"/>
      <c r="C2355" s="46"/>
    </row>
    <row r="2356" spans="1:3" ht="15.75" x14ac:dyDescent="0.25">
      <c r="A2356" s="22"/>
      <c r="B2356" s="45"/>
      <c r="C2356" s="46"/>
    </row>
    <row r="2357" spans="1:3" ht="15.75" x14ac:dyDescent="0.25">
      <c r="A2357" s="22"/>
      <c r="B2357" s="45"/>
      <c r="C2357" s="46"/>
    </row>
    <row r="2358" spans="1:3" ht="15.75" x14ac:dyDescent="0.25">
      <c r="A2358" s="22"/>
      <c r="B2358" s="45"/>
      <c r="C2358" s="46"/>
    </row>
    <row r="2359" spans="1:3" ht="15.75" x14ac:dyDescent="0.25">
      <c r="A2359" s="22"/>
      <c r="B2359" s="45"/>
      <c r="C2359" s="46"/>
    </row>
    <row r="2360" spans="1:3" ht="15.75" x14ac:dyDescent="0.25">
      <c r="A2360" s="22"/>
      <c r="B2360" s="45"/>
      <c r="C2360" s="46"/>
    </row>
    <row r="2361" spans="1:3" ht="15.75" x14ac:dyDescent="0.25">
      <c r="A2361" s="22"/>
      <c r="B2361" s="45"/>
      <c r="C2361" s="46"/>
    </row>
    <row r="2362" spans="1:3" ht="15.75" x14ac:dyDescent="0.25">
      <c r="A2362" s="22"/>
      <c r="B2362" s="45"/>
      <c r="C2362" s="46"/>
    </row>
    <row r="2363" spans="1:3" ht="15.75" x14ac:dyDescent="0.25">
      <c r="A2363" s="22"/>
      <c r="B2363" s="45"/>
      <c r="C2363" s="46"/>
    </row>
    <row r="2364" spans="1:3" ht="15.75" x14ac:dyDescent="0.25">
      <c r="A2364" s="22"/>
      <c r="B2364" s="45"/>
      <c r="C2364" s="46"/>
    </row>
    <row r="2365" spans="1:3" ht="15.75" x14ac:dyDescent="0.25">
      <c r="A2365" s="22"/>
      <c r="B2365" s="45"/>
      <c r="C2365" s="46"/>
    </row>
    <row r="2366" spans="1:3" ht="15.75" x14ac:dyDescent="0.25">
      <c r="A2366" s="22"/>
      <c r="B2366" s="45"/>
      <c r="C2366" s="46"/>
    </row>
    <row r="2367" spans="1:3" ht="15.75" x14ac:dyDescent="0.25">
      <c r="A2367" s="22"/>
      <c r="B2367" s="45"/>
      <c r="C2367" s="46"/>
    </row>
    <row r="2368" spans="1:3" ht="15.75" x14ac:dyDescent="0.25">
      <c r="A2368" s="22"/>
      <c r="B2368" s="45"/>
      <c r="C2368" s="46"/>
    </row>
    <row r="2369" spans="1:3" ht="15.75" x14ac:dyDescent="0.25">
      <c r="A2369" s="22"/>
      <c r="B2369" s="45"/>
      <c r="C2369" s="46"/>
    </row>
    <row r="2370" spans="1:3" ht="15.75" x14ac:dyDescent="0.25">
      <c r="A2370" s="22"/>
      <c r="B2370" s="45"/>
      <c r="C2370" s="46"/>
    </row>
    <row r="2372" spans="1:3" ht="15.75" x14ac:dyDescent="0.25">
      <c r="B2372" s="57" t="s">
        <v>242</v>
      </c>
      <c r="C2372" s="70"/>
    </row>
    <row r="2373" spans="1:3" ht="18.75" customHeight="1" thickBot="1" x14ac:dyDescent="0.3">
      <c r="C2373" s="71" t="s">
        <v>181</v>
      </c>
    </row>
    <row r="2374" spans="1:3" ht="32.25" thickBot="1" x14ac:dyDescent="0.3">
      <c r="A2374" s="7" t="s">
        <v>0</v>
      </c>
      <c r="B2374" s="8" t="s">
        <v>10</v>
      </c>
      <c r="C2374" s="65" t="s">
        <v>11</v>
      </c>
    </row>
    <row r="2375" spans="1:3" ht="15.75" x14ac:dyDescent="0.25">
      <c r="A2375" s="9"/>
      <c r="B2375" s="10" t="s">
        <v>12</v>
      </c>
      <c r="C2375" s="61">
        <v>1</v>
      </c>
    </row>
    <row r="2376" spans="1:3" ht="15.75" x14ac:dyDescent="0.25">
      <c r="A2376" s="9"/>
      <c r="B2376" s="10" t="s">
        <v>13</v>
      </c>
      <c r="C2376" s="16">
        <v>10</v>
      </c>
    </row>
    <row r="2377" spans="1:3" ht="31.5" x14ac:dyDescent="0.25">
      <c r="A2377" s="12"/>
      <c r="B2377" s="83" t="s">
        <v>360</v>
      </c>
      <c r="C2377" s="16">
        <f>$C$14</f>
        <v>2.83</v>
      </c>
    </row>
    <row r="2378" spans="1:3" ht="32.25" thickBot="1" x14ac:dyDescent="0.3">
      <c r="A2378" s="75"/>
      <c r="B2378" s="77" t="s">
        <v>361</v>
      </c>
      <c r="C2378" s="76">
        <v>0</v>
      </c>
    </row>
    <row r="2379" spans="1:3" ht="15.75" x14ac:dyDescent="0.25">
      <c r="A2379" s="29">
        <v>211</v>
      </c>
      <c r="B2379" s="30" t="s">
        <v>19</v>
      </c>
      <c r="C2379" s="39">
        <f>C2377*C2376</f>
        <v>28.3</v>
      </c>
    </row>
    <row r="2380" spans="1:3" ht="31.5" x14ac:dyDescent="0.25">
      <c r="A2380" s="33">
        <v>211</v>
      </c>
      <c r="B2380" s="28" t="s">
        <v>20</v>
      </c>
      <c r="C2380" s="40">
        <f>C2378*C2376</f>
        <v>0</v>
      </c>
    </row>
    <row r="2381" spans="1:3" ht="15.75" x14ac:dyDescent="0.25">
      <c r="A2381" s="33">
        <v>213</v>
      </c>
      <c r="B2381" s="28" t="s">
        <v>14</v>
      </c>
      <c r="C2381" s="40">
        <f>(C2379+C2380)*30.2%</f>
        <v>8.5465999999999998</v>
      </c>
    </row>
    <row r="2382" spans="1:3" ht="15.75" x14ac:dyDescent="0.25">
      <c r="A2382" s="33">
        <v>212</v>
      </c>
      <c r="B2382" s="28" t="s">
        <v>3</v>
      </c>
      <c r="C2382" s="40">
        <f>(C2379+C2380)*$D$19</f>
        <v>4.5280000000000001E-2</v>
      </c>
    </row>
    <row r="2383" spans="1:3" ht="15.75" x14ac:dyDescent="0.25">
      <c r="A2383" s="33">
        <v>221</v>
      </c>
      <c r="B2383" s="28" t="s">
        <v>4</v>
      </c>
      <c r="C2383" s="40">
        <f>(C2379+C2380)*$D$20</f>
        <v>0.24338000000000001</v>
      </c>
    </row>
    <row r="2384" spans="1:3" ht="15.75" x14ac:dyDescent="0.25">
      <c r="A2384" s="33">
        <v>222</v>
      </c>
      <c r="B2384" s="28" t="s">
        <v>15</v>
      </c>
      <c r="C2384" s="40">
        <f>(C2379+C2380)*$D$21</f>
        <v>4.5280000000000001E-2</v>
      </c>
    </row>
    <row r="2385" spans="1:3" ht="15.75" x14ac:dyDescent="0.25">
      <c r="A2385" s="33">
        <v>223</v>
      </c>
      <c r="B2385" s="28" t="s">
        <v>5</v>
      </c>
      <c r="C2385" s="40">
        <f>(C2379+C2380)*$D$22</f>
        <v>1.2027500000000002</v>
      </c>
    </row>
    <row r="2386" spans="1:3" ht="15.75" x14ac:dyDescent="0.25">
      <c r="A2386" s="33">
        <v>224</v>
      </c>
      <c r="B2386" s="28" t="s">
        <v>21</v>
      </c>
      <c r="C2386" s="40">
        <f>(C2379+C2380)*$D$23</f>
        <v>0.39903</v>
      </c>
    </row>
    <row r="2387" spans="1:3" ht="15.75" x14ac:dyDescent="0.25">
      <c r="A2387" s="33">
        <v>225</v>
      </c>
      <c r="B2387" s="28" t="s">
        <v>16</v>
      </c>
      <c r="C2387" s="40">
        <f>(C2379+C2380)*$D$24</f>
        <v>1.50556</v>
      </c>
    </row>
    <row r="2388" spans="1:3" ht="15.75" x14ac:dyDescent="0.25">
      <c r="A2388" s="33">
        <v>226</v>
      </c>
      <c r="B2388" s="28" t="s">
        <v>22</v>
      </c>
      <c r="C2388" s="40">
        <f>(C2379+C2380)*$D$25</f>
        <v>10.134229999999999</v>
      </c>
    </row>
    <row r="2389" spans="1:3" ht="15.75" x14ac:dyDescent="0.25">
      <c r="A2389" s="33">
        <v>271</v>
      </c>
      <c r="B2389" s="28" t="s">
        <v>23</v>
      </c>
      <c r="C2389" s="40">
        <f>(C2379+C2380)*$D$26</f>
        <v>0.63109000000000004</v>
      </c>
    </row>
    <row r="2390" spans="1:3" ht="15.75" x14ac:dyDescent="0.25">
      <c r="A2390" s="33">
        <v>272</v>
      </c>
      <c r="B2390" s="28" t="s">
        <v>24</v>
      </c>
      <c r="C2390" s="40">
        <f>(C2379+C2380)*$D$27</f>
        <v>0.59146999999999994</v>
      </c>
    </row>
    <row r="2391" spans="1:3" ht="31.5" x14ac:dyDescent="0.25">
      <c r="A2391" s="33">
        <v>211</v>
      </c>
      <c r="B2391" s="28" t="s">
        <v>25</v>
      </c>
      <c r="C2391" s="40">
        <f>(C2379+C2380)*$D$28</f>
        <v>6.4807000000000006</v>
      </c>
    </row>
    <row r="2392" spans="1:3" ht="31.5" x14ac:dyDescent="0.25">
      <c r="A2392" s="33">
        <v>213</v>
      </c>
      <c r="B2392" s="28" t="s">
        <v>26</v>
      </c>
      <c r="C2392" s="44">
        <f>(C2379+C2380)*$D$29</f>
        <v>1.95553</v>
      </c>
    </row>
    <row r="2393" spans="1:3" ht="15.75" x14ac:dyDescent="0.25">
      <c r="A2393" s="33">
        <v>290</v>
      </c>
      <c r="B2393" s="28" t="s">
        <v>6</v>
      </c>
      <c r="C2393" s="44">
        <f>(C2379+C2380)*$D$30</f>
        <v>0.11037</v>
      </c>
    </row>
    <row r="2394" spans="1:3" ht="15.75" x14ac:dyDescent="0.25">
      <c r="A2394" s="33">
        <v>290</v>
      </c>
      <c r="B2394" s="28" t="s">
        <v>27</v>
      </c>
      <c r="C2394" s="44">
        <f>(C2379+C2380)*$D$31</f>
        <v>0.33111000000000002</v>
      </c>
    </row>
    <row r="2395" spans="1:3" ht="15.75" x14ac:dyDescent="0.25">
      <c r="A2395" s="33">
        <v>225</v>
      </c>
      <c r="B2395" s="28" t="s">
        <v>28</v>
      </c>
      <c r="C2395" s="44">
        <f>(C2379+C2380)*$D$32</f>
        <v>0</v>
      </c>
    </row>
    <row r="2396" spans="1:3" ht="15.75" x14ac:dyDescent="0.25">
      <c r="A2396" s="37">
        <v>310</v>
      </c>
      <c r="B2396" s="28" t="s">
        <v>7</v>
      </c>
      <c r="C2396" s="44">
        <f>(C2379+C2380)*$D$33</f>
        <v>0.65939000000000003</v>
      </c>
    </row>
    <row r="2397" spans="1:3" ht="16.5" thickBot="1" x14ac:dyDescent="0.3">
      <c r="A2397" s="38">
        <v>340</v>
      </c>
      <c r="B2397" s="36" t="s">
        <v>8</v>
      </c>
      <c r="C2397" s="44">
        <f>(C2379+C2380)*$D$34</f>
        <v>2.56115</v>
      </c>
    </row>
    <row r="2398" spans="1:3" ht="16.5" thickBot="1" x14ac:dyDescent="0.3">
      <c r="A2398" s="15"/>
      <c r="B2398" s="42" t="s">
        <v>9</v>
      </c>
      <c r="C2398" s="88">
        <f>SUM(C2379:C2397)</f>
        <v>63.742920000000012</v>
      </c>
    </row>
    <row r="2399" spans="1:3" ht="16.5" thickBot="1" x14ac:dyDescent="0.3">
      <c r="A2399" s="15"/>
      <c r="B2399" s="43" t="s">
        <v>29</v>
      </c>
      <c r="C2399" s="90">
        <f>C2398*118%</f>
        <v>75.216645600000007</v>
      </c>
    </row>
    <row r="2400" spans="1:3" ht="15.75" x14ac:dyDescent="0.25">
      <c r="A2400" s="22"/>
      <c r="B2400" s="45"/>
      <c r="C2400" s="46"/>
    </row>
    <row r="2401" spans="1:3" ht="15.75" x14ac:dyDescent="0.25">
      <c r="A2401" s="22"/>
      <c r="B2401" s="45"/>
      <c r="C2401" s="46"/>
    </row>
    <row r="2402" spans="1:3" ht="15.75" x14ac:dyDescent="0.25">
      <c r="A2402" s="22"/>
      <c r="B2402" s="45"/>
      <c r="C2402" s="46"/>
    </row>
    <row r="2403" spans="1:3" ht="15.75" x14ac:dyDescent="0.25">
      <c r="A2403" s="22"/>
      <c r="B2403" s="45"/>
      <c r="C2403" s="46"/>
    </row>
    <row r="2404" spans="1:3" ht="15.75" x14ac:dyDescent="0.25">
      <c r="A2404" s="22"/>
      <c r="B2404" s="45"/>
      <c r="C2404" s="46"/>
    </row>
    <row r="2405" spans="1:3" ht="15.75" x14ac:dyDescent="0.25">
      <c r="A2405" s="22"/>
      <c r="B2405" s="45"/>
      <c r="C2405" s="46"/>
    </row>
    <row r="2406" spans="1:3" ht="15.75" x14ac:dyDescent="0.25">
      <c r="A2406" s="22"/>
      <c r="B2406" s="45"/>
      <c r="C2406" s="46"/>
    </row>
    <row r="2407" spans="1:3" ht="15.75" x14ac:dyDescent="0.25">
      <c r="A2407" s="22"/>
      <c r="B2407" s="45"/>
      <c r="C2407" s="46"/>
    </row>
    <row r="2408" spans="1:3" ht="15.75" x14ac:dyDescent="0.25">
      <c r="A2408" s="22"/>
      <c r="B2408" s="45"/>
      <c r="C2408" s="46"/>
    </row>
    <row r="2409" spans="1:3" ht="15.75" x14ac:dyDescent="0.25">
      <c r="A2409" s="22"/>
      <c r="B2409" s="45"/>
      <c r="C2409" s="46"/>
    </row>
    <row r="2410" spans="1:3" ht="15.75" x14ac:dyDescent="0.25">
      <c r="A2410" s="22"/>
      <c r="B2410" s="45"/>
      <c r="C2410" s="46"/>
    </row>
    <row r="2411" spans="1:3" ht="15.75" x14ac:dyDescent="0.25">
      <c r="A2411" s="22"/>
      <c r="B2411" s="45"/>
      <c r="C2411" s="46"/>
    </row>
    <row r="2412" spans="1:3" ht="15.75" x14ac:dyDescent="0.25">
      <c r="A2412" s="22"/>
      <c r="B2412" s="45"/>
      <c r="C2412" s="46"/>
    </row>
    <row r="2413" spans="1:3" ht="15.75" x14ac:dyDescent="0.25">
      <c r="A2413" s="22"/>
      <c r="B2413" s="45"/>
      <c r="C2413" s="46"/>
    </row>
    <row r="2414" spans="1:3" ht="15.75" x14ac:dyDescent="0.25">
      <c r="A2414" s="22"/>
      <c r="B2414" s="45"/>
      <c r="C2414" s="46"/>
    </row>
    <row r="2415" spans="1:3" ht="15.75" x14ac:dyDescent="0.25">
      <c r="A2415" s="22"/>
      <c r="B2415" s="45"/>
      <c r="C2415" s="46"/>
    </row>
    <row r="2416" spans="1:3" ht="15.75" x14ac:dyDescent="0.25">
      <c r="A2416" s="22"/>
      <c r="B2416" s="45"/>
      <c r="C2416" s="46"/>
    </row>
    <row r="2417" spans="1:3" ht="15.75" x14ac:dyDescent="0.25">
      <c r="A2417" s="22"/>
      <c r="B2417" s="45"/>
      <c r="C2417" s="46"/>
    </row>
    <row r="2418" spans="1:3" ht="15.75" x14ac:dyDescent="0.25">
      <c r="A2418" s="22"/>
      <c r="B2418" s="45"/>
      <c r="C2418" s="46"/>
    </row>
    <row r="2419" spans="1:3" ht="15.75" x14ac:dyDescent="0.25">
      <c r="A2419" s="22"/>
      <c r="B2419" s="45"/>
      <c r="C2419" s="46"/>
    </row>
    <row r="2420" spans="1:3" ht="15.75" x14ac:dyDescent="0.25">
      <c r="A2420" s="22"/>
      <c r="B2420" s="45"/>
      <c r="C2420" s="46"/>
    </row>
    <row r="2421" spans="1:3" ht="15.75" x14ac:dyDescent="0.25">
      <c r="A2421" s="22"/>
      <c r="B2421" s="45"/>
      <c r="C2421" s="46"/>
    </row>
    <row r="2422" spans="1:3" ht="15.75" x14ac:dyDescent="0.25">
      <c r="A2422" s="22"/>
      <c r="B2422" s="45"/>
      <c r="C2422" s="46"/>
    </row>
    <row r="2423" spans="1:3" ht="15.75" x14ac:dyDescent="0.25">
      <c r="A2423" s="22"/>
      <c r="B2423" s="45"/>
      <c r="C2423" s="46"/>
    </row>
    <row r="2424" spans="1:3" ht="15.75" x14ac:dyDescent="0.25">
      <c r="A2424" s="22"/>
      <c r="B2424" s="45"/>
      <c r="C2424" s="46"/>
    </row>
    <row r="2425" spans="1:3" ht="15.75" x14ac:dyDescent="0.25">
      <c r="A2425" s="22"/>
      <c r="B2425" s="45"/>
      <c r="C2425" s="46"/>
    </row>
    <row r="2426" spans="1:3" ht="15.75" x14ac:dyDescent="0.25">
      <c r="A2426" s="22"/>
      <c r="B2426" s="45"/>
      <c r="C2426" s="46"/>
    </row>
    <row r="2427" spans="1:3" ht="15.75" x14ac:dyDescent="0.25">
      <c r="A2427" s="22"/>
      <c r="B2427" s="45"/>
      <c r="C2427" s="46"/>
    </row>
    <row r="2428" spans="1:3" ht="15.75" x14ac:dyDescent="0.25">
      <c r="A2428" s="22"/>
      <c r="B2428" s="45"/>
      <c r="C2428" s="46"/>
    </row>
    <row r="2429" spans="1:3" ht="15.75" x14ac:dyDescent="0.25">
      <c r="B2429" s="57" t="s">
        <v>243</v>
      </c>
      <c r="C2429" s="70"/>
    </row>
    <row r="2430" spans="1:3" ht="15.75" thickBot="1" x14ac:dyDescent="0.3">
      <c r="C2430" s="71" t="s">
        <v>181</v>
      </c>
    </row>
    <row r="2431" spans="1:3" ht="32.25" thickBot="1" x14ac:dyDescent="0.3">
      <c r="A2431" s="7" t="s">
        <v>0</v>
      </c>
      <c r="B2431" s="8" t="s">
        <v>10</v>
      </c>
      <c r="C2431" s="65" t="s">
        <v>11</v>
      </c>
    </row>
    <row r="2432" spans="1:3" ht="15.75" x14ac:dyDescent="0.25">
      <c r="A2432" s="9"/>
      <c r="B2432" s="10" t="s">
        <v>12</v>
      </c>
      <c r="C2432" s="61">
        <v>1</v>
      </c>
    </row>
    <row r="2433" spans="1:3" ht="15.75" x14ac:dyDescent="0.25">
      <c r="A2433" s="9"/>
      <c r="B2433" s="10" t="s">
        <v>13</v>
      </c>
      <c r="C2433" s="16">
        <v>10.8</v>
      </c>
    </row>
    <row r="2434" spans="1:3" ht="31.5" x14ac:dyDescent="0.25">
      <c r="A2434" s="12"/>
      <c r="B2434" s="83" t="s">
        <v>360</v>
      </c>
      <c r="C2434" s="16">
        <f>$C$14</f>
        <v>2.83</v>
      </c>
    </row>
    <row r="2435" spans="1:3" ht="32.25" thickBot="1" x14ac:dyDescent="0.3">
      <c r="A2435" s="75"/>
      <c r="B2435" s="77" t="s">
        <v>361</v>
      </c>
      <c r="C2435" s="76">
        <v>0</v>
      </c>
    </row>
    <row r="2436" spans="1:3" ht="15.75" x14ac:dyDescent="0.25">
      <c r="A2436" s="29">
        <v>211</v>
      </c>
      <c r="B2436" s="30" t="s">
        <v>19</v>
      </c>
      <c r="C2436" s="39">
        <f>C2434*C2433</f>
        <v>30.564000000000004</v>
      </c>
    </row>
    <row r="2437" spans="1:3" ht="31.5" x14ac:dyDescent="0.25">
      <c r="A2437" s="33">
        <v>211</v>
      </c>
      <c r="B2437" s="28" t="s">
        <v>20</v>
      </c>
      <c r="C2437" s="40">
        <f>C2435*C2433</f>
        <v>0</v>
      </c>
    </row>
    <row r="2438" spans="1:3" ht="15.75" x14ac:dyDescent="0.25">
      <c r="A2438" s="33">
        <v>213</v>
      </c>
      <c r="B2438" s="28" t="s">
        <v>14</v>
      </c>
      <c r="C2438" s="40">
        <f>(C2436+C2437)*30.2%</f>
        <v>9.2303280000000001</v>
      </c>
    </row>
    <row r="2439" spans="1:3" ht="15.75" x14ac:dyDescent="0.25">
      <c r="A2439" s="33">
        <v>212</v>
      </c>
      <c r="B2439" s="28" t="s">
        <v>3</v>
      </c>
      <c r="C2439" s="40">
        <f>(C2436+C2437)*$D$19</f>
        <v>4.8902400000000006E-2</v>
      </c>
    </row>
    <row r="2440" spans="1:3" ht="15.75" x14ac:dyDescent="0.25">
      <c r="A2440" s="33">
        <v>221</v>
      </c>
      <c r="B2440" s="28" t="s">
        <v>4</v>
      </c>
      <c r="C2440" s="40">
        <f>(C2436+C2437)*$D$20</f>
        <v>0.26285040000000004</v>
      </c>
    </row>
    <row r="2441" spans="1:3" ht="15.75" x14ac:dyDescent="0.25">
      <c r="A2441" s="33">
        <v>222</v>
      </c>
      <c r="B2441" s="28" t="s">
        <v>15</v>
      </c>
      <c r="C2441" s="40">
        <f>(C2436+C2437)*$D$21</f>
        <v>4.8902400000000006E-2</v>
      </c>
    </row>
    <row r="2442" spans="1:3" ht="15.75" x14ac:dyDescent="0.25">
      <c r="A2442" s="33">
        <v>223</v>
      </c>
      <c r="B2442" s="28" t="s">
        <v>5</v>
      </c>
      <c r="C2442" s="40">
        <f>(C2436+C2437)*$D$22</f>
        <v>1.2989700000000002</v>
      </c>
    </row>
    <row r="2443" spans="1:3" ht="15.75" x14ac:dyDescent="0.25">
      <c r="A2443" s="33">
        <v>224</v>
      </c>
      <c r="B2443" s="28" t="s">
        <v>21</v>
      </c>
      <c r="C2443" s="40">
        <f>(C2436+C2437)*$D$23</f>
        <v>0.43095240000000007</v>
      </c>
    </row>
    <row r="2444" spans="1:3" ht="15.75" x14ac:dyDescent="0.25">
      <c r="A2444" s="33">
        <v>225</v>
      </c>
      <c r="B2444" s="28" t="s">
        <v>16</v>
      </c>
      <c r="C2444" s="40">
        <f>(C2436+C2437)*$D$24</f>
        <v>1.6260048</v>
      </c>
    </row>
    <row r="2445" spans="1:3" ht="15.75" x14ac:dyDescent="0.25">
      <c r="A2445" s="33">
        <v>226</v>
      </c>
      <c r="B2445" s="28" t="s">
        <v>22</v>
      </c>
      <c r="C2445" s="40">
        <f>(C2436+C2437)*$D$25</f>
        <v>10.9449684</v>
      </c>
    </row>
    <row r="2446" spans="1:3" ht="15.75" x14ac:dyDescent="0.25">
      <c r="A2446" s="33">
        <v>271</v>
      </c>
      <c r="B2446" s="28" t="s">
        <v>23</v>
      </c>
      <c r="C2446" s="40">
        <f>(C2436+C2437)*$D$26</f>
        <v>0.68157720000000011</v>
      </c>
    </row>
    <row r="2447" spans="1:3" ht="15.75" x14ac:dyDescent="0.25">
      <c r="A2447" s="33">
        <v>272</v>
      </c>
      <c r="B2447" s="28" t="s">
        <v>24</v>
      </c>
      <c r="C2447" s="40">
        <f>(C2436+C2437)*$D$27</f>
        <v>0.63878760000000001</v>
      </c>
    </row>
    <row r="2448" spans="1:3" ht="31.5" x14ac:dyDescent="0.25">
      <c r="A2448" s="33">
        <v>211</v>
      </c>
      <c r="B2448" s="28" t="s">
        <v>25</v>
      </c>
      <c r="C2448" s="40">
        <f>(C2436+C2437)*$D$28</f>
        <v>6.999156000000001</v>
      </c>
    </row>
    <row r="2449" spans="1:3" ht="31.5" x14ac:dyDescent="0.25">
      <c r="A2449" s="33">
        <v>213</v>
      </c>
      <c r="B2449" s="28" t="s">
        <v>26</v>
      </c>
      <c r="C2449" s="44">
        <f>(C2436+C2437)*$D$29</f>
        <v>2.1119724</v>
      </c>
    </row>
    <row r="2450" spans="1:3" ht="15.75" x14ac:dyDescent="0.25">
      <c r="A2450" s="33">
        <v>290</v>
      </c>
      <c r="B2450" s="28" t="s">
        <v>6</v>
      </c>
      <c r="C2450" s="44">
        <f>(C2436+C2437)*$D$30</f>
        <v>0.1191996</v>
      </c>
    </row>
    <row r="2451" spans="1:3" ht="15.75" x14ac:dyDescent="0.25">
      <c r="A2451" s="33">
        <v>290</v>
      </c>
      <c r="B2451" s="28" t="s">
        <v>27</v>
      </c>
      <c r="C2451" s="44">
        <f>(C2436+C2437)*$D$31</f>
        <v>0.35759880000000005</v>
      </c>
    </row>
    <row r="2452" spans="1:3" ht="15.75" x14ac:dyDescent="0.25">
      <c r="A2452" s="33">
        <v>225</v>
      </c>
      <c r="B2452" s="28" t="s">
        <v>28</v>
      </c>
      <c r="C2452" s="44">
        <f>(C2436+C2437)*$D$32</f>
        <v>0</v>
      </c>
    </row>
    <row r="2453" spans="1:3" ht="15.75" x14ac:dyDescent="0.25">
      <c r="A2453" s="37">
        <v>310</v>
      </c>
      <c r="B2453" s="28" t="s">
        <v>7</v>
      </c>
      <c r="C2453" s="44">
        <f>(C2436+C2437)*$D$33</f>
        <v>0.71214120000000014</v>
      </c>
    </row>
    <row r="2454" spans="1:3" ht="16.5" thickBot="1" x14ac:dyDescent="0.3">
      <c r="A2454" s="38">
        <v>340</v>
      </c>
      <c r="B2454" s="36" t="s">
        <v>8</v>
      </c>
      <c r="C2454" s="44">
        <f>(C2436+C2437)*$D$34</f>
        <v>2.7660420000000001</v>
      </c>
    </row>
    <row r="2455" spans="1:3" ht="16.5" thickBot="1" x14ac:dyDescent="0.3">
      <c r="A2455" s="15"/>
      <c r="B2455" s="42" t="s">
        <v>9</v>
      </c>
      <c r="C2455" s="88">
        <f>SUM(C2436:C2454)</f>
        <v>68.842353600000024</v>
      </c>
    </row>
    <row r="2456" spans="1:3" ht="16.5" thickBot="1" x14ac:dyDescent="0.3">
      <c r="A2456" s="15"/>
      <c r="B2456" s="43" t="s">
        <v>29</v>
      </c>
      <c r="C2456" s="90">
        <f>C2455*118%</f>
        <v>81.233977248000031</v>
      </c>
    </row>
    <row r="2457" spans="1:3" ht="15.75" x14ac:dyDescent="0.25">
      <c r="A2457" s="22"/>
      <c r="B2457" s="45"/>
      <c r="C2457" s="46"/>
    </row>
    <row r="2458" spans="1:3" ht="15.75" x14ac:dyDescent="0.25">
      <c r="A2458" s="22"/>
      <c r="B2458" s="45"/>
      <c r="C2458" s="46"/>
    </row>
    <row r="2459" spans="1:3" ht="15.75" x14ac:dyDescent="0.25">
      <c r="A2459" s="22"/>
      <c r="B2459" s="45"/>
      <c r="C2459" s="46"/>
    </row>
    <row r="2460" spans="1:3" ht="15.75" x14ac:dyDescent="0.25">
      <c r="A2460" s="22"/>
      <c r="B2460" s="45"/>
      <c r="C2460" s="46"/>
    </row>
    <row r="2461" spans="1:3" ht="15.75" x14ac:dyDescent="0.25">
      <c r="A2461" s="22"/>
      <c r="B2461" s="45"/>
      <c r="C2461" s="46"/>
    </row>
    <row r="2462" spans="1:3" ht="15.75" x14ac:dyDescent="0.25">
      <c r="A2462" s="22"/>
      <c r="B2462" s="45"/>
      <c r="C2462" s="46"/>
    </row>
    <row r="2463" spans="1:3" ht="15.75" x14ac:dyDescent="0.25">
      <c r="A2463" s="22"/>
      <c r="B2463" s="45"/>
      <c r="C2463" s="46"/>
    </row>
    <row r="2464" spans="1:3" ht="15.75" x14ac:dyDescent="0.25">
      <c r="A2464" s="22"/>
      <c r="B2464" s="45"/>
      <c r="C2464" s="46"/>
    </row>
    <row r="2465" spans="1:3" ht="15.75" x14ac:dyDescent="0.25">
      <c r="A2465" s="22"/>
      <c r="B2465" s="45"/>
      <c r="C2465" s="46"/>
    </row>
    <row r="2466" spans="1:3" ht="15.75" x14ac:dyDescent="0.25">
      <c r="A2466" s="22"/>
      <c r="B2466" s="45"/>
      <c r="C2466" s="46"/>
    </row>
    <row r="2467" spans="1:3" ht="15.75" x14ac:dyDescent="0.25">
      <c r="A2467" s="22"/>
      <c r="B2467" s="45"/>
      <c r="C2467" s="46"/>
    </row>
    <row r="2468" spans="1:3" ht="15.75" x14ac:dyDescent="0.25">
      <c r="A2468" s="22"/>
      <c r="B2468" s="45"/>
      <c r="C2468" s="46"/>
    </row>
    <row r="2469" spans="1:3" ht="15.75" x14ac:dyDescent="0.25">
      <c r="A2469" s="22"/>
      <c r="B2469" s="45"/>
      <c r="C2469" s="46"/>
    </row>
    <row r="2470" spans="1:3" ht="15.75" x14ac:dyDescent="0.25">
      <c r="A2470" s="22"/>
      <c r="B2470" s="45"/>
      <c r="C2470" s="46"/>
    </row>
    <row r="2471" spans="1:3" ht="15.75" x14ac:dyDescent="0.25">
      <c r="A2471" s="22"/>
      <c r="B2471" s="45"/>
      <c r="C2471" s="46"/>
    </row>
    <row r="2472" spans="1:3" ht="15.75" x14ac:dyDescent="0.25">
      <c r="A2472" s="22"/>
      <c r="B2472" s="45"/>
      <c r="C2472" s="46"/>
    </row>
    <row r="2473" spans="1:3" ht="15.75" x14ac:dyDescent="0.25">
      <c r="A2473" s="22"/>
      <c r="B2473" s="45"/>
      <c r="C2473" s="46"/>
    </row>
    <row r="2474" spans="1:3" ht="15.75" x14ac:dyDescent="0.25">
      <c r="A2474" s="22"/>
      <c r="B2474" s="45"/>
      <c r="C2474" s="46"/>
    </row>
    <row r="2475" spans="1:3" ht="15.75" x14ac:dyDescent="0.25">
      <c r="A2475" s="22"/>
      <c r="B2475" s="45"/>
      <c r="C2475" s="46"/>
    </row>
    <row r="2476" spans="1:3" ht="15.75" x14ac:dyDescent="0.25">
      <c r="A2476" s="22"/>
      <c r="B2476" s="45"/>
      <c r="C2476" s="46"/>
    </row>
    <row r="2477" spans="1:3" ht="15.75" x14ac:dyDescent="0.25">
      <c r="A2477" s="22"/>
      <c r="B2477" s="45"/>
      <c r="C2477" s="46"/>
    </row>
    <row r="2478" spans="1:3" ht="15.75" x14ac:dyDescent="0.25">
      <c r="A2478" s="22"/>
      <c r="B2478" s="45"/>
      <c r="C2478" s="46"/>
    </row>
    <row r="2479" spans="1:3" ht="15.75" x14ac:dyDescent="0.25">
      <c r="A2479" s="22"/>
      <c r="B2479" s="45"/>
      <c r="C2479" s="46"/>
    </row>
    <row r="2480" spans="1:3" ht="15.75" x14ac:dyDescent="0.25">
      <c r="A2480" s="22"/>
      <c r="B2480" s="45"/>
      <c r="C2480" s="46"/>
    </row>
    <row r="2481" spans="1:3" ht="15.75" x14ac:dyDescent="0.25">
      <c r="A2481" s="22"/>
      <c r="B2481" s="45"/>
      <c r="C2481" s="46"/>
    </row>
    <row r="2482" spans="1:3" ht="15.75" x14ac:dyDescent="0.25">
      <c r="A2482" s="22"/>
      <c r="B2482" s="45"/>
      <c r="C2482" s="46"/>
    </row>
    <row r="2483" spans="1:3" ht="15.75" x14ac:dyDescent="0.25">
      <c r="A2483" s="22"/>
      <c r="B2483" s="45"/>
      <c r="C2483" s="46"/>
    </row>
    <row r="2484" spans="1:3" ht="15.75" x14ac:dyDescent="0.25">
      <c r="A2484" s="22"/>
      <c r="B2484" s="45"/>
      <c r="C2484" s="46"/>
    </row>
    <row r="2485" spans="1:3" ht="15.75" x14ac:dyDescent="0.25">
      <c r="A2485" s="22"/>
      <c r="B2485" s="45"/>
      <c r="C2485" s="46"/>
    </row>
    <row r="2487" spans="1:3" ht="15.75" x14ac:dyDescent="0.25">
      <c r="B2487" s="57" t="s">
        <v>244</v>
      </c>
      <c r="C2487" s="70"/>
    </row>
    <row r="2488" spans="1:3" ht="15.75" thickBot="1" x14ac:dyDescent="0.3">
      <c r="C2488" s="71" t="s">
        <v>181</v>
      </c>
    </row>
    <row r="2489" spans="1:3" ht="32.25" thickBot="1" x14ac:dyDescent="0.3">
      <c r="A2489" s="7" t="s">
        <v>0</v>
      </c>
      <c r="B2489" s="8" t="s">
        <v>10</v>
      </c>
      <c r="C2489" s="65" t="s">
        <v>11</v>
      </c>
    </row>
    <row r="2490" spans="1:3" ht="15.75" x14ac:dyDescent="0.25">
      <c r="A2490" s="9"/>
      <c r="B2490" s="10" t="s">
        <v>12</v>
      </c>
      <c r="C2490" s="61">
        <v>1</v>
      </c>
    </row>
    <row r="2491" spans="1:3" ht="15.75" x14ac:dyDescent="0.25">
      <c r="A2491" s="9"/>
      <c r="B2491" s="10" t="s">
        <v>13</v>
      </c>
      <c r="C2491" s="16">
        <v>12</v>
      </c>
    </row>
    <row r="2492" spans="1:3" ht="31.5" x14ac:dyDescent="0.25">
      <c r="A2492" s="12"/>
      <c r="B2492" s="83" t="s">
        <v>360</v>
      </c>
      <c r="C2492" s="16">
        <f>$C$14</f>
        <v>2.83</v>
      </c>
    </row>
    <row r="2493" spans="1:3" ht="32.25" thickBot="1" x14ac:dyDescent="0.3">
      <c r="A2493" s="75"/>
      <c r="B2493" s="77" t="s">
        <v>361</v>
      </c>
      <c r="C2493" s="76">
        <v>0</v>
      </c>
    </row>
    <row r="2494" spans="1:3" ht="15.75" x14ac:dyDescent="0.25">
      <c r="A2494" s="29">
        <v>211</v>
      </c>
      <c r="B2494" s="30" t="s">
        <v>19</v>
      </c>
      <c r="C2494" s="39">
        <f>C2492*C2491</f>
        <v>33.96</v>
      </c>
    </row>
    <row r="2495" spans="1:3" ht="31.5" x14ac:dyDescent="0.25">
      <c r="A2495" s="33">
        <v>211</v>
      </c>
      <c r="B2495" s="28" t="s">
        <v>20</v>
      </c>
      <c r="C2495" s="40">
        <f>C2493*C2491</f>
        <v>0</v>
      </c>
    </row>
    <row r="2496" spans="1:3" ht="15.75" x14ac:dyDescent="0.25">
      <c r="A2496" s="33">
        <v>213</v>
      </c>
      <c r="B2496" s="28" t="s">
        <v>14</v>
      </c>
      <c r="C2496" s="40">
        <f>(C2494+C2495)*30.2%</f>
        <v>10.25592</v>
      </c>
    </row>
    <row r="2497" spans="1:3" ht="15.75" x14ac:dyDescent="0.25">
      <c r="A2497" s="33">
        <v>212</v>
      </c>
      <c r="B2497" s="28" t="s">
        <v>3</v>
      </c>
      <c r="C2497" s="40">
        <f>(C2494+C2495)*$D$19</f>
        <v>5.4336000000000002E-2</v>
      </c>
    </row>
    <row r="2498" spans="1:3" ht="15.75" x14ac:dyDescent="0.25">
      <c r="A2498" s="33">
        <v>221</v>
      </c>
      <c r="B2498" s="28" t="s">
        <v>4</v>
      </c>
      <c r="C2498" s="40">
        <f>(C2494+C2495)*$D$20</f>
        <v>0.29205599999999998</v>
      </c>
    </row>
    <row r="2499" spans="1:3" ht="15.75" x14ac:dyDescent="0.25">
      <c r="A2499" s="33">
        <v>222</v>
      </c>
      <c r="B2499" s="28" t="s">
        <v>15</v>
      </c>
      <c r="C2499" s="40">
        <f>(C2494+C2495)*$D$21</f>
        <v>5.4336000000000002E-2</v>
      </c>
    </row>
    <row r="2500" spans="1:3" ht="15.75" x14ac:dyDescent="0.25">
      <c r="A2500" s="33">
        <v>223</v>
      </c>
      <c r="B2500" s="28" t="s">
        <v>5</v>
      </c>
      <c r="C2500" s="40">
        <f>(C2494+C2495)*$D$22</f>
        <v>1.4433000000000002</v>
      </c>
    </row>
    <row r="2501" spans="1:3" ht="15.75" x14ac:dyDescent="0.25">
      <c r="A2501" s="33">
        <v>224</v>
      </c>
      <c r="B2501" s="28" t="s">
        <v>21</v>
      </c>
      <c r="C2501" s="40">
        <f>(C2494+C2495)*$D$23</f>
        <v>0.47883599999999998</v>
      </c>
    </row>
    <row r="2502" spans="1:3" ht="15.75" x14ac:dyDescent="0.25">
      <c r="A2502" s="33">
        <v>225</v>
      </c>
      <c r="B2502" s="28" t="s">
        <v>16</v>
      </c>
      <c r="C2502" s="40">
        <f>(C2494+C2495)*$D$24</f>
        <v>1.8066720000000001</v>
      </c>
    </row>
    <row r="2503" spans="1:3" ht="15.75" x14ac:dyDescent="0.25">
      <c r="A2503" s="33">
        <v>226</v>
      </c>
      <c r="B2503" s="28" t="s">
        <v>22</v>
      </c>
      <c r="C2503" s="40">
        <f>(C2494+C2495)*$D$25</f>
        <v>12.161076</v>
      </c>
    </row>
    <row r="2504" spans="1:3" ht="15.75" x14ac:dyDescent="0.25">
      <c r="A2504" s="33">
        <v>271</v>
      </c>
      <c r="B2504" s="28" t="s">
        <v>23</v>
      </c>
      <c r="C2504" s="40">
        <f>(C2494+C2495)*$D$26</f>
        <v>0.75730799999999998</v>
      </c>
    </row>
    <row r="2505" spans="1:3" ht="15.75" x14ac:dyDescent="0.25">
      <c r="A2505" s="33">
        <v>272</v>
      </c>
      <c r="B2505" s="28" t="s">
        <v>24</v>
      </c>
      <c r="C2505" s="40">
        <f>(C2494+C2495)*$D$27</f>
        <v>0.70976399999999995</v>
      </c>
    </row>
    <row r="2506" spans="1:3" ht="31.5" x14ac:dyDescent="0.25">
      <c r="A2506" s="33">
        <v>211</v>
      </c>
      <c r="B2506" s="28" t="s">
        <v>25</v>
      </c>
      <c r="C2506" s="40">
        <f>(C2494+C2495)*$D$28</f>
        <v>7.7768400000000009</v>
      </c>
    </row>
    <row r="2507" spans="1:3" ht="31.5" x14ac:dyDescent="0.25">
      <c r="A2507" s="33">
        <v>213</v>
      </c>
      <c r="B2507" s="28" t="s">
        <v>26</v>
      </c>
      <c r="C2507" s="44">
        <f>(C2494+C2495)*$D$29</f>
        <v>2.3466359999999997</v>
      </c>
    </row>
    <row r="2508" spans="1:3" ht="15.75" x14ac:dyDescent="0.25">
      <c r="A2508" s="33">
        <v>290</v>
      </c>
      <c r="B2508" s="28" t="s">
        <v>6</v>
      </c>
      <c r="C2508" s="44">
        <f>(C2494+C2495)*$D$30</f>
        <v>0.13244400000000001</v>
      </c>
    </row>
    <row r="2509" spans="1:3" ht="15.75" x14ac:dyDescent="0.25">
      <c r="A2509" s="33">
        <v>290</v>
      </c>
      <c r="B2509" s="28" t="s">
        <v>27</v>
      </c>
      <c r="C2509" s="44">
        <f>(C2494+C2495)*$D$31</f>
        <v>0.39733200000000002</v>
      </c>
    </row>
    <row r="2510" spans="1:3" ht="15.75" x14ac:dyDescent="0.25">
      <c r="A2510" s="33">
        <v>225</v>
      </c>
      <c r="B2510" s="28" t="s">
        <v>28</v>
      </c>
      <c r="C2510" s="44">
        <f>(C2494+C2495)*$D$32</f>
        <v>0</v>
      </c>
    </row>
    <row r="2511" spans="1:3" ht="15.75" x14ac:dyDescent="0.25">
      <c r="A2511" s="37">
        <v>310</v>
      </c>
      <c r="B2511" s="28" t="s">
        <v>7</v>
      </c>
      <c r="C2511" s="44">
        <f>(C2494+C2495)*$D$33</f>
        <v>0.79126800000000008</v>
      </c>
    </row>
    <row r="2512" spans="1:3" ht="16.5" thickBot="1" x14ac:dyDescent="0.3">
      <c r="A2512" s="38">
        <v>340</v>
      </c>
      <c r="B2512" s="36" t="s">
        <v>8</v>
      </c>
      <c r="C2512" s="44">
        <f>(C2494+C2495)*$D$34</f>
        <v>3.0733799999999998</v>
      </c>
    </row>
    <row r="2513" spans="1:3" ht="16.5" thickBot="1" x14ac:dyDescent="0.3">
      <c r="A2513" s="15"/>
      <c r="B2513" s="42" t="s">
        <v>9</v>
      </c>
      <c r="C2513" s="88">
        <f>SUM(C2494:C2512)</f>
        <v>76.49150400000002</v>
      </c>
    </row>
    <row r="2514" spans="1:3" ht="16.5" thickBot="1" x14ac:dyDescent="0.3">
      <c r="A2514" s="15"/>
      <c r="B2514" s="43" t="s">
        <v>29</v>
      </c>
      <c r="C2514" s="90">
        <f>C2513*118%</f>
        <v>90.259974720000017</v>
      </c>
    </row>
    <row r="2515" spans="1:3" ht="15.75" x14ac:dyDescent="0.25">
      <c r="A2515" s="22"/>
      <c r="B2515" s="45"/>
      <c r="C2515" s="46"/>
    </row>
    <row r="2516" spans="1:3" ht="15.75" x14ac:dyDescent="0.25">
      <c r="A2516" s="22"/>
      <c r="B2516" s="45"/>
      <c r="C2516" s="46"/>
    </row>
    <row r="2517" spans="1:3" ht="15.75" x14ac:dyDescent="0.25">
      <c r="A2517" s="22"/>
      <c r="B2517" s="45"/>
      <c r="C2517" s="46"/>
    </row>
    <row r="2518" spans="1:3" ht="15.75" x14ac:dyDescent="0.25">
      <c r="A2518" s="22"/>
      <c r="B2518" s="45"/>
      <c r="C2518" s="46"/>
    </row>
    <row r="2519" spans="1:3" ht="15.75" x14ac:dyDescent="0.25">
      <c r="A2519" s="22"/>
      <c r="B2519" s="45"/>
      <c r="C2519" s="46"/>
    </row>
    <row r="2520" spans="1:3" ht="15.75" x14ac:dyDescent="0.25">
      <c r="A2520" s="22"/>
      <c r="B2520" s="45"/>
      <c r="C2520" s="46"/>
    </row>
    <row r="2521" spans="1:3" ht="15.75" x14ac:dyDescent="0.25">
      <c r="A2521" s="22"/>
      <c r="B2521" s="45"/>
      <c r="C2521" s="46"/>
    </row>
    <row r="2522" spans="1:3" ht="15.75" x14ac:dyDescent="0.25">
      <c r="A2522" s="22"/>
      <c r="B2522" s="45"/>
      <c r="C2522" s="46"/>
    </row>
    <row r="2523" spans="1:3" ht="15.75" x14ac:dyDescent="0.25">
      <c r="A2523" s="22"/>
      <c r="B2523" s="45"/>
      <c r="C2523" s="46"/>
    </row>
    <row r="2524" spans="1:3" ht="15.75" x14ac:dyDescent="0.25">
      <c r="A2524" s="22"/>
      <c r="B2524" s="45"/>
      <c r="C2524" s="46"/>
    </row>
    <row r="2525" spans="1:3" ht="15.75" x14ac:dyDescent="0.25">
      <c r="A2525" s="22"/>
      <c r="B2525" s="45"/>
      <c r="C2525" s="46"/>
    </row>
    <row r="2526" spans="1:3" ht="15.75" x14ac:dyDescent="0.25">
      <c r="A2526" s="22"/>
      <c r="B2526" s="45"/>
      <c r="C2526" s="46"/>
    </row>
    <row r="2527" spans="1:3" ht="15.75" x14ac:dyDescent="0.25">
      <c r="A2527" s="22"/>
      <c r="B2527" s="45"/>
      <c r="C2527" s="46"/>
    </row>
    <row r="2528" spans="1:3" ht="15.75" x14ac:dyDescent="0.25">
      <c r="A2528" s="22"/>
      <c r="B2528" s="45"/>
      <c r="C2528" s="46"/>
    </row>
    <row r="2529" spans="1:3" ht="15.75" x14ac:dyDescent="0.25">
      <c r="A2529" s="22"/>
      <c r="B2529" s="45"/>
      <c r="C2529" s="46"/>
    </row>
    <row r="2530" spans="1:3" ht="15.75" x14ac:dyDescent="0.25">
      <c r="A2530" s="22"/>
      <c r="B2530" s="45"/>
      <c r="C2530" s="46"/>
    </row>
    <row r="2531" spans="1:3" ht="15.75" x14ac:dyDescent="0.25">
      <c r="A2531" s="22"/>
      <c r="B2531" s="45"/>
      <c r="C2531" s="46"/>
    </row>
    <row r="2532" spans="1:3" ht="15.75" x14ac:dyDescent="0.25">
      <c r="A2532" s="22"/>
      <c r="B2532" s="45"/>
      <c r="C2532" s="46"/>
    </row>
    <row r="2533" spans="1:3" ht="15.75" x14ac:dyDescent="0.25">
      <c r="A2533" s="22"/>
      <c r="B2533" s="45"/>
      <c r="C2533" s="46"/>
    </row>
    <row r="2534" spans="1:3" ht="15.75" x14ac:dyDescent="0.25">
      <c r="A2534" s="22"/>
      <c r="B2534" s="45"/>
      <c r="C2534" s="46"/>
    </row>
    <row r="2535" spans="1:3" ht="15.75" x14ac:dyDescent="0.25">
      <c r="A2535" s="22"/>
      <c r="B2535" s="45"/>
      <c r="C2535" s="46"/>
    </row>
    <row r="2536" spans="1:3" ht="15.75" x14ac:dyDescent="0.25">
      <c r="A2536" s="22"/>
      <c r="B2536" s="45"/>
      <c r="C2536" s="46"/>
    </row>
    <row r="2537" spans="1:3" ht="15.75" x14ac:dyDescent="0.25">
      <c r="A2537" s="22"/>
      <c r="B2537" s="45"/>
      <c r="C2537" s="46"/>
    </row>
    <row r="2538" spans="1:3" ht="15.75" x14ac:dyDescent="0.25">
      <c r="A2538" s="22"/>
      <c r="B2538" s="45"/>
      <c r="C2538" s="46"/>
    </row>
    <row r="2539" spans="1:3" ht="15.75" x14ac:dyDescent="0.25">
      <c r="A2539" s="22"/>
      <c r="B2539" s="45"/>
      <c r="C2539" s="46"/>
    </row>
    <row r="2540" spans="1:3" ht="15.75" x14ac:dyDescent="0.25">
      <c r="A2540" s="22"/>
      <c r="B2540" s="45"/>
      <c r="C2540" s="46"/>
    </row>
    <row r="2541" spans="1:3" ht="15.75" x14ac:dyDescent="0.25">
      <c r="A2541" s="22"/>
      <c r="B2541" s="45"/>
      <c r="C2541" s="46"/>
    </row>
    <row r="2543" spans="1:3" ht="15.75" x14ac:dyDescent="0.25">
      <c r="B2543" s="57" t="s">
        <v>245</v>
      </c>
      <c r="C2543" s="70"/>
    </row>
    <row r="2544" spans="1:3" ht="15.75" thickBot="1" x14ac:dyDescent="0.3">
      <c r="C2544" s="71" t="s">
        <v>181</v>
      </c>
    </row>
    <row r="2545" spans="1:3" ht="32.25" thickBot="1" x14ac:dyDescent="0.3">
      <c r="A2545" s="7" t="s">
        <v>0</v>
      </c>
      <c r="B2545" s="8" t="s">
        <v>10</v>
      </c>
      <c r="C2545" s="65" t="s">
        <v>11</v>
      </c>
    </row>
    <row r="2546" spans="1:3" ht="15.75" x14ac:dyDescent="0.25">
      <c r="A2546" s="9"/>
      <c r="B2546" s="10" t="s">
        <v>12</v>
      </c>
      <c r="C2546" s="61">
        <v>1</v>
      </c>
    </row>
    <row r="2547" spans="1:3" ht="15.75" x14ac:dyDescent="0.25">
      <c r="A2547" s="9"/>
      <c r="B2547" s="10" t="s">
        <v>13</v>
      </c>
      <c r="C2547" s="16">
        <v>19</v>
      </c>
    </row>
    <row r="2548" spans="1:3" ht="31.5" x14ac:dyDescent="0.25">
      <c r="A2548" s="12"/>
      <c r="B2548" s="83" t="s">
        <v>360</v>
      </c>
      <c r="C2548" s="16">
        <f>$C$14</f>
        <v>2.83</v>
      </c>
    </row>
    <row r="2549" spans="1:3" ht="32.25" thickBot="1" x14ac:dyDescent="0.3">
      <c r="A2549" s="75"/>
      <c r="B2549" s="77" t="s">
        <v>361</v>
      </c>
      <c r="C2549" s="76">
        <v>0</v>
      </c>
    </row>
    <row r="2550" spans="1:3" ht="15.75" x14ac:dyDescent="0.25">
      <c r="A2550" s="29">
        <v>211</v>
      </c>
      <c r="B2550" s="30" t="s">
        <v>19</v>
      </c>
      <c r="C2550" s="39">
        <f>C2548*C2547</f>
        <v>53.77</v>
      </c>
    </row>
    <row r="2551" spans="1:3" ht="31.5" x14ac:dyDescent="0.25">
      <c r="A2551" s="33">
        <v>211</v>
      </c>
      <c r="B2551" s="28" t="s">
        <v>20</v>
      </c>
      <c r="C2551" s="40">
        <f>C2549*C2547</f>
        <v>0</v>
      </c>
    </row>
    <row r="2552" spans="1:3" ht="15.75" x14ac:dyDescent="0.25">
      <c r="A2552" s="33">
        <v>213</v>
      </c>
      <c r="B2552" s="28" t="s">
        <v>14</v>
      </c>
      <c r="C2552" s="40">
        <f>(C2550+C2551)*30.2%</f>
        <v>16.23854</v>
      </c>
    </row>
    <row r="2553" spans="1:3" ht="15.75" x14ac:dyDescent="0.25">
      <c r="A2553" s="33">
        <v>212</v>
      </c>
      <c r="B2553" s="28" t="s">
        <v>3</v>
      </c>
      <c r="C2553" s="40">
        <f>(C2550+C2551)*$D$19</f>
        <v>8.6032000000000011E-2</v>
      </c>
    </row>
    <row r="2554" spans="1:3" ht="15.75" x14ac:dyDescent="0.25">
      <c r="A2554" s="33">
        <v>221</v>
      </c>
      <c r="B2554" s="28" t="s">
        <v>4</v>
      </c>
      <c r="C2554" s="40">
        <f>(C2550+C2551)*$D$20</f>
        <v>0.462422</v>
      </c>
    </row>
    <row r="2555" spans="1:3" ht="15.75" x14ac:dyDescent="0.25">
      <c r="A2555" s="33">
        <v>222</v>
      </c>
      <c r="B2555" s="28" t="s">
        <v>15</v>
      </c>
      <c r="C2555" s="40">
        <f>(C2550+C2551)*$D$21</f>
        <v>8.6032000000000011E-2</v>
      </c>
    </row>
    <row r="2556" spans="1:3" ht="15.75" x14ac:dyDescent="0.25">
      <c r="A2556" s="33">
        <v>223</v>
      </c>
      <c r="B2556" s="28" t="s">
        <v>5</v>
      </c>
      <c r="C2556" s="40">
        <f>(C2550+C2551)*$D$22</f>
        <v>2.2852250000000005</v>
      </c>
    </row>
    <row r="2557" spans="1:3" ht="15.75" x14ac:dyDescent="0.25">
      <c r="A2557" s="33">
        <v>224</v>
      </c>
      <c r="B2557" s="28" t="s">
        <v>21</v>
      </c>
      <c r="C2557" s="40">
        <f>(C2550+C2551)*$D$23</f>
        <v>0.75815700000000008</v>
      </c>
    </row>
    <row r="2558" spans="1:3" ht="15.75" x14ac:dyDescent="0.25">
      <c r="A2558" s="33">
        <v>225</v>
      </c>
      <c r="B2558" s="28" t="s">
        <v>16</v>
      </c>
      <c r="C2558" s="40">
        <f>(C2550+C2551)*$D$24</f>
        <v>2.8605640000000001</v>
      </c>
    </row>
    <row r="2559" spans="1:3" ht="15.75" x14ac:dyDescent="0.25">
      <c r="A2559" s="33">
        <v>226</v>
      </c>
      <c r="B2559" s="28" t="s">
        <v>22</v>
      </c>
      <c r="C2559" s="40">
        <f>(C2550+C2551)*$D$25</f>
        <v>19.255036999999998</v>
      </c>
    </row>
    <row r="2560" spans="1:3" ht="15.75" x14ac:dyDescent="0.25">
      <c r="A2560" s="33">
        <v>271</v>
      </c>
      <c r="B2560" s="28" t="s">
        <v>23</v>
      </c>
      <c r="C2560" s="40">
        <f>(C2550+C2551)*$D$26</f>
        <v>1.199071</v>
      </c>
    </row>
    <row r="2561" spans="1:3" ht="15.75" x14ac:dyDescent="0.25">
      <c r="A2561" s="33">
        <v>272</v>
      </c>
      <c r="B2561" s="28" t="s">
        <v>24</v>
      </c>
      <c r="C2561" s="40">
        <f>(C2550+C2551)*$D$27</f>
        <v>1.123793</v>
      </c>
    </row>
    <row r="2562" spans="1:3" ht="31.5" x14ac:dyDescent="0.25">
      <c r="A2562" s="33">
        <v>211</v>
      </c>
      <c r="B2562" s="28" t="s">
        <v>25</v>
      </c>
      <c r="C2562" s="40">
        <f>(C2550+C2551)*$D$28</f>
        <v>12.313330000000001</v>
      </c>
    </row>
    <row r="2563" spans="1:3" ht="31.5" x14ac:dyDescent="0.25">
      <c r="A2563" s="33">
        <v>213</v>
      </c>
      <c r="B2563" s="28" t="s">
        <v>26</v>
      </c>
      <c r="C2563" s="44">
        <f>(C2550+C2551)*$D$29</f>
        <v>3.7155070000000001</v>
      </c>
    </row>
    <row r="2564" spans="1:3" ht="15.75" x14ac:dyDescent="0.25">
      <c r="A2564" s="33">
        <v>290</v>
      </c>
      <c r="B2564" s="28" t="s">
        <v>6</v>
      </c>
      <c r="C2564" s="44">
        <f>(C2550+C2551)*$D$30</f>
        <v>0.209703</v>
      </c>
    </row>
    <row r="2565" spans="1:3" ht="15.75" x14ac:dyDescent="0.25">
      <c r="A2565" s="33">
        <v>290</v>
      </c>
      <c r="B2565" s="28" t="s">
        <v>27</v>
      </c>
      <c r="C2565" s="44">
        <f>(C2550+C2551)*$D$31</f>
        <v>0.62910900000000003</v>
      </c>
    </row>
    <row r="2566" spans="1:3" ht="15.75" x14ac:dyDescent="0.25">
      <c r="A2566" s="33">
        <v>225</v>
      </c>
      <c r="B2566" s="28" t="s">
        <v>28</v>
      </c>
      <c r="C2566" s="44">
        <f>(C2550+C2551)*$D$32</f>
        <v>0</v>
      </c>
    </row>
    <row r="2567" spans="1:3" ht="15.75" x14ac:dyDescent="0.25">
      <c r="A2567" s="37">
        <v>310</v>
      </c>
      <c r="B2567" s="28" t="s">
        <v>7</v>
      </c>
      <c r="C2567" s="44">
        <f>(C2550+C2551)*$D$33</f>
        <v>1.2528410000000001</v>
      </c>
    </row>
    <row r="2568" spans="1:3" ht="16.5" thickBot="1" x14ac:dyDescent="0.3">
      <c r="A2568" s="38">
        <v>340</v>
      </c>
      <c r="B2568" s="36" t="s">
        <v>8</v>
      </c>
      <c r="C2568" s="44">
        <f>(C2550+C2551)*$D$34</f>
        <v>4.8661849999999998</v>
      </c>
    </row>
    <row r="2569" spans="1:3" ht="16.5" thickBot="1" x14ac:dyDescent="0.3">
      <c r="A2569" s="15"/>
      <c r="B2569" s="42" t="s">
        <v>9</v>
      </c>
      <c r="C2569" s="88">
        <f>SUM(C2550:C2568)</f>
        <v>121.11154800000003</v>
      </c>
    </row>
    <row r="2570" spans="1:3" ht="16.5" thickBot="1" x14ac:dyDescent="0.3">
      <c r="A2570" s="15"/>
      <c r="B2570" s="43" t="s">
        <v>29</v>
      </c>
      <c r="C2570" s="90">
        <f>C2569*118%</f>
        <v>142.91162664000004</v>
      </c>
    </row>
    <row r="2571" spans="1:3" ht="15.75" x14ac:dyDescent="0.25">
      <c r="A2571" s="22"/>
      <c r="B2571" s="45"/>
      <c r="C2571" s="46"/>
    </row>
    <row r="2572" spans="1:3" ht="15.75" x14ac:dyDescent="0.25">
      <c r="A2572" s="22"/>
      <c r="B2572" s="45"/>
      <c r="C2572" s="46"/>
    </row>
    <row r="2573" spans="1:3" ht="15.75" x14ac:dyDescent="0.25">
      <c r="A2573" s="22"/>
      <c r="B2573" s="45"/>
      <c r="C2573" s="46"/>
    </row>
    <row r="2574" spans="1:3" ht="15.75" x14ac:dyDescent="0.25">
      <c r="A2574" s="22"/>
      <c r="B2574" s="45"/>
      <c r="C2574" s="46"/>
    </row>
    <row r="2575" spans="1:3" ht="15.75" x14ac:dyDescent="0.25">
      <c r="A2575" s="22"/>
      <c r="B2575" s="45"/>
      <c r="C2575" s="46"/>
    </row>
    <row r="2576" spans="1:3" ht="15.75" x14ac:dyDescent="0.25">
      <c r="A2576" s="22"/>
      <c r="B2576" s="45"/>
      <c r="C2576" s="46"/>
    </row>
    <row r="2577" spans="1:3" ht="15.75" x14ac:dyDescent="0.25">
      <c r="A2577" s="22"/>
      <c r="B2577" s="45"/>
      <c r="C2577" s="46"/>
    </row>
    <row r="2578" spans="1:3" ht="15.75" x14ac:dyDescent="0.25">
      <c r="A2578" s="22"/>
      <c r="B2578" s="45"/>
      <c r="C2578" s="46"/>
    </row>
    <row r="2579" spans="1:3" ht="15.75" x14ac:dyDescent="0.25">
      <c r="A2579" s="22"/>
      <c r="B2579" s="45"/>
      <c r="C2579" s="46"/>
    </row>
    <row r="2580" spans="1:3" ht="15.75" x14ac:dyDescent="0.25">
      <c r="A2580" s="22"/>
      <c r="B2580" s="45"/>
      <c r="C2580" s="46"/>
    </row>
    <row r="2581" spans="1:3" ht="15.75" x14ac:dyDescent="0.25">
      <c r="A2581" s="22"/>
      <c r="B2581" s="45"/>
      <c r="C2581" s="46"/>
    </row>
    <row r="2582" spans="1:3" ht="15.75" x14ac:dyDescent="0.25">
      <c r="A2582" s="22"/>
      <c r="B2582" s="45"/>
      <c r="C2582" s="46"/>
    </row>
    <row r="2583" spans="1:3" ht="15.75" x14ac:dyDescent="0.25">
      <c r="A2583" s="22"/>
      <c r="B2583" s="45"/>
      <c r="C2583" s="46"/>
    </row>
    <row r="2584" spans="1:3" ht="15.75" x14ac:dyDescent="0.25">
      <c r="A2584" s="22"/>
      <c r="B2584" s="45"/>
      <c r="C2584" s="46"/>
    </row>
    <row r="2585" spans="1:3" ht="15.75" x14ac:dyDescent="0.25">
      <c r="A2585" s="22"/>
      <c r="B2585" s="45"/>
      <c r="C2585" s="46"/>
    </row>
    <row r="2586" spans="1:3" ht="15.75" x14ac:dyDescent="0.25">
      <c r="A2586" s="22"/>
      <c r="B2586" s="45"/>
      <c r="C2586" s="46"/>
    </row>
    <row r="2587" spans="1:3" ht="15.75" x14ac:dyDescent="0.25">
      <c r="A2587" s="22"/>
      <c r="B2587" s="45"/>
      <c r="C2587" s="46"/>
    </row>
    <row r="2588" spans="1:3" ht="15.75" x14ac:dyDescent="0.25">
      <c r="A2588" s="22"/>
      <c r="B2588" s="45"/>
      <c r="C2588" s="46"/>
    </row>
    <row r="2589" spans="1:3" ht="15.75" x14ac:dyDescent="0.25">
      <c r="A2589" s="22"/>
      <c r="B2589" s="45"/>
      <c r="C2589" s="46"/>
    </row>
    <row r="2590" spans="1:3" ht="15.75" x14ac:dyDescent="0.25">
      <c r="A2590" s="22"/>
      <c r="B2590" s="45"/>
      <c r="C2590" s="46"/>
    </row>
    <row r="2591" spans="1:3" ht="15.75" x14ac:dyDescent="0.25">
      <c r="A2591" s="22"/>
      <c r="B2591" s="45"/>
      <c r="C2591" s="46"/>
    </row>
    <row r="2592" spans="1:3" ht="15.75" x14ac:dyDescent="0.25">
      <c r="A2592" s="22"/>
      <c r="B2592" s="45"/>
      <c r="C2592" s="46"/>
    </row>
    <row r="2593" spans="1:3" ht="15.75" x14ac:dyDescent="0.25">
      <c r="A2593" s="22"/>
      <c r="B2593" s="45"/>
      <c r="C2593" s="46"/>
    </row>
    <row r="2594" spans="1:3" ht="15.75" x14ac:dyDescent="0.25">
      <c r="A2594" s="22"/>
      <c r="B2594" s="45"/>
      <c r="C2594" s="46"/>
    </row>
    <row r="2595" spans="1:3" ht="15.75" x14ac:dyDescent="0.25">
      <c r="A2595" s="22"/>
      <c r="B2595" s="45"/>
      <c r="C2595" s="46"/>
    </row>
    <row r="2596" spans="1:3" ht="15.75" x14ac:dyDescent="0.25">
      <c r="A2596" s="22"/>
      <c r="B2596" s="45"/>
      <c r="C2596" s="46"/>
    </row>
    <row r="2597" spans="1:3" ht="15.75" x14ac:dyDescent="0.25">
      <c r="A2597" s="22"/>
      <c r="B2597" s="45"/>
      <c r="C2597" s="46"/>
    </row>
    <row r="2598" spans="1:3" ht="15.75" x14ac:dyDescent="0.25">
      <c r="A2598" s="22"/>
      <c r="B2598" s="45"/>
      <c r="C2598" s="46"/>
    </row>
    <row r="2599" spans="1:3" ht="15.75" x14ac:dyDescent="0.25">
      <c r="A2599" s="22"/>
      <c r="B2599" s="45"/>
      <c r="C2599" s="46"/>
    </row>
    <row r="2601" spans="1:3" ht="15.75" x14ac:dyDescent="0.25">
      <c r="B2601" s="57" t="s">
        <v>246</v>
      </c>
      <c r="C2601" s="70"/>
    </row>
    <row r="2602" spans="1:3" ht="15.75" thickBot="1" x14ac:dyDescent="0.3">
      <c r="C2602" s="71" t="s">
        <v>181</v>
      </c>
    </row>
    <row r="2603" spans="1:3" ht="32.25" thickBot="1" x14ac:dyDescent="0.3">
      <c r="A2603" s="7" t="s">
        <v>0</v>
      </c>
      <c r="B2603" s="8" t="s">
        <v>10</v>
      </c>
      <c r="C2603" s="65" t="s">
        <v>11</v>
      </c>
    </row>
    <row r="2604" spans="1:3" ht="15.75" x14ac:dyDescent="0.25">
      <c r="A2604" s="9"/>
      <c r="B2604" s="10" t="s">
        <v>12</v>
      </c>
      <c r="C2604" s="61">
        <v>1</v>
      </c>
    </row>
    <row r="2605" spans="1:3" ht="15.75" x14ac:dyDescent="0.25">
      <c r="A2605" s="9"/>
      <c r="B2605" s="10" t="s">
        <v>13</v>
      </c>
      <c r="C2605" s="16">
        <v>19.7</v>
      </c>
    </row>
    <row r="2606" spans="1:3" ht="31.5" x14ac:dyDescent="0.25">
      <c r="A2606" s="12"/>
      <c r="B2606" s="83" t="s">
        <v>360</v>
      </c>
      <c r="C2606" s="16">
        <f>$C$14</f>
        <v>2.83</v>
      </c>
    </row>
    <row r="2607" spans="1:3" ht="32.25" thickBot="1" x14ac:dyDescent="0.3">
      <c r="A2607" s="75"/>
      <c r="B2607" s="77" t="s">
        <v>361</v>
      </c>
      <c r="C2607" s="76">
        <v>0</v>
      </c>
    </row>
    <row r="2608" spans="1:3" ht="15.75" x14ac:dyDescent="0.25">
      <c r="A2608" s="29">
        <v>211</v>
      </c>
      <c r="B2608" s="30" t="s">
        <v>19</v>
      </c>
      <c r="C2608" s="39">
        <f>C2606*C2605</f>
        <v>55.750999999999998</v>
      </c>
    </row>
    <row r="2609" spans="1:3" ht="31.5" x14ac:dyDescent="0.25">
      <c r="A2609" s="33">
        <v>211</v>
      </c>
      <c r="B2609" s="28" t="s">
        <v>20</v>
      </c>
      <c r="C2609" s="40">
        <f>C2607*C2605</f>
        <v>0</v>
      </c>
    </row>
    <row r="2610" spans="1:3" ht="15.75" x14ac:dyDescent="0.25">
      <c r="A2610" s="33">
        <v>213</v>
      </c>
      <c r="B2610" s="28" t="s">
        <v>14</v>
      </c>
      <c r="C2610" s="40">
        <f>(C2608+C2609)*30.2%</f>
        <v>16.836801999999999</v>
      </c>
    </row>
    <row r="2611" spans="1:3" ht="15.75" x14ac:dyDescent="0.25">
      <c r="A2611" s="33">
        <v>212</v>
      </c>
      <c r="B2611" s="28" t="s">
        <v>3</v>
      </c>
      <c r="C2611" s="40">
        <f>(C2608+C2609)*$D$19</f>
        <v>8.9201600000000006E-2</v>
      </c>
    </row>
    <row r="2612" spans="1:3" ht="15.75" x14ac:dyDescent="0.25">
      <c r="A2612" s="33">
        <v>221</v>
      </c>
      <c r="B2612" s="28" t="s">
        <v>4</v>
      </c>
      <c r="C2612" s="40">
        <f>(C2608+C2609)*$D$20</f>
        <v>0.47945859999999996</v>
      </c>
    </row>
    <row r="2613" spans="1:3" ht="15.75" x14ac:dyDescent="0.25">
      <c r="A2613" s="33">
        <v>222</v>
      </c>
      <c r="B2613" s="28" t="s">
        <v>15</v>
      </c>
      <c r="C2613" s="40">
        <f>(C2608+C2609)*$D$21</f>
        <v>8.9201600000000006E-2</v>
      </c>
    </row>
    <row r="2614" spans="1:3" ht="15.75" x14ac:dyDescent="0.25">
      <c r="A2614" s="33">
        <v>223</v>
      </c>
      <c r="B2614" s="28" t="s">
        <v>5</v>
      </c>
      <c r="C2614" s="40">
        <f>(C2608+C2609)*$D$22</f>
        <v>2.3694175</v>
      </c>
    </row>
    <row r="2615" spans="1:3" ht="15.75" x14ac:dyDescent="0.25">
      <c r="A2615" s="33">
        <v>224</v>
      </c>
      <c r="B2615" s="28" t="s">
        <v>21</v>
      </c>
      <c r="C2615" s="40">
        <f>(C2608+C2609)*$D$23</f>
        <v>0.78608909999999999</v>
      </c>
    </row>
    <row r="2616" spans="1:3" ht="15.75" x14ac:dyDescent="0.25">
      <c r="A2616" s="33">
        <v>225</v>
      </c>
      <c r="B2616" s="28" t="s">
        <v>16</v>
      </c>
      <c r="C2616" s="40">
        <f>(C2608+C2609)*$D$24</f>
        <v>2.9659531999999995</v>
      </c>
    </row>
    <row r="2617" spans="1:3" ht="15.75" x14ac:dyDescent="0.25">
      <c r="A2617" s="33">
        <v>226</v>
      </c>
      <c r="B2617" s="28" t="s">
        <v>22</v>
      </c>
      <c r="C2617" s="40">
        <f>(C2608+C2609)*$D$25</f>
        <v>19.964433099999997</v>
      </c>
    </row>
    <row r="2618" spans="1:3" ht="15.75" x14ac:dyDescent="0.25">
      <c r="A2618" s="33">
        <v>271</v>
      </c>
      <c r="B2618" s="28" t="s">
        <v>23</v>
      </c>
      <c r="C2618" s="40">
        <f>(C2608+C2609)*$D$26</f>
        <v>1.2432472999999999</v>
      </c>
    </row>
    <row r="2619" spans="1:3" ht="15.75" x14ac:dyDescent="0.25">
      <c r="A2619" s="33">
        <v>272</v>
      </c>
      <c r="B2619" s="28" t="s">
        <v>24</v>
      </c>
      <c r="C2619" s="40">
        <f>(C2608+C2609)*$D$27</f>
        <v>1.1651958999999998</v>
      </c>
    </row>
    <row r="2620" spans="1:3" ht="31.5" x14ac:dyDescent="0.25">
      <c r="A2620" s="33">
        <v>211</v>
      </c>
      <c r="B2620" s="28" t="s">
        <v>25</v>
      </c>
      <c r="C2620" s="40">
        <f>(C2608+C2609)*$D$28</f>
        <v>12.766978999999999</v>
      </c>
    </row>
    <row r="2621" spans="1:3" ht="31.5" x14ac:dyDescent="0.25">
      <c r="A2621" s="33">
        <v>213</v>
      </c>
      <c r="B2621" s="28" t="s">
        <v>26</v>
      </c>
      <c r="C2621" s="44">
        <f>(C2608+C2609)*$D$29</f>
        <v>3.8523940999999997</v>
      </c>
    </row>
    <row r="2622" spans="1:3" ht="15.75" x14ac:dyDescent="0.25">
      <c r="A2622" s="33">
        <v>290</v>
      </c>
      <c r="B2622" s="28" t="s">
        <v>6</v>
      </c>
      <c r="C2622" s="44">
        <f>(C2608+C2609)*$D$30</f>
        <v>0.21742889999999998</v>
      </c>
    </row>
    <row r="2623" spans="1:3" ht="15.75" x14ac:dyDescent="0.25">
      <c r="A2623" s="33">
        <v>290</v>
      </c>
      <c r="B2623" s="28" t="s">
        <v>27</v>
      </c>
      <c r="C2623" s="44">
        <f>(C2608+C2609)*$D$31</f>
        <v>0.6522867</v>
      </c>
    </row>
    <row r="2624" spans="1:3" ht="15.75" x14ac:dyDescent="0.25">
      <c r="A2624" s="33">
        <v>225</v>
      </c>
      <c r="B2624" s="28" t="s">
        <v>28</v>
      </c>
      <c r="C2624" s="44">
        <f>(C2608+C2609)*$D$32</f>
        <v>0</v>
      </c>
    </row>
    <row r="2625" spans="1:3" ht="15.75" x14ac:dyDescent="0.25">
      <c r="A2625" s="37">
        <v>310</v>
      </c>
      <c r="B2625" s="28" t="s">
        <v>7</v>
      </c>
      <c r="C2625" s="44">
        <f>(C2608+C2609)*$D$33</f>
        <v>1.2989983000000001</v>
      </c>
    </row>
    <row r="2626" spans="1:3" ht="16.5" thickBot="1" x14ac:dyDescent="0.3">
      <c r="A2626" s="38">
        <v>340</v>
      </c>
      <c r="B2626" s="36" t="s">
        <v>8</v>
      </c>
      <c r="C2626" s="44">
        <f>(C2608+C2609)*$D$34</f>
        <v>5.0454654999999997</v>
      </c>
    </row>
    <row r="2627" spans="1:3" ht="16.5" thickBot="1" x14ac:dyDescent="0.3">
      <c r="A2627" s="15"/>
      <c r="B2627" s="42" t="s">
        <v>9</v>
      </c>
      <c r="C2627" s="88">
        <f>SUM(C2608:C2626)</f>
        <v>125.57355239999998</v>
      </c>
    </row>
    <row r="2628" spans="1:3" ht="16.5" thickBot="1" x14ac:dyDescent="0.3">
      <c r="A2628" s="15"/>
      <c r="B2628" s="43" t="s">
        <v>29</v>
      </c>
      <c r="C2628" s="90">
        <f>C2627*118%</f>
        <v>148.17679183199996</v>
      </c>
    </row>
    <row r="2629" spans="1:3" ht="15.75" x14ac:dyDescent="0.25">
      <c r="A2629" s="22"/>
      <c r="B2629" s="45"/>
      <c r="C2629" s="46"/>
    </row>
    <row r="2630" spans="1:3" ht="15.75" x14ac:dyDescent="0.25">
      <c r="A2630" s="22"/>
      <c r="B2630" s="45"/>
      <c r="C2630" s="46"/>
    </row>
    <row r="2631" spans="1:3" ht="15.75" x14ac:dyDescent="0.25">
      <c r="A2631" s="22"/>
      <c r="B2631" s="45"/>
      <c r="C2631" s="46"/>
    </row>
    <row r="2632" spans="1:3" ht="15.75" x14ac:dyDescent="0.25">
      <c r="A2632" s="22"/>
      <c r="B2632" s="45"/>
      <c r="C2632" s="46"/>
    </row>
    <row r="2633" spans="1:3" ht="15.75" x14ac:dyDescent="0.25">
      <c r="A2633" s="22"/>
      <c r="B2633" s="45"/>
      <c r="C2633" s="46"/>
    </row>
    <row r="2634" spans="1:3" ht="15.75" x14ac:dyDescent="0.25">
      <c r="A2634" s="22"/>
      <c r="B2634" s="45"/>
      <c r="C2634" s="46"/>
    </row>
    <row r="2635" spans="1:3" ht="15.75" x14ac:dyDescent="0.25">
      <c r="A2635" s="22"/>
      <c r="B2635" s="45"/>
      <c r="C2635" s="46"/>
    </row>
    <row r="2636" spans="1:3" ht="15.75" x14ac:dyDescent="0.25">
      <c r="A2636" s="22"/>
      <c r="B2636" s="45"/>
      <c r="C2636" s="46"/>
    </row>
    <row r="2637" spans="1:3" ht="15.75" x14ac:dyDescent="0.25">
      <c r="A2637" s="22"/>
      <c r="B2637" s="45"/>
      <c r="C2637" s="46"/>
    </row>
    <row r="2638" spans="1:3" ht="15.75" x14ac:dyDescent="0.25">
      <c r="A2638" s="22"/>
      <c r="B2638" s="45"/>
      <c r="C2638" s="46"/>
    </row>
    <row r="2639" spans="1:3" ht="15.75" x14ac:dyDescent="0.25">
      <c r="A2639" s="22"/>
      <c r="B2639" s="45"/>
      <c r="C2639" s="46"/>
    </row>
    <row r="2640" spans="1:3" ht="15.75" x14ac:dyDescent="0.25">
      <c r="A2640" s="22"/>
      <c r="B2640" s="45"/>
      <c r="C2640" s="46"/>
    </row>
    <row r="2641" spans="1:3" ht="15.75" x14ac:dyDescent="0.25">
      <c r="A2641" s="22"/>
      <c r="B2641" s="45"/>
      <c r="C2641" s="46"/>
    </row>
    <row r="2642" spans="1:3" ht="15.75" x14ac:dyDescent="0.25">
      <c r="A2642" s="22"/>
      <c r="B2642" s="45"/>
      <c r="C2642" s="46"/>
    </row>
    <row r="2643" spans="1:3" ht="15.75" x14ac:dyDescent="0.25">
      <c r="A2643" s="22"/>
      <c r="B2643" s="45"/>
      <c r="C2643" s="46"/>
    </row>
    <row r="2644" spans="1:3" ht="15.75" x14ac:dyDescent="0.25">
      <c r="A2644" s="22"/>
      <c r="B2644" s="45"/>
      <c r="C2644" s="46"/>
    </row>
    <row r="2645" spans="1:3" ht="15.75" x14ac:dyDescent="0.25">
      <c r="A2645" s="22"/>
      <c r="B2645" s="45"/>
      <c r="C2645" s="46"/>
    </row>
    <row r="2646" spans="1:3" ht="15.75" x14ac:dyDescent="0.25">
      <c r="A2646" s="22"/>
      <c r="B2646" s="45"/>
      <c r="C2646" s="46"/>
    </row>
    <row r="2647" spans="1:3" ht="15.75" x14ac:dyDescent="0.25">
      <c r="A2647" s="22"/>
      <c r="B2647" s="45"/>
      <c r="C2647" s="46"/>
    </row>
    <row r="2648" spans="1:3" ht="15.75" x14ac:dyDescent="0.25">
      <c r="A2648" s="22"/>
      <c r="B2648" s="45"/>
      <c r="C2648" s="46"/>
    </row>
    <row r="2649" spans="1:3" ht="15.75" x14ac:dyDescent="0.25">
      <c r="A2649" s="22"/>
      <c r="B2649" s="45"/>
      <c r="C2649" s="46"/>
    </row>
    <row r="2650" spans="1:3" ht="15.75" x14ac:dyDescent="0.25">
      <c r="A2650" s="22"/>
      <c r="B2650" s="45"/>
      <c r="C2650" s="46"/>
    </row>
    <row r="2651" spans="1:3" ht="15.75" x14ac:dyDescent="0.25">
      <c r="A2651" s="22"/>
      <c r="B2651" s="45"/>
      <c r="C2651" s="46"/>
    </row>
    <row r="2652" spans="1:3" ht="15.75" x14ac:dyDescent="0.25">
      <c r="A2652" s="22"/>
      <c r="B2652" s="45"/>
      <c r="C2652" s="46"/>
    </row>
    <row r="2653" spans="1:3" ht="15.75" x14ac:dyDescent="0.25">
      <c r="A2653" s="22"/>
      <c r="B2653" s="45"/>
      <c r="C2653" s="46"/>
    </row>
    <row r="2654" spans="1:3" ht="15.75" x14ac:dyDescent="0.25">
      <c r="A2654" s="22"/>
      <c r="B2654" s="45"/>
      <c r="C2654" s="46"/>
    </row>
    <row r="2655" spans="1:3" ht="15.75" x14ac:dyDescent="0.25">
      <c r="A2655" s="22"/>
      <c r="B2655" s="45"/>
      <c r="C2655" s="46"/>
    </row>
    <row r="2656" spans="1:3" ht="15.75" x14ac:dyDescent="0.25">
      <c r="A2656" s="22"/>
      <c r="B2656" s="45"/>
      <c r="C2656" s="46"/>
    </row>
    <row r="2658" spans="1:3" ht="15.75" x14ac:dyDescent="0.25">
      <c r="B2658" s="57" t="s">
        <v>247</v>
      </c>
      <c r="C2658" s="70"/>
    </row>
    <row r="2659" spans="1:3" ht="15.75" thickBot="1" x14ac:dyDescent="0.3">
      <c r="C2659" s="71" t="s">
        <v>181</v>
      </c>
    </row>
    <row r="2660" spans="1:3" ht="32.25" thickBot="1" x14ac:dyDescent="0.3">
      <c r="A2660" s="7" t="s">
        <v>0</v>
      </c>
      <c r="B2660" s="8" t="s">
        <v>10</v>
      </c>
      <c r="C2660" s="65" t="s">
        <v>11</v>
      </c>
    </row>
    <row r="2661" spans="1:3" ht="15.75" x14ac:dyDescent="0.25">
      <c r="A2661" s="9"/>
      <c r="B2661" s="10" t="s">
        <v>12</v>
      </c>
      <c r="C2661" s="61">
        <v>1</v>
      </c>
    </row>
    <row r="2662" spans="1:3" ht="15.75" x14ac:dyDescent="0.25">
      <c r="A2662" s="9"/>
      <c r="B2662" s="10" t="s">
        <v>13</v>
      </c>
      <c r="C2662" s="16">
        <v>21.3</v>
      </c>
    </row>
    <row r="2663" spans="1:3" ht="31.5" x14ac:dyDescent="0.25">
      <c r="A2663" s="12"/>
      <c r="B2663" s="83" t="s">
        <v>360</v>
      </c>
      <c r="C2663" s="16">
        <f>$C$14</f>
        <v>2.83</v>
      </c>
    </row>
    <row r="2664" spans="1:3" ht="32.25" thickBot="1" x14ac:dyDescent="0.3">
      <c r="A2664" s="75"/>
      <c r="B2664" s="77" t="s">
        <v>361</v>
      </c>
      <c r="C2664" s="76">
        <v>0</v>
      </c>
    </row>
    <row r="2665" spans="1:3" ht="15.75" x14ac:dyDescent="0.25">
      <c r="A2665" s="29">
        <v>211</v>
      </c>
      <c r="B2665" s="30" t="s">
        <v>19</v>
      </c>
      <c r="C2665" s="39">
        <f>C2663*C2662</f>
        <v>60.279000000000003</v>
      </c>
    </row>
    <row r="2666" spans="1:3" ht="31.5" x14ac:dyDescent="0.25">
      <c r="A2666" s="33">
        <v>211</v>
      </c>
      <c r="B2666" s="28" t="s">
        <v>20</v>
      </c>
      <c r="C2666" s="40">
        <f>C2664*C2662</f>
        <v>0</v>
      </c>
    </row>
    <row r="2667" spans="1:3" ht="15.75" x14ac:dyDescent="0.25">
      <c r="A2667" s="33">
        <v>213</v>
      </c>
      <c r="B2667" s="28" t="s">
        <v>14</v>
      </c>
      <c r="C2667" s="40">
        <f>(C2665+C2666)*30.2%</f>
        <v>18.204257999999999</v>
      </c>
    </row>
    <row r="2668" spans="1:3" ht="15.75" x14ac:dyDescent="0.25">
      <c r="A2668" s="33">
        <v>212</v>
      </c>
      <c r="B2668" s="28" t="s">
        <v>3</v>
      </c>
      <c r="C2668" s="40">
        <f>(C2665+C2666)*$D$19</f>
        <v>9.6446400000000015E-2</v>
      </c>
    </row>
    <row r="2669" spans="1:3" ht="15.75" x14ac:dyDescent="0.25">
      <c r="A2669" s="33">
        <v>221</v>
      </c>
      <c r="B2669" s="28" t="s">
        <v>4</v>
      </c>
      <c r="C2669" s="40">
        <f>(C2665+C2666)*$D$20</f>
        <v>0.51839940000000007</v>
      </c>
    </row>
    <row r="2670" spans="1:3" ht="15.75" x14ac:dyDescent="0.25">
      <c r="A2670" s="33">
        <v>222</v>
      </c>
      <c r="B2670" s="28" t="s">
        <v>15</v>
      </c>
      <c r="C2670" s="40">
        <f>(C2665+C2666)*$D$21</f>
        <v>9.6446400000000015E-2</v>
      </c>
    </row>
    <row r="2671" spans="1:3" ht="15.75" x14ac:dyDescent="0.25">
      <c r="A2671" s="33">
        <v>223</v>
      </c>
      <c r="B2671" s="28" t="s">
        <v>5</v>
      </c>
      <c r="C2671" s="40">
        <f>(C2665+C2666)*$D$22</f>
        <v>2.5618575000000003</v>
      </c>
    </row>
    <row r="2672" spans="1:3" ht="15.75" x14ac:dyDescent="0.25">
      <c r="A2672" s="33">
        <v>224</v>
      </c>
      <c r="B2672" s="28" t="s">
        <v>21</v>
      </c>
      <c r="C2672" s="40">
        <f>(C2665+C2666)*$D$23</f>
        <v>0.84993390000000002</v>
      </c>
    </row>
    <row r="2673" spans="1:3" ht="15.75" x14ac:dyDescent="0.25">
      <c r="A2673" s="33">
        <v>225</v>
      </c>
      <c r="B2673" s="28" t="s">
        <v>16</v>
      </c>
      <c r="C2673" s="40">
        <f>(C2665+C2666)*$D$24</f>
        <v>3.2068428</v>
      </c>
    </row>
    <row r="2674" spans="1:3" ht="15.75" x14ac:dyDescent="0.25">
      <c r="A2674" s="33">
        <v>226</v>
      </c>
      <c r="B2674" s="28" t="s">
        <v>22</v>
      </c>
      <c r="C2674" s="40">
        <f>(C2665+C2666)*$D$25</f>
        <v>21.585909900000001</v>
      </c>
    </row>
    <row r="2675" spans="1:3" ht="15.75" x14ac:dyDescent="0.25">
      <c r="A2675" s="33">
        <v>271</v>
      </c>
      <c r="B2675" s="28" t="s">
        <v>23</v>
      </c>
      <c r="C2675" s="40">
        <f>(C2665+C2666)*$D$26</f>
        <v>1.3442217000000001</v>
      </c>
    </row>
    <row r="2676" spans="1:3" ht="15.75" x14ac:dyDescent="0.25">
      <c r="A2676" s="33">
        <v>272</v>
      </c>
      <c r="B2676" s="28" t="s">
        <v>24</v>
      </c>
      <c r="C2676" s="40">
        <f>(C2665+C2666)*$D$27</f>
        <v>1.2598311</v>
      </c>
    </row>
    <row r="2677" spans="1:3" ht="31.5" x14ac:dyDescent="0.25">
      <c r="A2677" s="33">
        <v>211</v>
      </c>
      <c r="B2677" s="28" t="s">
        <v>25</v>
      </c>
      <c r="C2677" s="40">
        <f>(C2665+C2666)*$D$28</f>
        <v>13.803891000000002</v>
      </c>
    </row>
    <row r="2678" spans="1:3" ht="31.5" x14ac:dyDescent="0.25">
      <c r="A2678" s="33">
        <v>213</v>
      </c>
      <c r="B2678" s="28" t="s">
        <v>26</v>
      </c>
      <c r="C2678" s="44">
        <f>(C2665+C2666)*$D$29</f>
        <v>4.1652788999999997</v>
      </c>
    </row>
    <row r="2679" spans="1:3" ht="15.75" x14ac:dyDescent="0.25">
      <c r="A2679" s="33">
        <v>290</v>
      </c>
      <c r="B2679" s="28" t="s">
        <v>6</v>
      </c>
      <c r="C2679" s="44">
        <f>(C2665+C2666)*$D$30</f>
        <v>0.23508809999999999</v>
      </c>
    </row>
    <row r="2680" spans="1:3" ht="15.75" x14ac:dyDescent="0.25">
      <c r="A2680" s="33">
        <v>290</v>
      </c>
      <c r="B2680" s="28" t="s">
        <v>27</v>
      </c>
      <c r="C2680" s="44">
        <f>(C2665+C2666)*$D$31</f>
        <v>0.70526430000000007</v>
      </c>
    </row>
    <row r="2681" spans="1:3" ht="15.75" x14ac:dyDescent="0.25">
      <c r="A2681" s="33">
        <v>225</v>
      </c>
      <c r="B2681" s="28" t="s">
        <v>28</v>
      </c>
      <c r="C2681" s="44">
        <f>(C2665+C2666)*$D$32</f>
        <v>0</v>
      </c>
    </row>
    <row r="2682" spans="1:3" ht="15.75" x14ac:dyDescent="0.25">
      <c r="A2682" s="37">
        <v>310</v>
      </c>
      <c r="B2682" s="28" t="s">
        <v>7</v>
      </c>
      <c r="C2682" s="44">
        <f>(C2665+C2666)*$D$33</f>
        <v>1.4045007</v>
      </c>
    </row>
    <row r="2683" spans="1:3" ht="16.5" thickBot="1" x14ac:dyDescent="0.3">
      <c r="A2683" s="38">
        <v>340</v>
      </c>
      <c r="B2683" s="36" t="s">
        <v>8</v>
      </c>
      <c r="C2683" s="44">
        <f>(C2665+C2666)*$D$34</f>
        <v>5.4552494999999999</v>
      </c>
    </row>
    <row r="2684" spans="1:3" ht="16.5" thickBot="1" x14ac:dyDescent="0.3">
      <c r="A2684" s="15"/>
      <c r="B2684" s="42" t="s">
        <v>9</v>
      </c>
      <c r="C2684" s="88">
        <f>SUM(C2665:C2683)</f>
        <v>135.77241960000006</v>
      </c>
    </row>
    <row r="2685" spans="1:3" s="14" customFormat="1" ht="16.5" thickBot="1" x14ac:dyDescent="0.3">
      <c r="A2685" s="15"/>
      <c r="B2685" s="43" t="s">
        <v>29</v>
      </c>
      <c r="C2685" s="90">
        <f>C2684*118%</f>
        <v>160.21145512800007</v>
      </c>
    </row>
    <row r="2686" spans="1:3" s="14" customFormat="1" ht="15.75" x14ac:dyDescent="0.25">
      <c r="A2686" s="22"/>
      <c r="B2686" s="45"/>
      <c r="C2686" s="46"/>
    </row>
    <row r="2687" spans="1:3" s="14" customFormat="1" ht="15.75" x14ac:dyDescent="0.25">
      <c r="A2687" s="22"/>
      <c r="B2687" s="45"/>
      <c r="C2687" s="46"/>
    </row>
    <row r="2688" spans="1:3" s="14" customFormat="1" ht="15.75" x14ac:dyDescent="0.25">
      <c r="A2688" s="22"/>
      <c r="B2688" s="45"/>
      <c r="C2688" s="46"/>
    </row>
    <row r="2689" spans="1:3" s="14" customFormat="1" ht="15.75" x14ac:dyDescent="0.25">
      <c r="A2689" s="22"/>
      <c r="B2689" s="45"/>
      <c r="C2689" s="46"/>
    </row>
    <row r="2690" spans="1:3" s="14" customFormat="1" ht="15.75" x14ac:dyDescent="0.25">
      <c r="A2690" s="22"/>
      <c r="B2690" s="45"/>
      <c r="C2690" s="46"/>
    </row>
    <row r="2691" spans="1:3" s="14" customFormat="1" ht="15.75" x14ac:dyDescent="0.25">
      <c r="A2691" s="22"/>
      <c r="B2691" s="45"/>
      <c r="C2691" s="46"/>
    </row>
    <row r="2692" spans="1:3" s="14" customFormat="1" ht="15.75" x14ac:dyDescent="0.25">
      <c r="A2692" s="22"/>
      <c r="B2692" s="45"/>
      <c r="C2692" s="46"/>
    </row>
    <row r="2693" spans="1:3" s="14" customFormat="1" ht="15.75" x14ac:dyDescent="0.25">
      <c r="A2693" s="22"/>
      <c r="B2693" s="45"/>
      <c r="C2693" s="46"/>
    </row>
    <row r="2694" spans="1:3" s="14" customFormat="1" ht="15.75" x14ac:dyDescent="0.25">
      <c r="A2694" s="22"/>
      <c r="B2694" s="45"/>
      <c r="C2694" s="46"/>
    </row>
    <row r="2695" spans="1:3" s="14" customFormat="1" ht="15.75" x14ac:dyDescent="0.25">
      <c r="A2695" s="22"/>
      <c r="B2695" s="45"/>
      <c r="C2695" s="46"/>
    </row>
    <row r="2696" spans="1:3" s="14" customFormat="1" ht="15.75" x14ac:dyDescent="0.25">
      <c r="A2696" s="22"/>
      <c r="B2696" s="45"/>
      <c r="C2696" s="46"/>
    </row>
    <row r="2697" spans="1:3" s="14" customFormat="1" ht="15.75" x14ac:dyDescent="0.25">
      <c r="A2697" s="22"/>
      <c r="B2697" s="45"/>
      <c r="C2697" s="46"/>
    </row>
    <row r="2698" spans="1:3" s="14" customFormat="1" ht="15.75" x14ac:dyDescent="0.25">
      <c r="A2698" s="22"/>
      <c r="B2698" s="45"/>
      <c r="C2698" s="46"/>
    </row>
    <row r="2699" spans="1:3" s="14" customFormat="1" ht="15.75" x14ac:dyDescent="0.25">
      <c r="A2699" s="22"/>
      <c r="B2699" s="45"/>
      <c r="C2699" s="46"/>
    </row>
    <row r="2700" spans="1:3" s="14" customFormat="1" ht="15.75" x14ac:dyDescent="0.25">
      <c r="A2700" s="22"/>
      <c r="B2700" s="45"/>
      <c r="C2700" s="46"/>
    </row>
    <row r="2701" spans="1:3" s="14" customFormat="1" ht="15.75" x14ac:dyDescent="0.25">
      <c r="A2701" s="22"/>
      <c r="B2701" s="45"/>
      <c r="C2701" s="46"/>
    </row>
    <row r="2702" spans="1:3" s="14" customFormat="1" ht="15.75" x14ac:dyDescent="0.25">
      <c r="A2702" s="22"/>
      <c r="B2702" s="45"/>
      <c r="C2702" s="46"/>
    </row>
    <row r="2703" spans="1:3" s="14" customFormat="1" ht="15.75" x14ac:dyDescent="0.25">
      <c r="A2703" s="22"/>
      <c r="B2703" s="45"/>
      <c r="C2703" s="46"/>
    </row>
    <row r="2704" spans="1:3" s="14" customFormat="1" ht="15.75" x14ac:dyDescent="0.25">
      <c r="A2704" s="22"/>
      <c r="B2704" s="45"/>
      <c r="C2704" s="46"/>
    </row>
    <row r="2705" spans="1:3" s="14" customFormat="1" ht="15.75" x14ac:dyDescent="0.25">
      <c r="A2705" s="22"/>
      <c r="B2705" s="45"/>
      <c r="C2705" s="46"/>
    </row>
    <row r="2706" spans="1:3" s="14" customFormat="1" ht="15.75" x14ac:dyDescent="0.25">
      <c r="A2706" s="22"/>
      <c r="B2706" s="45"/>
      <c r="C2706" s="46"/>
    </row>
    <row r="2707" spans="1:3" s="14" customFormat="1" ht="15.75" x14ac:dyDescent="0.25">
      <c r="A2707" s="22"/>
      <c r="B2707" s="45"/>
      <c r="C2707" s="46"/>
    </row>
    <row r="2708" spans="1:3" s="14" customFormat="1" ht="15.75" x14ac:dyDescent="0.25">
      <c r="A2708" s="22"/>
      <c r="B2708" s="45"/>
      <c r="C2708" s="46"/>
    </row>
    <row r="2709" spans="1:3" s="14" customFormat="1" ht="15.75" x14ac:dyDescent="0.25">
      <c r="A2709" s="22"/>
      <c r="B2709" s="45"/>
      <c r="C2709" s="46"/>
    </row>
    <row r="2710" spans="1:3" s="14" customFormat="1" ht="15.75" x14ac:dyDescent="0.25">
      <c r="A2710" s="22"/>
      <c r="B2710" s="45"/>
      <c r="C2710" s="46"/>
    </row>
    <row r="2711" spans="1:3" s="14" customFormat="1" ht="15.75" x14ac:dyDescent="0.25">
      <c r="A2711" s="22"/>
      <c r="B2711" s="45"/>
      <c r="C2711" s="46"/>
    </row>
    <row r="2712" spans="1:3" s="14" customFormat="1" ht="15.75" x14ac:dyDescent="0.25">
      <c r="A2712" s="22"/>
      <c r="B2712" s="45"/>
      <c r="C2712" s="46"/>
    </row>
    <row r="2714" spans="1:3" ht="15.75" x14ac:dyDescent="0.25">
      <c r="B2714" s="57" t="s">
        <v>248</v>
      </c>
      <c r="C2714" s="70"/>
    </row>
    <row r="2715" spans="1:3" ht="15.75" thickBot="1" x14ac:dyDescent="0.3">
      <c r="C2715" s="71" t="s">
        <v>181</v>
      </c>
    </row>
    <row r="2716" spans="1:3" ht="32.25" thickBot="1" x14ac:dyDescent="0.3">
      <c r="A2716" s="7" t="s">
        <v>0</v>
      </c>
      <c r="B2716" s="8" t="s">
        <v>10</v>
      </c>
      <c r="C2716" s="65" t="s">
        <v>11</v>
      </c>
    </row>
    <row r="2717" spans="1:3" ht="15.75" x14ac:dyDescent="0.25">
      <c r="A2717" s="9"/>
      <c r="B2717" s="10" t="s">
        <v>12</v>
      </c>
      <c r="C2717" s="61">
        <v>1</v>
      </c>
    </row>
    <row r="2718" spans="1:3" ht="15.75" x14ac:dyDescent="0.25">
      <c r="A2718" s="9"/>
      <c r="B2718" s="10" t="s">
        <v>13</v>
      </c>
      <c r="C2718" s="16">
        <v>46.2</v>
      </c>
    </row>
    <row r="2719" spans="1:3" ht="31.5" x14ac:dyDescent="0.25">
      <c r="A2719" s="12"/>
      <c r="B2719" s="83" t="s">
        <v>360</v>
      </c>
      <c r="C2719" s="16">
        <f>$C$14</f>
        <v>2.83</v>
      </c>
    </row>
    <row r="2720" spans="1:3" ht="32.25" thickBot="1" x14ac:dyDescent="0.3">
      <c r="A2720" s="75"/>
      <c r="B2720" s="77" t="s">
        <v>361</v>
      </c>
      <c r="C2720" s="76">
        <v>0</v>
      </c>
    </row>
    <row r="2721" spans="1:3" ht="15.75" x14ac:dyDescent="0.25">
      <c r="A2721" s="29">
        <v>211</v>
      </c>
      <c r="B2721" s="30" t="s">
        <v>19</v>
      </c>
      <c r="C2721" s="39">
        <f>C2719*C2718</f>
        <v>130.74600000000001</v>
      </c>
    </row>
    <row r="2722" spans="1:3" ht="31.5" x14ac:dyDescent="0.25">
      <c r="A2722" s="33">
        <v>211</v>
      </c>
      <c r="B2722" s="28" t="s">
        <v>20</v>
      </c>
      <c r="C2722" s="40">
        <f>C2720*C2718</f>
        <v>0</v>
      </c>
    </row>
    <row r="2723" spans="1:3" ht="15.75" x14ac:dyDescent="0.25">
      <c r="A2723" s="33">
        <v>213</v>
      </c>
      <c r="B2723" s="28" t="s">
        <v>14</v>
      </c>
      <c r="C2723" s="40">
        <f>(C2721+C2722)*30.2%</f>
        <v>39.485292000000001</v>
      </c>
    </row>
    <row r="2724" spans="1:3" ht="15.75" x14ac:dyDescent="0.25">
      <c r="A2724" s="33">
        <v>212</v>
      </c>
      <c r="B2724" s="28" t="s">
        <v>3</v>
      </c>
      <c r="C2724" s="40">
        <f>(C2721+C2722)*$D$19</f>
        <v>0.20919360000000004</v>
      </c>
    </row>
    <row r="2725" spans="1:3" ht="15.75" x14ac:dyDescent="0.25">
      <c r="A2725" s="33">
        <v>221</v>
      </c>
      <c r="B2725" s="28" t="s">
        <v>4</v>
      </c>
      <c r="C2725" s="40">
        <f>(C2721+C2722)*$D$20</f>
        <v>1.1244156000000001</v>
      </c>
    </row>
    <row r="2726" spans="1:3" ht="15.75" x14ac:dyDescent="0.25">
      <c r="A2726" s="33">
        <v>222</v>
      </c>
      <c r="B2726" s="28" t="s">
        <v>15</v>
      </c>
      <c r="C2726" s="40">
        <f>(C2721+C2722)*$D$21</f>
        <v>0.20919360000000004</v>
      </c>
    </row>
    <row r="2727" spans="1:3" ht="15.75" x14ac:dyDescent="0.25">
      <c r="A2727" s="33">
        <v>223</v>
      </c>
      <c r="B2727" s="28" t="s">
        <v>5</v>
      </c>
      <c r="C2727" s="40">
        <f>(C2721+C2722)*$D$22</f>
        <v>5.5567050000000009</v>
      </c>
    </row>
    <row r="2728" spans="1:3" ht="15.75" x14ac:dyDescent="0.25">
      <c r="A2728" s="33">
        <v>224</v>
      </c>
      <c r="B2728" s="28" t="s">
        <v>21</v>
      </c>
      <c r="C2728" s="40">
        <f>(C2721+C2722)*$D$23</f>
        <v>1.8435186000000001</v>
      </c>
    </row>
    <row r="2729" spans="1:3" ht="15.75" x14ac:dyDescent="0.25">
      <c r="A2729" s="33">
        <v>225</v>
      </c>
      <c r="B2729" s="28" t="s">
        <v>16</v>
      </c>
      <c r="C2729" s="40">
        <f>(C2721+C2722)*$D$24</f>
        <v>6.9556871999999998</v>
      </c>
    </row>
    <row r="2730" spans="1:3" ht="15.75" x14ac:dyDescent="0.25">
      <c r="A2730" s="33">
        <v>226</v>
      </c>
      <c r="B2730" s="28" t="s">
        <v>22</v>
      </c>
      <c r="C2730" s="40">
        <f>(C2721+C2722)*$D$25</f>
        <v>46.820142599999997</v>
      </c>
    </row>
    <row r="2731" spans="1:3" ht="15.75" x14ac:dyDescent="0.25">
      <c r="A2731" s="33">
        <v>271</v>
      </c>
      <c r="B2731" s="28" t="s">
        <v>23</v>
      </c>
      <c r="C2731" s="40">
        <f>(C2721+C2722)*$D$26</f>
        <v>2.9156358000000004</v>
      </c>
    </row>
    <row r="2732" spans="1:3" ht="15.75" x14ac:dyDescent="0.25">
      <c r="A2732" s="33">
        <v>272</v>
      </c>
      <c r="B2732" s="28" t="s">
        <v>24</v>
      </c>
      <c r="C2732" s="40">
        <f>(C2721+C2722)*$D$27</f>
        <v>2.7325914</v>
      </c>
    </row>
    <row r="2733" spans="1:3" ht="31.5" x14ac:dyDescent="0.25">
      <c r="A2733" s="33">
        <v>211</v>
      </c>
      <c r="B2733" s="28" t="s">
        <v>25</v>
      </c>
      <c r="C2733" s="40">
        <f>(C2721+C2722)*$D$28</f>
        <v>29.940834000000002</v>
      </c>
    </row>
    <row r="2734" spans="1:3" ht="31.5" x14ac:dyDescent="0.25">
      <c r="A2734" s="33">
        <v>213</v>
      </c>
      <c r="B2734" s="28" t="s">
        <v>26</v>
      </c>
      <c r="C2734" s="44">
        <f>(C2721+C2722)*$D$29</f>
        <v>9.0345486000000008</v>
      </c>
    </row>
    <row r="2735" spans="1:3" ht="15.75" x14ac:dyDescent="0.25">
      <c r="A2735" s="33">
        <v>290</v>
      </c>
      <c r="B2735" s="28" t="s">
        <v>6</v>
      </c>
      <c r="C2735" s="44">
        <f>(C2721+C2722)*$D$30</f>
        <v>0.50990940000000007</v>
      </c>
    </row>
    <row r="2736" spans="1:3" ht="15.75" x14ac:dyDescent="0.25">
      <c r="A2736" s="33">
        <v>290</v>
      </c>
      <c r="B2736" s="28" t="s">
        <v>27</v>
      </c>
      <c r="C2736" s="44">
        <f>(C2721+C2722)*$D$31</f>
        <v>1.5297282000000001</v>
      </c>
    </row>
    <row r="2737" spans="1:3" ht="15.75" x14ac:dyDescent="0.25">
      <c r="A2737" s="33">
        <v>225</v>
      </c>
      <c r="B2737" s="28" t="s">
        <v>28</v>
      </c>
      <c r="C2737" s="44">
        <f>(C2721+C2722)*$D$32</f>
        <v>0</v>
      </c>
    </row>
    <row r="2738" spans="1:3" ht="15.75" x14ac:dyDescent="0.25">
      <c r="A2738" s="37">
        <v>310</v>
      </c>
      <c r="B2738" s="28" t="s">
        <v>7</v>
      </c>
      <c r="C2738" s="44">
        <f>(C2721+C2722)*$D$33</f>
        <v>3.0463818000000003</v>
      </c>
    </row>
    <row r="2739" spans="1:3" ht="16.5" thickBot="1" x14ac:dyDescent="0.3">
      <c r="A2739" s="38">
        <v>340</v>
      </c>
      <c r="B2739" s="36" t="s">
        <v>8</v>
      </c>
      <c r="C2739" s="44">
        <f>(C2721+C2722)*$D$34</f>
        <v>11.832513000000001</v>
      </c>
    </row>
    <row r="2740" spans="1:3" ht="16.5" thickBot="1" x14ac:dyDescent="0.3">
      <c r="A2740" s="15"/>
      <c r="B2740" s="42" t="s">
        <v>9</v>
      </c>
      <c r="C2740" s="88">
        <f>SUM(C2721:C2739)</f>
        <v>294.4922904</v>
      </c>
    </row>
    <row r="2741" spans="1:3" ht="16.5" thickBot="1" x14ac:dyDescent="0.3">
      <c r="A2741" s="15"/>
      <c r="B2741" s="43" t="s">
        <v>29</v>
      </c>
      <c r="C2741" s="90">
        <f>C2740*118%</f>
        <v>347.500902672</v>
      </c>
    </row>
    <row r="2742" spans="1:3" ht="15.75" x14ac:dyDescent="0.25">
      <c r="A2742" s="22"/>
      <c r="B2742" s="45"/>
      <c r="C2742" s="46"/>
    </row>
    <row r="2743" spans="1:3" ht="15.75" x14ac:dyDescent="0.25">
      <c r="A2743" s="22"/>
      <c r="B2743" s="45"/>
      <c r="C2743" s="46"/>
    </row>
    <row r="2744" spans="1:3" ht="15.75" x14ac:dyDescent="0.25">
      <c r="A2744" s="22"/>
      <c r="B2744" s="45"/>
      <c r="C2744" s="46"/>
    </row>
    <row r="2745" spans="1:3" ht="15.75" x14ac:dyDescent="0.25">
      <c r="A2745" s="22"/>
      <c r="B2745" s="45"/>
      <c r="C2745" s="46"/>
    </row>
    <row r="2746" spans="1:3" ht="15.75" x14ac:dyDescent="0.25">
      <c r="A2746" s="22"/>
      <c r="B2746" s="45"/>
      <c r="C2746" s="46"/>
    </row>
    <row r="2747" spans="1:3" ht="15.75" x14ac:dyDescent="0.25">
      <c r="A2747" s="22"/>
      <c r="B2747" s="45"/>
      <c r="C2747" s="46"/>
    </row>
    <row r="2748" spans="1:3" ht="15.75" x14ac:dyDescent="0.25">
      <c r="A2748" s="22"/>
      <c r="B2748" s="45"/>
      <c r="C2748" s="46"/>
    </row>
    <row r="2749" spans="1:3" ht="15.75" x14ac:dyDescent="0.25">
      <c r="A2749" s="22"/>
      <c r="B2749" s="45"/>
      <c r="C2749" s="46"/>
    </row>
    <row r="2750" spans="1:3" ht="15.75" x14ac:dyDescent="0.25">
      <c r="A2750" s="22"/>
      <c r="B2750" s="45"/>
      <c r="C2750" s="46"/>
    </row>
    <row r="2751" spans="1:3" ht="15.75" x14ac:dyDescent="0.25">
      <c r="A2751" s="22"/>
      <c r="B2751" s="45"/>
      <c r="C2751" s="46"/>
    </row>
    <row r="2752" spans="1:3" ht="15.75" x14ac:dyDescent="0.25">
      <c r="A2752" s="22"/>
      <c r="B2752" s="45"/>
      <c r="C2752" s="46"/>
    </row>
    <row r="2753" spans="1:3" ht="15.75" x14ac:dyDescent="0.25">
      <c r="A2753" s="22"/>
      <c r="B2753" s="45"/>
      <c r="C2753" s="46"/>
    </row>
    <row r="2754" spans="1:3" ht="15.75" x14ac:dyDescent="0.25">
      <c r="A2754" s="22"/>
      <c r="B2754" s="45"/>
      <c r="C2754" s="46"/>
    </row>
    <row r="2755" spans="1:3" ht="15.75" x14ac:dyDescent="0.25">
      <c r="A2755" s="22"/>
      <c r="B2755" s="45"/>
      <c r="C2755" s="46"/>
    </row>
    <row r="2756" spans="1:3" ht="15.75" x14ac:dyDescent="0.25">
      <c r="A2756" s="22"/>
      <c r="B2756" s="45"/>
      <c r="C2756" s="46"/>
    </row>
    <row r="2757" spans="1:3" ht="15.75" x14ac:dyDescent="0.25">
      <c r="A2757" s="22"/>
      <c r="B2757" s="45"/>
      <c r="C2757" s="46"/>
    </row>
    <row r="2758" spans="1:3" ht="15.75" x14ac:dyDescent="0.25">
      <c r="A2758" s="22"/>
      <c r="B2758" s="45"/>
      <c r="C2758" s="46"/>
    </row>
    <row r="2759" spans="1:3" ht="15.75" x14ac:dyDescent="0.25">
      <c r="A2759" s="22"/>
      <c r="B2759" s="45"/>
      <c r="C2759" s="46"/>
    </row>
    <row r="2760" spans="1:3" ht="15.75" x14ac:dyDescent="0.25">
      <c r="A2760" s="22"/>
      <c r="B2760" s="45"/>
      <c r="C2760" s="46"/>
    </row>
    <row r="2761" spans="1:3" ht="15.75" x14ac:dyDescent="0.25">
      <c r="A2761" s="22"/>
      <c r="B2761" s="45"/>
      <c r="C2761" s="46"/>
    </row>
    <row r="2762" spans="1:3" ht="15.75" x14ac:dyDescent="0.25">
      <c r="A2762" s="22"/>
      <c r="B2762" s="45"/>
      <c r="C2762" s="46"/>
    </row>
    <row r="2763" spans="1:3" ht="15.75" x14ac:dyDescent="0.25">
      <c r="A2763" s="22"/>
      <c r="B2763" s="45"/>
      <c r="C2763" s="46"/>
    </row>
    <row r="2764" spans="1:3" ht="15.75" x14ac:dyDescent="0.25">
      <c r="A2764" s="22"/>
      <c r="B2764" s="45"/>
      <c r="C2764" s="46"/>
    </row>
    <row r="2765" spans="1:3" ht="15.75" x14ac:dyDescent="0.25">
      <c r="A2765" s="22"/>
      <c r="B2765" s="45"/>
      <c r="C2765" s="46"/>
    </row>
    <row r="2766" spans="1:3" ht="15.75" x14ac:dyDescent="0.25">
      <c r="A2766" s="22"/>
      <c r="B2766" s="45"/>
      <c r="C2766" s="46"/>
    </row>
    <row r="2767" spans="1:3" ht="15.75" x14ac:dyDescent="0.25">
      <c r="A2767" s="22"/>
      <c r="B2767" s="45"/>
      <c r="C2767" s="46"/>
    </row>
    <row r="2768" spans="1:3" ht="15.75" x14ac:dyDescent="0.25">
      <c r="A2768" s="22"/>
      <c r="B2768" s="45"/>
      <c r="C2768" s="46"/>
    </row>
    <row r="2769" spans="1:3" ht="15.75" x14ac:dyDescent="0.25">
      <c r="A2769" s="22"/>
      <c r="B2769" s="45"/>
      <c r="C2769" s="46"/>
    </row>
    <row r="2770" spans="1:3" ht="15.75" x14ac:dyDescent="0.25">
      <c r="A2770" s="22"/>
      <c r="B2770" s="45"/>
      <c r="C2770" s="46"/>
    </row>
    <row r="2771" spans="1:3" ht="15.75" x14ac:dyDescent="0.25">
      <c r="A2771" s="22"/>
      <c r="B2771" s="45"/>
      <c r="C2771" s="46"/>
    </row>
    <row r="2772" spans="1:3" ht="15.75" x14ac:dyDescent="0.25">
      <c r="B2772" s="57" t="s">
        <v>249</v>
      </c>
      <c r="C2772" s="70"/>
    </row>
    <row r="2773" spans="1:3" ht="15.75" thickBot="1" x14ac:dyDescent="0.3">
      <c r="C2773" s="71" t="s">
        <v>181</v>
      </c>
    </row>
    <row r="2774" spans="1:3" ht="32.25" thickBot="1" x14ac:dyDescent="0.3">
      <c r="A2774" s="7" t="s">
        <v>0</v>
      </c>
      <c r="B2774" s="8" t="s">
        <v>10</v>
      </c>
      <c r="C2774" s="65" t="s">
        <v>11</v>
      </c>
    </row>
    <row r="2775" spans="1:3" ht="15.75" x14ac:dyDescent="0.25">
      <c r="A2775" s="9"/>
      <c r="B2775" s="10" t="s">
        <v>12</v>
      </c>
      <c r="C2775" s="61">
        <v>1</v>
      </c>
    </row>
    <row r="2776" spans="1:3" ht="15.75" x14ac:dyDescent="0.25">
      <c r="A2776" s="9"/>
      <c r="B2776" s="10" t="s">
        <v>13</v>
      </c>
      <c r="C2776" s="16">
        <v>54</v>
      </c>
    </row>
    <row r="2777" spans="1:3" ht="31.5" x14ac:dyDescent="0.25">
      <c r="A2777" s="12"/>
      <c r="B2777" s="83" t="s">
        <v>360</v>
      </c>
      <c r="C2777" s="16">
        <f>$C$14</f>
        <v>2.83</v>
      </c>
    </row>
    <row r="2778" spans="1:3" ht="32.25" thickBot="1" x14ac:dyDescent="0.3">
      <c r="A2778" s="75"/>
      <c r="B2778" s="77" t="s">
        <v>361</v>
      </c>
      <c r="C2778" s="76">
        <v>0</v>
      </c>
    </row>
    <row r="2779" spans="1:3" ht="15.75" x14ac:dyDescent="0.25">
      <c r="A2779" s="29">
        <v>211</v>
      </c>
      <c r="B2779" s="30" t="s">
        <v>19</v>
      </c>
      <c r="C2779" s="39">
        <f>C2777*C2776</f>
        <v>152.82</v>
      </c>
    </row>
    <row r="2780" spans="1:3" ht="31.5" x14ac:dyDescent="0.25">
      <c r="A2780" s="33">
        <v>211</v>
      </c>
      <c r="B2780" s="28" t="s">
        <v>20</v>
      </c>
      <c r="C2780" s="40">
        <f>C2778*C2776</f>
        <v>0</v>
      </c>
    </row>
    <row r="2781" spans="1:3" ht="15.75" x14ac:dyDescent="0.25">
      <c r="A2781" s="33">
        <v>213</v>
      </c>
      <c r="B2781" s="28" t="s">
        <v>14</v>
      </c>
      <c r="C2781" s="40">
        <f>(C2779+C2780)*30.2%</f>
        <v>46.151639999999993</v>
      </c>
    </row>
    <row r="2782" spans="1:3" ht="15.75" x14ac:dyDescent="0.25">
      <c r="A2782" s="33">
        <v>212</v>
      </c>
      <c r="B2782" s="28" t="s">
        <v>3</v>
      </c>
      <c r="C2782" s="40">
        <f>(C2779+C2780)*$D$19</f>
        <v>0.24451200000000001</v>
      </c>
    </row>
    <row r="2783" spans="1:3" ht="15.75" x14ac:dyDescent="0.25">
      <c r="A2783" s="33">
        <v>221</v>
      </c>
      <c r="B2783" s="28" t="s">
        <v>4</v>
      </c>
      <c r="C2783" s="40">
        <f>(C2779+C2780)*$D$20</f>
        <v>1.314252</v>
      </c>
    </row>
    <row r="2784" spans="1:3" ht="15.75" x14ac:dyDescent="0.25">
      <c r="A2784" s="33">
        <v>222</v>
      </c>
      <c r="B2784" s="28" t="s">
        <v>15</v>
      </c>
      <c r="C2784" s="40">
        <f>(C2779+C2780)*$D$21</f>
        <v>0.24451200000000001</v>
      </c>
    </row>
    <row r="2785" spans="1:3" ht="15.75" x14ac:dyDescent="0.25">
      <c r="A2785" s="33">
        <v>223</v>
      </c>
      <c r="B2785" s="28" t="s">
        <v>5</v>
      </c>
      <c r="C2785" s="40">
        <f>(C2779+C2780)*$D$22</f>
        <v>6.4948500000000005</v>
      </c>
    </row>
    <row r="2786" spans="1:3" ht="15.75" x14ac:dyDescent="0.25">
      <c r="A2786" s="33">
        <v>224</v>
      </c>
      <c r="B2786" s="28" t="s">
        <v>21</v>
      </c>
      <c r="C2786" s="40">
        <f>(C2779+C2780)*$D$23</f>
        <v>2.1547619999999998</v>
      </c>
    </row>
    <row r="2787" spans="1:3" ht="15.75" x14ac:dyDescent="0.25">
      <c r="A2787" s="33">
        <v>225</v>
      </c>
      <c r="B2787" s="28" t="s">
        <v>16</v>
      </c>
      <c r="C2787" s="40">
        <f>(C2779+C2780)*$D$24</f>
        <v>8.1300239999999988</v>
      </c>
    </row>
    <row r="2788" spans="1:3" ht="15.75" x14ac:dyDescent="0.25">
      <c r="A2788" s="33">
        <v>226</v>
      </c>
      <c r="B2788" s="28" t="s">
        <v>22</v>
      </c>
      <c r="C2788" s="40">
        <f>(C2779+C2780)*$D$25</f>
        <v>54.724841999999995</v>
      </c>
    </row>
    <row r="2789" spans="1:3" ht="15.75" x14ac:dyDescent="0.25">
      <c r="A2789" s="33">
        <v>271</v>
      </c>
      <c r="B2789" s="28" t="s">
        <v>23</v>
      </c>
      <c r="C2789" s="40">
        <f>(C2779+C2780)*$D$26</f>
        <v>3.407886</v>
      </c>
    </row>
    <row r="2790" spans="1:3" ht="15.75" x14ac:dyDescent="0.25">
      <c r="A2790" s="33">
        <v>272</v>
      </c>
      <c r="B2790" s="28" t="s">
        <v>24</v>
      </c>
      <c r="C2790" s="40">
        <f>(C2779+C2780)*$D$27</f>
        <v>3.1939379999999997</v>
      </c>
    </row>
    <row r="2791" spans="1:3" ht="31.5" x14ac:dyDescent="0.25">
      <c r="A2791" s="33">
        <v>211</v>
      </c>
      <c r="B2791" s="28" t="s">
        <v>25</v>
      </c>
      <c r="C2791" s="40">
        <f>(C2779+C2780)*$D$28</f>
        <v>34.995779999999996</v>
      </c>
    </row>
    <row r="2792" spans="1:3" ht="31.5" x14ac:dyDescent="0.25">
      <c r="A2792" s="33">
        <v>213</v>
      </c>
      <c r="B2792" s="28" t="s">
        <v>26</v>
      </c>
      <c r="C2792" s="44">
        <f>(C2779+C2780)*$D$29</f>
        <v>10.559861999999999</v>
      </c>
    </row>
    <row r="2793" spans="1:3" ht="15.75" x14ac:dyDescent="0.25">
      <c r="A2793" s="33">
        <v>290</v>
      </c>
      <c r="B2793" s="28" t="s">
        <v>6</v>
      </c>
      <c r="C2793" s="44">
        <f>(C2779+C2780)*$D$30</f>
        <v>0.59599799999999992</v>
      </c>
    </row>
    <row r="2794" spans="1:3" ht="15.75" x14ac:dyDescent="0.25">
      <c r="A2794" s="33">
        <v>290</v>
      </c>
      <c r="B2794" s="28" t="s">
        <v>27</v>
      </c>
      <c r="C2794" s="44">
        <f>(C2779+C2780)*$D$31</f>
        <v>1.7879939999999999</v>
      </c>
    </row>
    <row r="2795" spans="1:3" ht="15.75" x14ac:dyDescent="0.25">
      <c r="A2795" s="33">
        <v>225</v>
      </c>
      <c r="B2795" s="28" t="s">
        <v>28</v>
      </c>
      <c r="C2795" s="44">
        <f>(C2779+C2780)*$D$32</f>
        <v>0</v>
      </c>
    </row>
    <row r="2796" spans="1:3" ht="15.75" x14ac:dyDescent="0.25">
      <c r="A2796" s="37">
        <v>310</v>
      </c>
      <c r="B2796" s="28" t="s">
        <v>7</v>
      </c>
      <c r="C2796" s="44">
        <f>(C2779+C2780)*$D$33</f>
        <v>3.5607060000000001</v>
      </c>
    </row>
    <row r="2797" spans="1:3" ht="16.5" thickBot="1" x14ac:dyDescent="0.3">
      <c r="A2797" s="38">
        <v>340</v>
      </c>
      <c r="B2797" s="36" t="s">
        <v>8</v>
      </c>
      <c r="C2797" s="44">
        <f>(C2779+C2780)*$D$34</f>
        <v>13.830209999999999</v>
      </c>
    </row>
    <row r="2798" spans="1:3" ht="16.5" thickBot="1" x14ac:dyDescent="0.3">
      <c r="A2798" s="15"/>
      <c r="B2798" s="42" t="s">
        <v>9</v>
      </c>
      <c r="C2798" s="88">
        <f>SUM(C2779:C2797)</f>
        <v>344.21176800000001</v>
      </c>
    </row>
    <row r="2799" spans="1:3" ht="16.5" thickBot="1" x14ac:dyDescent="0.3">
      <c r="A2799" s="15"/>
      <c r="B2799" s="43" t="s">
        <v>29</v>
      </c>
      <c r="C2799" s="90">
        <f>C2798*118%</f>
        <v>406.16988623999998</v>
      </c>
    </row>
    <row r="2800" spans="1:3" ht="15.75" x14ac:dyDescent="0.25">
      <c r="A2800" s="22"/>
      <c r="B2800" s="45"/>
      <c r="C2800" s="46"/>
    </row>
    <row r="2801" spans="1:3" ht="15.75" x14ac:dyDescent="0.25">
      <c r="A2801" s="22"/>
      <c r="B2801" s="45"/>
      <c r="C2801" s="46"/>
    </row>
    <row r="2802" spans="1:3" ht="15.75" x14ac:dyDescent="0.25">
      <c r="A2802" s="22"/>
      <c r="B2802" s="45"/>
      <c r="C2802" s="46"/>
    </row>
    <row r="2803" spans="1:3" ht="15.75" x14ac:dyDescent="0.25">
      <c r="A2803" s="22"/>
      <c r="B2803" s="45"/>
      <c r="C2803" s="46"/>
    </row>
    <row r="2804" spans="1:3" ht="15.75" x14ac:dyDescent="0.25">
      <c r="A2804" s="22"/>
      <c r="B2804" s="45"/>
      <c r="C2804" s="46"/>
    </row>
    <row r="2805" spans="1:3" ht="15.75" x14ac:dyDescent="0.25">
      <c r="A2805" s="22"/>
      <c r="B2805" s="45"/>
      <c r="C2805" s="46"/>
    </row>
    <row r="2806" spans="1:3" ht="15.75" x14ac:dyDescent="0.25">
      <c r="A2806" s="22"/>
      <c r="B2806" s="45"/>
      <c r="C2806" s="46"/>
    </row>
    <row r="2807" spans="1:3" ht="15.75" x14ac:dyDescent="0.25">
      <c r="A2807" s="22"/>
      <c r="B2807" s="45"/>
      <c r="C2807" s="46"/>
    </row>
    <row r="2808" spans="1:3" ht="15.75" x14ac:dyDescent="0.25">
      <c r="A2808" s="22"/>
      <c r="B2808" s="45"/>
      <c r="C2808" s="46"/>
    </row>
    <row r="2809" spans="1:3" ht="15.75" x14ac:dyDescent="0.25">
      <c r="A2809" s="22"/>
      <c r="B2809" s="45"/>
      <c r="C2809" s="46"/>
    </row>
    <row r="2810" spans="1:3" ht="15.75" x14ac:dyDescent="0.25">
      <c r="A2810" s="22"/>
      <c r="B2810" s="45"/>
      <c r="C2810" s="46"/>
    </row>
    <row r="2811" spans="1:3" ht="15.75" x14ac:dyDescent="0.25">
      <c r="A2811" s="22"/>
      <c r="B2811" s="45"/>
      <c r="C2811" s="46"/>
    </row>
    <row r="2812" spans="1:3" ht="15.75" x14ac:dyDescent="0.25">
      <c r="A2812" s="22"/>
      <c r="B2812" s="45"/>
      <c r="C2812" s="46"/>
    </row>
    <row r="2813" spans="1:3" ht="15.75" x14ac:dyDescent="0.25">
      <c r="A2813" s="22"/>
      <c r="B2813" s="45"/>
      <c r="C2813" s="46"/>
    </row>
    <row r="2814" spans="1:3" ht="15.75" x14ac:dyDescent="0.25">
      <c r="A2814" s="22"/>
      <c r="B2814" s="45"/>
      <c r="C2814" s="46"/>
    </row>
    <row r="2815" spans="1:3" ht="15.75" x14ac:dyDescent="0.25">
      <c r="A2815" s="22"/>
      <c r="B2815" s="45"/>
      <c r="C2815" s="46"/>
    </row>
    <row r="2816" spans="1:3" ht="15.75" x14ac:dyDescent="0.25">
      <c r="A2816" s="22"/>
      <c r="B2816" s="45"/>
      <c r="C2816" s="46"/>
    </row>
    <row r="2817" spans="1:3" ht="15.75" x14ac:dyDescent="0.25">
      <c r="A2817" s="22"/>
      <c r="B2817" s="45"/>
      <c r="C2817" s="46"/>
    </row>
    <row r="2818" spans="1:3" ht="15.75" x14ac:dyDescent="0.25">
      <c r="A2818" s="22"/>
      <c r="B2818" s="45"/>
      <c r="C2818" s="46"/>
    </row>
    <row r="2819" spans="1:3" ht="15.75" x14ac:dyDescent="0.25">
      <c r="A2819" s="22"/>
      <c r="B2819" s="45"/>
      <c r="C2819" s="46"/>
    </row>
    <row r="2820" spans="1:3" ht="15.75" x14ac:dyDescent="0.25">
      <c r="A2820" s="22"/>
      <c r="B2820" s="45"/>
      <c r="C2820" s="46"/>
    </row>
    <row r="2821" spans="1:3" ht="15.75" x14ac:dyDescent="0.25">
      <c r="A2821" s="22"/>
      <c r="B2821" s="45"/>
      <c r="C2821" s="46"/>
    </row>
    <row r="2822" spans="1:3" ht="15.75" x14ac:dyDescent="0.25">
      <c r="A2822" s="22"/>
      <c r="B2822" s="45"/>
      <c r="C2822" s="46"/>
    </row>
    <row r="2823" spans="1:3" ht="15.75" x14ac:dyDescent="0.25">
      <c r="A2823" s="22"/>
      <c r="B2823" s="45"/>
      <c r="C2823" s="46"/>
    </row>
    <row r="2824" spans="1:3" ht="15.75" x14ac:dyDescent="0.25">
      <c r="A2824" s="22"/>
      <c r="B2824" s="45"/>
      <c r="C2824" s="46"/>
    </row>
    <row r="2825" spans="1:3" ht="15.75" x14ac:dyDescent="0.25">
      <c r="A2825" s="22"/>
      <c r="B2825" s="45"/>
      <c r="C2825" s="46"/>
    </row>
    <row r="2826" spans="1:3" ht="15.75" x14ac:dyDescent="0.25">
      <c r="A2826" s="22"/>
      <c r="B2826" s="45"/>
      <c r="C2826" s="46"/>
    </row>
    <row r="2827" spans="1:3" ht="15.75" x14ac:dyDescent="0.25">
      <c r="A2827" s="22"/>
      <c r="B2827" s="45"/>
      <c r="C2827" s="46"/>
    </row>
    <row r="2828" spans="1:3" ht="15.75" x14ac:dyDescent="0.25">
      <c r="A2828" s="22"/>
      <c r="B2828" s="45"/>
      <c r="C2828" s="46"/>
    </row>
    <row r="2829" spans="1:3" ht="15.75" x14ac:dyDescent="0.25">
      <c r="A2829" s="22"/>
      <c r="B2829" s="45"/>
      <c r="C2829" s="46"/>
    </row>
    <row r="2830" spans="1:3" ht="15.75" x14ac:dyDescent="0.25">
      <c r="B2830" s="57" t="s">
        <v>250</v>
      </c>
      <c r="C2830" s="70"/>
    </row>
    <row r="2831" spans="1:3" ht="15.75" thickBot="1" x14ac:dyDescent="0.3">
      <c r="C2831" s="71" t="s">
        <v>181</v>
      </c>
    </row>
    <row r="2832" spans="1:3" ht="32.25" thickBot="1" x14ac:dyDescent="0.3">
      <c r="A2832" s="7" t="s">
        <v>0</v>
      </c>
      <c r="B2832" s="8" t="s">
        <v>10</v>
      </c>
      <c r="C2832" s="65" t="s">
        <v>11</v>
      </c>
    </row>
    <row r="2833" spans="1:3" ht="15.75" x14ac:dyDescent="0.25">
      <c r="A2833" s="9"/>
      <c r="B2833" s="10" t="s">
        <v>12</v>
      </c>
      <c r="C2833" s="61">
        <v>1</v>
      </c>
    </row>
    <row r="2834" spans="1:3" ht="15.75" x14ac:dyDescent="0.25">
      <c r="A2834" s="9"/>
      <c r="B2834" s="10" t="s">
        <v>13</v>
      </c>
      <c r="C2834" s="16">
        <v>12.2</v>
      </c>
    </row>
    <row r="2835" spans="1:3" ht="31.5" x14ac:dyDescent="0.25">
      <c r="A2835" s="12"/>
      <c r="B2835" s="83" t="s">
        <v>360</v>
      </c>
      <c r="C2835" s="16">
        <f>$C$14</f>
        <v>2.83</v>
      </c>
    </row>
    <row r="2836" spans="1:3" ht="32.25" thickBot="1" x14ac:dyDescent="0.3">
      <c r="A2836" s="75"/>
      <c r="B2836" s="77" t="s">
        <v>361</v>
      </c>
      <c r="C2836" s="76">
        <v>0</v>
      </c>
    </row>
    <row r="2837" spans="1:3" ht="15.75" x14ac:dyDescent="0.25">
      <c r="A2837" s="29">
        <v>211</v>
      </c>
      <c r="B2837" s="30" t="s">
        <v>19</v>
      </c>
      <c r="C2837" s="39">
        <f>C2835*C2834</f>
        <v>34.525999999999996</v>
      </c>
    </row>
    <row r="2838" spans="1:3" ht="31.5" x14ac:dyDescent="0.25">
      <c r="A2838" s="33">
        <v>211</v>
      </c>
      <c r="B2838" s="28" t="s">
        <v>20</v>
      </c>
      <c r="C2838" s="40">
        <f>C2836*C2834</f>
        <v>0</v>
      </c>
    </row>
    <row r="2839" spans="1:3" ht="15.75" x14ac:dyDescent="0.25">
      <c r="A2839" s="33">
        <v>213</v>
      </c>
      <c r="B2839" s="28" t="s">
        <v>14</v>
      </c>
      <c r="C2839" s="40">
        <f>(C2837+C2838)*30.2%</f>
        <v>10.426851999999998</v>
      </c>
    </row>
    <row r="2840" spans="1:3" ht="15.75" x14ac:dyDescent="0.25">
      <c r="A2840" s="33">
        <v>212</v>
      </c>
      <c r="B2840" s="28" t="s">
        <v>3</v>
      </c>
      <c r="C2840" s="40">
        <f>(C2837+C2838)*$D$19</f>
        <v>5.5241599999999995E-2</v>
      </c>
    </row>
    <row r="2841" spans="1:3" ht="15.75" x14ac:dyDescent="0.25">
      <c r="A2841" s="33">
        <v>221</v>
      </c>
      <c r="B2841" s="28" t="s">
        <v>4</v>
      </c>
      <c r="C2841" s="40">
        <f>(C2837+C2838)*$D$20</f>
        <v>0.29692359999999995</v>
      </c>
    </row>
    <row r="2842" spans="1:3" ht="15.75" x14ac:dyDescent="0.25">
      <c r="A2842" s="33">
        <v>222</v>
      </c>
      <c r="B2842" s="28" t="s">
        <v>15</v>
      </c>
      <c r="C2842" s="40">
        <f>(C2837+C2838)*$D$21</f>
        <v>5.5241599999999995E-2</v>
      </c>
    </row>
    <row r="2843" spans="1:3" ht="15.75" x14ac:dyDescent="0.25">
      <c r="A2843" s="33">
        <v>223</v>
      </c>
      <c r="B2843" s="28" t="s">
        <v>5</v>
      </c>
      <c r="C2843" s="40">
        <f>(C2837+C2838)*$D$22</f>
        <v>1.467355</v>
      </c>
    </row>
    <row r="2844" spans="1:3" ht="15.75" x14ac:dyDescent="0.25">
      <c r="A2844" s="33">
        <v>224</v>
      </c>
      <c r="B2844" s="28" t="s">
        <v>21</v>
      </c>
      <c r="C2844" s="40">
        <f>(C2837+C2838)*$D$23</f>
        <v>0.48681659999999993</v>
      </c>
    </row>
    <row r="2845" spans="1:3" ht="15.75" x14ac:dyDescent="0.25">
      <c r="A2845" s="33">
        <v>225</v>
      </c>
      <c r="B2845" s="28" t="s">
        <v>16</v>
      </c>
      <c r="C2845" s="40">
        <f>(C2837+C2838)*$D$24</f>
        <v>1.8367831999999997</v>
      </c>
    </row>
    <row r="2846" spans="1:3" ht="15.75" x14ac:dyDescent="0.25">
      <c r="A2846" s="33">
        <v>226</v>
      </c>
      <c r="B2846" s="28" t="s">
        <v>22</v>
      </c>
      <c r="C2846" s="40">
        <f>(C2837+C2838)*$D$25</f>
        <v>12.363760599999997</v>
      </c>
    </row>
    <row r="2847" spans="1:3" ht="15.75" x14ac:dyDescent="0.25">
      <c r="A2847" s="33">
        <v>271</v>
      </c>
      <c r="B2847" s="28" t="s">
        <v>23</v>
      </c>
      <c r="C2847" s="40">
        <f>(C2837+C2838)*$D$26</f>
        <v>0.76992979999999989</v>
      </c>
    </row>
    <row r="2848" spans="1:3" ht="15.75" x14ac:dyDescent="0.25">
      <c r="A2848" s="33">
        <v>272</v>
      </c>
      <c r="B2848" s="28" t="s">
        <v>24</v>
      </c>
      <c r="C2848" s="40">
        <f>(C2837+C2838)*$D$27</f>
        <v>0.72159339999999983</v>
      </c>
    </row>
    <row r="2849" spans="1:3" ht="31.5" x14ac:dyDescent="0.25">
      <c r="A2849" s="33">
        <v>211</v>
      </c>
      <c r="B2849" s="28" t="s">
        <v>25</v>
      </c>
      <c r="C2849" s="40">
        <f>(C2837+C2838)*$D$28</f>
        <v>7.9064539999999992</v>
      </c>
    </row>
    <row r="2850" spans="1:3" ht="31.5" x14ac:dyDescent="0.25">
      <c r="A2850" s="33">
        <v>213</v>
      </c>
      <c r="B2850" s="28" t="s">
        <v>26</v>
      </c>
      <c r="C2850" s="44">
        <f>(C2837+C2838)*$D$29</f>
        <v>2.3857465999999996</v>
      </c>
    </row>
    <row r="2851" spans="1:3" ht="15.75" x14ac:dyDescent="0.25">
      <c r="A2851" s="33">
        <v>290</v>
      </c>
      <c r="B2851" s="28" t="s">
        <v>6</v>
      </c>
      <c r="C2851" s="44">
        <f>(C2837+C2838)*$D$30</f>
        <v>0.13465139999999998</v>
      </c>
    </row>
    <row r="2852" spans="1:3" ht="15.75" x14ac:dyDescent="0.25">
      <c r="A2852" s="33">
        <v>290</v>
      </c>
      <c r="B2852" s="28" t="s">
        <v>27</v>
      </c>
      <c r="C2852" s="44">
        <f>(C2837+C2838)*$D$31</f>
        <v>0.40395419999999999</v>
      </c>
    </row>
    <row r="2853" spans="1:3" ht="15.75" x14ac:dyDescent="0.25">
      <c r="A2853" s="33">
        <v>225</v>
      </c>
      <c r="B2853" s="28" t="s">
        <v>28</v>
      </c>
      <c r="C2853" s="44">
        <f>(C2837+C2838)*$D$32</f>
        <v>0</v>
      </c>
    </row>
    <row r="2854" spans="1:3" ht="15.75" x14ac:dyDescent="0.25">
      <c r="A2854" s="37">
        <v>310</v>
      </c>
      <c r="B2854" s="28" t="s">
        <v>7</v>
      </c>
      <c r="C2854" s="44">
        <f>(C2837+C2838)*$D$33</f>
        <v>0.80445579999999994</v>
      </c>
    </row>
    <row r="2855" spans="1:3" ht="16.5" thickBot="1" x14ac:dyDescent="0.3">
      <c r="A2855" s="38">
        <v>340</v>
      </c>
      <c r="B2855" s="36" t="s">
        <v>8</v>
      </c>
      <c r="C2855" s="44">
        <f>(C2837+C2838)*$D$34</f>
        <v>3.1246029999999996</v>
      </c>
    </row>
    <row r="2856" spans="1:3" ht="16.5" thickBot="1" x14ac:dyDescent="0.3">
      <c r="A2856" s="15"/>
      <c r="B2856" s="42" t="s">
        <v>9</v>
      </c>
      <c r="C2856" s="88">
        <f>SUM(C2837:C2855)</f>
        <v>77.766362399999991</v>
      </c>
    </row>
    <row r="2857" spans="1:3" ht="16.5" thickBot="1" x14ac:dyDescent="0.3">
      <c r="A2857" s="15"/>
      <c r="B2857" s="43" t="s">
        <v>29</v>
      </c>
      <c r="C2857" s="90">
        <f>C2856*118%</f>
        <v>91.764307631999984</v>
      </c>
    </row>
    <row r="2858" spans="1:3" ht="15.75" x14ac:dyDescent="0.25">
      <c r="A2858" s="22"/>
      <c r="B2858" s="45"/>
      <c r="C2858" s="46"/>
    </row>
    <row r="2859" spans="1:3" ht="15.75" x14ac:dyDescent="0.25">
      <c r="A2859" s="22"/>
      <c r="B2859" s="45"/>
      <c r="C2859" s="46"/>
    </row>
    <row r="2860" spans="1:3" ht="15.75" x14ac:dyDescent="0.25">
      <c r="A2860" s="22"/>
      <c r="B2860" s="45"/>
      <c r="C2860" s="46"/>
    </row>
    <row r="2861" spans="1:3" ht="15.75" x14ac:dyDescent="0.25">
      <c r="A2861" s="22"/>
      <c r="B2861" s="45"/>
      <c r="C2861" s="46"/>
    </row>
    <row r="2862" spans="1:3" ht="15.75" x14ac:dyDescent="0.25">
      <c r="A2862" s="22"/>
      <c r="B2862" s="45"/>
      <c r="C2862" s="46"/>
    </row>
    <row r="2863" spans="1:3" ht="15.75" x14ac:dyDescent="0.25">
      <c r="A2863" s="22"/>
      <c r="B2863" s="45"/>
      <c r="C2863" s="46"/>
    </row>
    <row r="2864" spans="1:3" ht="15.75" x14ac:dyDescent="0.25">
      <c r="A2864" s="22"/>
      <c r="B2864" s="45"/>
      <c r="C2864" s="46"/>
    </row>
    <row r="2865" spans="1:3" ht="15.75" x14ac:dyDescent="0.25">
      <c r="A2865" s="22"/>
      <c r="B2865" s="45"/>
      <c r="C2865" s="46"/>
    </row>
    <row r="2866" spans="1:3" ht="15.75" x14ac:dyDescent="0.25">
      <c r="A2866" s="22"/>
      <c r="B2866" s="45"/>
      <c r="C2866" s="46"/>
    </row>
    <row r="2867" spans="1:3" ht="15.75" x14ac:dyDescent="0.25">
      <c r="A2867" s="22"/>
      <c r="B2867" s="45"/>
      <c r="C2867" s="46"/>
    </row>
    <row r="2868" spans="1:3" ht="15.75" x14ac:dyDescent="0.25">
      <c r="A2868" s="22"/>
      <c r="B2868" s="45"/>
      <c r="C2868" s="46"/>
    </row>
    <row r="2869" spans="1:3" ht="15.75" x14ac:dyDescent="0.25">
      <c r="A2869" s="22"/>
      <c r="B2869" s="45"/>
      <c r="C2869" s="46"/>
    </row>
    <row r="2870" spans="1:3" ht="15.75" x14ac:dyDescent="0.25">
      <c r="A2870" s="22"/>
      <c r="B2870" s="45"/>
      <c r="C2870" s="46"/>
    </row>
    <row r="2871" spans="1:3" ht="15.75" x14ac:dyDescent="0.25">
      <c r="A2871" s="22"/>
      <c r="B2871" s="45"/>
      <c r="C2871" s="46"/>
    </row>
    <row r="2872" spans="1:3" ht="15.75" x14ac:dyDescent="0.25">
      <c r="A2872" s="22"/>
      <c r="B2872" s="45"/>
      <c r="C2872" s="46"/>
    </row>
    <row r="2873" spans="1:3" ht="15.75" x14ac:dyDescent="0.25">
      <c r="A2873" s="22"/>
      <c r="B2873" s="45"/>
      <c r="C2873" s="46"/>
    </row>
    <row r="2874" spans="1:3" ht="15.75" x14ac:dyDescent="0.25">
      <c r="A2874" s="22"/>
      <c r="B2874" s="45"/>
      <c r="C2874" s="46"/>
    </row>
    <row r="2875" spans="1:3" ht="15.75" x14ac:dyDescent="0.25">
      <c r="A2875" s="22"/>
      <c r="B2875" s="45"/>
      <c r="C2875" s="46"/>
    </row>
    <row r="2876" spans="1:3" ht="15.75" x14ac:dyDescent="0.25">
      <c r="A2876" s="22"/>
      <c r="B2876" s="45"/>
      <c r="C2876" s="46"/>
    </row>
    <row r="2877" spans="1:3" ht="15.75" x14ac:dyDescent="0.25">
      <c r="A2877" s="22"/>
      <c r="B2877" s="45"/>
      <c r="C2877" s="46"/>
    </row>
    <row r="2878" spans="1:3" ht="15.75" x14ac:dyDescent="0.25">
      <c r="A2878" s="22"/>
      <c r="B2878" s="45"/>
      <c r="C2878" s="46"/>
    </row>
    <row r="2879" spans="1:3" ht="15.75" x14ac:dyDescent="0.25">
      <c r="A2879" s="22"/>
      <c r="B2879" s="45"/>
      <c r="C2879" s="46"/>
    </row>
    <row r="2880" spans="1:3" ht="15.75" x14ac:dyDescent="0.25">
      <c r="A2880" s="22"/>
      <c r="B2880" s="45"/>
      <c r="C2880" s="46"/>
    </row>
    <row r="2881" spans="1:3" ht="15.75" x14ac:dyDescent="0.25">
      <c r="A2881" s="22"/>
      <c r="B2881" s="45"/>
      <c r="C2881" s="46"/>
    </row>
    <row r="2882" spans="1:3" ht="15.75" x14ac:dyDescent="0.25">
      <c r="A2882" s="22"/>
      <c r="B2882" s="45"/>
      <c r="C2882" s="46"/>
    </row>
    <row r="2883" spans="1:3" ht="15.75" x14ac:dyDescent="0.25">
      <c r="A2883" s="22"/>
      <c r="B2883" s="45"/>
      <c r="C2883" s="46"/>
    </row>
    <row r="2884" spans="1:3" ht="15.75" x14ac:dyDescent="0.25">
      <c r="A2884" s="22"/>
      <c r="B2884" s="45"/>
      <c r="C2884" s="46"/>
    </row>
    <row r="2886" spans="1:3" ht="15.75" x14ac:dyDescent="0.25">
      <c r="B2886" s="57" t="s">
        <v>251</v>
      </c>
      <c r="C2886" s="70"/>
    </row>
    <row r="2887" spans="1:3" ht="15.75" thickBot="1" x14ac:dyDescent="0.3">
      <c r="C2887" s="71" t="s">
        <v>181</v>
      </c>
    </row>
    <row r="2888" spans="1:3" ht="32.25" thickBot="1" x14ac:dyDescent="0.3">
      <c r="A2888" s="7" t="s">
        <v>0</v>
      </c>
      <c r="B2888" s="8" t="s">
        <v>10</v>
      </c>
      <c r="C2888" s="65" t="s">
        <v>11</v>
      </c>
    </row>
    <row r="2889" spans="1:3" ht="15.75" x14ac:dyDescent="0.25">
      <c r="A2889" s="9"/>
      <c r="B2889" s="10" t="s">
        <v>12</v>
      </c>
      <c r="C2889" s="61">
        <v>1</v>
      </c>
    </row>
    <row r="2890" spans="1:3" ht="15.75" x14ac:dyDescent="0.25">
      <c r="A2890" s="9"/>
      <c r="B2890" s="10" t="s">
        <v>13</v>
      </c>
      <c r="C2890" s="16">
        <v>73</v>
      </c>
    </row>
    <row r="2891" spans="1:3" ht="31.5" x14ac:dyDescent="0.25">
      <c r="A2891" s="12"/>
      <c r="B2891" s="83" t="s">
        <v>360</v>
      </c>
      <c r="C2891" s="16">
        <f>$C$14</f>
        <v>2.83</v>
      </c>
    </row>
    <row r="2892" spans="1:3" ht="32.25" thickBot="1" x14ac:dyDescent="0.3">
      <c r="A2892" s="75"/>
      <c r="B2892" s="77" t="s">
        <v>361</v>
      </c>
      <c r="C2892" s="76">
        <v>0</v>
      </c>
    </row>
    <row r="2893" spans="1:3" ht="15.75" x14ac:dyDescent="0.25">
      <c r="A2893" s="29">
        <v>211</v>
      </c>
      <c r="B2893" s="30" t="s">
        <v>19</v>
      </c>
      <c r="C2893" s="39">
        <f>C2891*C2890</f>
        <v>206.59</v>
      </c>
    </row>
    <row r="2894" spans="1:3" ht="31.5" x14ac:dyDescent="0.25">
      <c r="A2894" s="33">
        <v>211</v>
      </c>
      <c r="B2894" s="28" t="s">
        <v>20</v>
      </c>
      <c r="C2894" s="40">
        <f>C2892*C2890</f>
        <v>0</v>
      </c>
    </row>
    <row r="2895" spans="1:3" ht="15.75" x14ac:dyDescent="0.25">
      <c r="A2895" s="33">
        <v>213</v>
      </c>
      <c r="B2895" s="28" t="s">
        <v>14</v>
      </c>
      <c r="C2895" s="40">
        <f>(C2893+C2894)*30.2%</f>
        <v>62.390180000000001</v>
      </c>
    </row>
    <row r="2896" spans="1:3" ht="15.75" x14ac:dyDescent="0.25">
      <c r="A2896" s="33">
        <v>212</v>
      </c>
      <c r="B2896" s="28" t="s">
        <v>3</v>
      </c>
      <c r="C2896" s="40">
        <f>(C2893+C2894)*$D$19</f>
        <v>0.330544</v>
      </c>
    </row>
    <row r="2897" spans="1:3" ht="15.75" x14ac:dyDescent="0.25">
      <c r="A2897" s="33">
        <v>221</v>
      </c>
      <c r="B2897" s="28" t="s">
        <v>4</v>
      </c>
      <c r="C2897" s="40">
        <f>(C2893+C2894)*$D$20</f>
        <v>1.7766740000000001</v>
      </c>
    </row>
    <row r="2898" spans="1:3" ht="15.75" x14ac:dyDescent="0.25">
      <c r="A2898" s="33">
        <v>222</v>
      </c>
      <c r="B2898" s="28" t="s">
        <v>15</v>
      </c>
      <c r="C2898" s="40">
        <f>(C2893+C2894)*$D$21</f>
        <v>0.330544</v>
      </c>
    </row>
    <row r="2899" spans="1:3" ht="15.75" x14ac:dyDescent="0.25">
      <c r="A2899" s="33">
        <v>223</v>
      </c>
      <c r="B2899" s="28" t="s">
        <v>5</v>
      </c>
      <c r="C2899" s="40">
        <f>(C2893+C2894)*$D$22</f>
        <v>8.7800750000000001</v>
      </c>
    </row>
    <row r="2900" spans="1:3" ht="15.75" x14ac:dyDescent="0.25">
      <c r="A2900" s="33">
        <v>224</v>
      </c>
      <c r="B2900" s="28" t="s">
        <v>21</v>
      </c>
      <c r="C2900" s="40">
        <f>(C2893+C2894)*$D$23</f>
        <v>2.912919</v>
      </c>
    </row>
    <row r="2901" spans="1:3" ht="15.75" x14ac:dyDescent="0.25">
      <c r="A2901" s="33">
        <v>225</v>
      </c>
      <c r="B2901" s="28" t="s">
        <v>16</v>
      </c>
      <c r="C2901" s="40">
        <f>(C2893+C2894)*$D$24</f>
        <v>10.990587999999999</v>
      </c>
    </row>
    <row r="2902" spans="1:3" ht="15.75" x14ac:dyDescent="0.25">
      <c r="A2902" s="33">
        <v>226</v>
      </c>
      <c r="B2902" s="28" t="s">
        <v>22</v>
      </c>
      <c r="C2902" s="40">
        <f>(C2893+C2894)*$D$25</f>
        <v>73.979878999999997</v>
      </c>
    </row>
    <row r="2903" spans="1:3" ht="15.75" x14ac:dyDescent="0.25">
      <c r="A2903" s="33">
        <v>271</v>
      </c>
      <c r="B2903" s="28" t="s">
        <v>23</v>
      </c>
      <c r="C2903" s="40">
        <f>(C2893+C2894)*$D$26</f>
        <v>4.6069570000000004</v>
      </c>
    </row>
    <row r="2904" spans="1:3" ht="15.75" x14ac:dyDescent="0.25">
      <c r="A2904" s="33">
        <v>272</v>
      </c>
      <c r="B2904" s="28" t="s">
        <v>24</v>
      </c>
      <c r="C2904" s="40">
        <f>(C2893+C2894)*$D$27</f>
        <v>4.3177309999999993</v>
      </c>
    </row>
    <row r="2905" spans="1:3" ht="31.5" x14ac:dyDescent="0.25">
      <c r="A2905" s="33">
        <v>211</v>
      </c>
      <c r="B2905" s="28" t="s">
        <v>25</v>
      </c>
      <c r="C2905" s="40">
        <f>(C2893+C2894)*$D$28</f>
        <v>47.309110000000004</v>
      </c>
    </row>
    <row r="2906" spans="1:3" ht="31.5" x14ac:dyDescent="0.25">
      <c r="A2906" s="33">
        <v>213</v>
      </c>
      <c r="B2906" s="28" t="s">
        <v>26</v>
      </c>
      <c r="C2906" s="44">
        <f>(C2893+C2894)*$D$29</f>
        <v>14.275369</v>
      </c>
    </row>
    <row r="2907" spans="1:3" ht="15.75" x14ac:dyDescent="0.25">
      <c r="A2907" s="33">
        <v>290</v>
      </c>
      <c r="B2907" s="28" t="s">
        <v>6</v>
      </c>
      <c r="C2907" s="44">
        <f>(C2893+C2894)*$D$30</f>
        <v>0.805701</v>
      </c>
    </row>
    <row r="2908" spans="1:3" ht="15.75" x14ac:dyDescent="0.25">
      <c r="A2908" s="33">
        <v>290</v>
      </c>
      <c r="B2908" s="28" t="s">
        <v>27</v>
      </c>
      <c r="C2908" s="44">
        <f>(C2893+C2894)*$D$31</f>
        <v>2.417103</v>
      </c>
    </row>
    <row r="2909" spans="1:3" ht="15.75" x14ac:dyDescent="0.25">
      <c r="A2909" s="33">
        <v>225</v>
      </c>
      <c r="B2909" s="28" t="s">
        <v>28</v>
      </c>
      <c r="C2909" s="44">
        <f>(C2893+C2894)*$D$32</f>
        <v>0</v>
      </c>
    </row>
    <row r="2910" spans="1:3" ht="15.75" x14ac:dyDescent="0.25">
      <c r="A2910" s="37">
        <v>310</v>
      </c>
      <c r="B2910" s="28" t="s">
        <v>7</v>
      </c>
      <c r="C2910" s="44">
        <f>(C2893+C2894)*$D$33</f>
        <v>4.8135470000000007</v>
      </c>
    </row>
    <row r="2911" spans="1:3" ht="16.5" thickBot="1" x14ac:dyDescent="0.3">
      <c r="A2911" s="38">
        <v>340</v>
      </c>
      <c r="B2911" s="36" t="s">
        <v>8</v>
      </c>
      <c r="C2911" s="44">
        <f>(C2893+C2894)*$D$34</f>
        <v>18.696394999999999</v>
      </c>
    </row>
    <row r="2912" spans="1:3" ht="16.5" thickBot="1" x14ac:dyDescent="0.3">
      <c r="A2912" s="15"/>
      <c r="B2912" s="42" t="s">
        <v>9</v>
      </c>
      <c r="C2912" s="88">
        <f>SUM(C2893:C2911)</f>
        <v>465.32331600000003</v>
      </c>
    </row>
    <row r="2913" spans="1:3" ht="16.5" thickBot="1" x14ac:dyDescent="0.3">
      <c r="A2913" s="15"/>
      <c r="B2913" s="43" t="s">
        <v>29</v>
      </c>
      <c r="C2913" s="90">
        <f>C2912*118%</f>
        <v>549.08151287999999</v>
      </c>
    </row>
    <row r="2914" spans="1:3" ht="15.75" x14ac:dyDescent="0.25">
      <c r="A2914" s="22"/>
      <c r="B2914" s="45"/>
      <c r="C2914" s="46"/>
    </row>
    <row r="2915" spans="1:3" ht="15.75" x14ac:dyDescent="0.25">
      <c r="A2915" s="22"/>
      <c r="B2915" s="45"/>
      <c r="C2915" s="46"/>
    </row>
    <row r="2916" spans="1:3" ht="15.75" x14ac:dyDescent="0.25">
      <c r="A2916" s="22"/>
      <c r="B2916" s="45"/>
      <c r="C2916" s="46"/>
    </row>
    <row r="2917" spans="1:3" ht="15.75" x14ac:dyDescent="0.25">
      <c r="A2917" s="22"/>
      <c r="B2917" s="45"/>
      <c r="C2917" s="46"/>
    </row>
    <row r="2918" spans="1:3" ht="15.75" x14ac:dyDescent="0.25">
      <c r="A2918" s="22"/>
      <c r="B2918" s="45"/>
      <c r="C2918" s="46"/>
    </row>
    <row r="2919" spans="1:3" ht="15.75" x14ac:dyDescent="0.25">
      <c r="A2919" s="22"/>
      <c r="B2919" s="45"/>
      <c r="C2919" s="46"/>
    </row>
    <row r="2920" spans="1:3" ht="15.75" x14ac:dyDescent="0.25">
      <c r="A2920" s="22"/>
      <c r="B2920" s="45"/>
      <c r="C2920" s="46"/>
    </row>
    <row r="2921" spans="1:3" ht="15.75" x14ac:dyDescent="0.25">
      <c r="A2921" s="22"/>
      <c r="B2921" s="45"/>
      <c r="C2921" s="46"/>
    </row>
    <row r="2922" spans="1:3" ht="15.75" x14ac:dyDescent="0.25">
      <c r="A2922" s="22"/>
      <c r="B2922" s="45"/>
      <c r="C2922" s="46"/>
    </row>
    <row r="2923" spans="1:3" ht="15.75" x14ac:dyDescent="0.25">
      <c r="A2923" s="22"/>
      <c r="B2923" s="45"/>
      <c r="C2923" s="46"/>
    </row>
    <row r="2924" spans="1:3" ht="15.75" x14ac:dyDescent="0.25">
      <c r="A2924" s="22"/>
      <c r="B2924" s="45"/>
      <c r="C2924" s="46"/>
    </row>
    <row r="2925" spans="1:3" ht="15.75" x14ac:dyDescent="0.25">
      <c r="A2925" s="22"/>
      <c r="B2925" s="45"/>
      <c r="C2925" s="46"/>
    </row>
    <row r="2926" spans="1:3" ht="15.75" x14ac:dyDescent="0.25">
      <c r="A2926" s="22"/>
      <c r="B2926" s="45"/>
      <c r="C2926" s="46"/>
    </row>
    <row r="2927" spans="1:3" ht="15.75" x14ac:dyDescent="0.25">
      <c r="A2927" s="22"/>
      <c r="B2927" s="45"/>
      <c r="C2927" s="46"/>
    </row>
    <row r="2928" spans="1:3" ht="15.75" x14ac:dyDescent="0.25">
      <c r="A2928" s="22"/>
      <c r="B2928" s="45"/>
      <c r="C2928" s="46"/>
    </row>
    <row r="2929" spans="1:3" ht="15.75" x14ac:dyDescent="0.25">
      <c r="A2929" s="22"/>
      <c r="B2929" s="45"/>
      <c r="C2929" s="46"/>
    </row>
    <row r="2930" spans="1:3" ht="15.75" x14ac:dyDescent="0.25">
      <c r="A2930" s="22"/>
      <c r="B2930" s="45"/>
      <c r="C2930" s="46"/>
    </row>
    <row r="2931" spans="1:3" ht="15.75" x14ac:dyDescent="0.25">
      <c r="A2931" s="22"/>
      <c r="B2931" s="45"/>
      <c r="C2931" s="46"/>
    </row>
    <row r="2932" spans="1:3" ht="15.75" x14ac:dyDescent="0.25">
      <c r="A2932" s="22"/>
      <c r="B2932" s="45"/>
      <c r="C2932" s="46"/>
    </row>
    <row r="2933" spans="1:3" ht="15.75" x14ac:dyDescent="0.25">
      <c r="A2933" s="22"/>
      <c r="B2933" s="45"/>
      <c r="C2933" s="46"/>
    </row>
    <row r="2934" spans="1:3" ht="15.75" x14ac:dyDescent="0.25">
      <c r="A2934" s="22"/>
      <c r="B2934" s="45"/>
      <c r="C2934" s="46"/>
    </row>
    <row r="2935" spans="1:3" ht="15.75" x14ac:dyDescent="0.25">
      <c r="A2935" s="22"/>
      <c r="B2935" s="45"/>
      <c r="C2935" s="46"/>
    </row>
    <row r="2936" spans="1:3" ht="15.75" x14ac:dyDescent="0.25">
      <c r="A2936" s="22"/>
      <c r="B2936" s="45"/>
      <c r="C2936" s="46"/>
    </row>
    <row r="2937" spans="1:3" ht="15.75" x14ac:dyDescent="0.25">
      <c r="A2937" s="22"/>
      <c r="B2937" s="45"/>
      <c r="C2937" s="46"/>
    </row>
    <row r="2938" spans="1:3" ht="15.75" x14ac:dyDescent="0.25">
      <c r="A2938" s="22"/>
      <c r="B2938" s="45"/>
      <c r="C2938" s="46"/>
    </row>
    <row r="2939" spans="1:3" ht="15.75" x14ac:dyDescent="0.25">
      <c r="A2939" s="22"/>
      <c r="B2939" s="45"/>
      <c r="C2939" s="46"/>
    </row>
    <row r="2940" spans="1:3" ht="15.75" x14ac:dyDescent="0.25">
      <c r="A2940" s="22"/>
      <c r="B2940" s="45"/>
      <c r="C2940" s="46"/>
    </row>
    <row r="2941" spans="1:3" ht="15.75" x14ac:dyDescent="0.25">
      <c r="A2941" s="22"/>
      <c r="B2941" s="45"/>
      <c r="C2941" s="46"/>
    </row>
    <row r="2943" spans="1:3" ht="15.75" x14ac:dyDescent="0.25">
      <c r="B2943" s="57" t="s">
        <v>252</v>
      </c>
      <c r="C2943" s="70"/>
    </row>
    <row r="2944" spans="1:3" ht="19.5" customHeight="1" thickBot="1" x14ac:dyDescent="0.3">
      <c r="C2944" s="71" t="s">
        <v>181</v>
      </c>
    </row>
    <row r="2945" spans="1:3" ht="32.25" thickBot="1" x14ac:dyDescent="0.3">
      <c r="A2945" s="7" t="s">
        <v>0</v>
      </c>
      <c r="B2945" s="8" t="s">
        <v>10</v>
      </c>
      <c r="C2945" s="65" t="s">
        <v>11</v>
      </c>
    </row>
    <row r="2946" spans="1:3" ht="15.75" x14ac:dyDescent="0.25">
      <c r="A2946" s="9"/>
      <c r="B2946" s="10" t="s">
        <v>12</v>
      </c>
      <c r="C2946" s="61">
        <v>1</v>
      </c>
    </row>
    <row r="2947" spans="1:3" ht="15.75" x14ac:dyDescent="0.25">
      <c r="A2947" s="9"/>
      <c r="B2947" s="10" t="s">
        <v>13</v>
      </c>
      <c r="C2947" s="16">
        <v>9</v>
      </c>
    </row>
    <row r="2948" spans="1:3" ht="31.5" x14ac:dyDescent="0.25">
      <c r="A2948" s="12"/>
      <c r="B2948" s="83" t="s">
        <v>360</v>
      </c>
      <c r="C2948" s="16">
        <f>$C$14</f>
        <v>2.83</v>
      </c>
    </row>
    <row r="2949" spans="1:3" ht="32.25" thickBot="1" x14ac:dyDescent="0.3">
      <c r="A2949" s="75"/>
      <c r="B2949" s="77" t="s">
        <v>361</v>
      </c>
      <c r="C2949" s="76">
        <v>0</v>
      </c>
    </row>
    <row r="2950" spans="1:3" ht="15.75" x14ac:dyDescent="0.25">
      <c r="A2950" s="29">
        <v>211</v>
      </c>
      <c r="B2950" s="30" t="s">
        <v>19</v>
      </c>
      <c r="C2950" s="39">
        <f>C2948*C2947</f>
        <v>25.47</v>
      </c>
    </row>
    <row r="2951" spans="1:3" ht="31.5" x14ac:dyDescent="0.25">
      <c r="A2951" s="33">
        <v>211</v>
      </c>
      <c r="B2951" s="28" t="s">
        <v>20</v>
      </c>
      <c r="C2951" s="40">
        <f>C2949*C2947</f>
        <v>0</v>
      </c>
    </row>
    <row r="2952" spans="1:3" ht="15.75" x14ac:dyDescent="0.25">
      <c r="A2952" s="33">
        <v>213</v>
      </c>
      <c r="B2952" s="28" t="s">
        <v>14</v>
      </c>
      <c r="C2952" s="40">
        <f>(C2950+C2951)*30.2%</f>
        <v>7.6919399999999998</v>
      </c>
    </row>
    <row r="2953" spans="1:3" ht="15.75" x14ac:dyDescent="0.25">
      <c r="A2953" s="33">
        <v>212</v>
      </c>
      <c r="B2953" s="28" t="s">
        <v>3</v>
      </c>
      <c r="C2953" s="40">
        <f>(C2950+C2951)*$D$19</f>
        <v>4.0752000000000003E-2</v>
      </c>
    </row>
    <row r="2954" spans="1:3" ht="15.75" x14ac:dyDescent="0.25">
      <c r="A2954" s="33">
        <v>221</v>
      </c>
      <c r="B2954" s="28" t="s">
        <v>4</v>
      </c>
      <c r="C2954" s="40">
        <f>(C2950+C2951)*$D$20</f>
        <v>0.21904199999999999</v>
      </c>
    </row>
    <row r="2955" spans="1:3" ht="15.75" x14ac:dyDescent="0.25">
      <c r="A2955" s="33">
        <v>222</v>
      </c>
      <c r="B2955" s="28" t="s">
        <v>15</v>
      </c>
      <c r="C2955" s="40">
        <f>(C2950+C2951)*$D$21</f>
        <v>4.0752000000000003E-2</v>
      </c>
    </row>
    <row r="2956" spans="1:3" ht="15.75" x14ac:dyDescent="0.25">
      <c r="A2956" s="33">
        <v>223</v>
      </c>
      <c r="B2956" s="28" t="s">
        <v>5</v>
      </c>
      <c r="C2956" s="40">
        <f>(C2950+C2951)*$D$22</f>
        <v>1.0824750000000001</v>
      </c>
    </row>
    <row r="2957" spans="1:3" ht="15.75" x14ac:dyDescent="0.25">
      <c r="A2957" s="33">
        <v>224</v>
      </c>
      <c r="B2957" s="28" t="s">
        <v>21</v>
      </c>
      <c r="C2957" s="40">
        <f>(C2950+C2951)*$D$23</f>
        <v>0.35912699999999997</v>
      </c>
    </row>
    <row r="2958" spans="1:3" ht="15.75" x14ac:dyDescent="0.25">
      <c r="A2958" s="33">
        <v>225</v>
      </c>
      <c r="B2958" s="28" t="s">
        <v>16</v>
      </c>
      <c r="C2958" s="40">
        <f>(C2950+C2951)*$D$24</f>
        <v>1.3550039999999999</v>
      </c>
    </row>
    <row r="2959" spans="1:3" ht="15.75" x14ac:dyDescent="0.25">
      <c r="A2959" s="33">
        <v>226</v>
      </c>
      <c r="B2959" s="28" t="s">
        <v>22</v>
      </c>
      <c r="C2959" s="40">
        <f>(C2950+C2951)*$D$25</f>
        <v>9.1208069999999992</v>
      </c>
    </row>
    <row r="2960" spans="1:3" ht="15.75" x14ac:dyDescent="0.25">
      <c r="A2960" s="33">
        <v>271</v>
      </c>
      <c r="B2960" s="28" t="s">
        <v>23</v>
      </c>
      <c r="C2960" s="40">
        <f>(C2950+C2951)*$D$26</f>
        <v>0.56798099999999996</v>
      </c>
    </row>
    <row r="2961" spans="1:3" ht="15.75" x14ac:dyDescent="0.25">
      <c r="A2961" s="33">
        <v>272</v>
      </c>
      <c r="B2961" s="28" t="s">
        <v>24</v>
      </c>
      <c r="C2961" s="40">
        <f>(C2950+C2951)*$D$27</f>
        <v>0.53232299999999999</v>
      </c>
    </row>
    <row r="2962" spans="1:3" ht="31.5" x14ac:dyDescent="0.25">
      <c r="A2962" s="33">
        <v>211</v>
      </c>
      <c r="B2962" s="28" t="s">
        <v>25</v>
      </c>
      <c r="C2962" s="40">
        <f>(C2950+C2951)*$D$28</f>
        <v>5.83263</v>
      </c>
    </row>
    <row r="2963" spans="1:3" ht="31.5" x14ac:dyDescent="0.25">
      <c r="A2963" s="33">
        <v>213</v>
      </c>
      <c r="B2963" s="28" t="s">
        <v>26</v>
      </c>
      <c r="C2963" s="44">
        <f>(C2950+C2951)*$D$29</f>
        <v>1.7599769999999997</v>
      </c>
    </row>
    <row r="2964" spans="1:3" ht="15.75" x14ac:dyDescent="0.25">
      <c r="A2964" s="33">
        <v>290</v>
      </c>
      <c r="B2964" s="28" t="s">
        <v>6</v>
      </c>
      <c r="C2964" s="44">
        <f>(C2950+C2951)*$D$30</f>
        <v>9.9332999999999991E-2</v>
      </c>
    </row>
    <row r="2965" spans="1:3" ht="15.75" x14ac:dyDescent="0.25">
      <c r="A2965" s="33">
        <v>290</v>
      </c>
      <c r="B2965" s="28" t="s">
        <v>27</v>
      </c>
      <c r="C2965" s="44">
        <f>(C2950+C2951)*$D$31</f>
        <v>0.29799900000000001</v>
      </c>
    </row>
    <row r="2966" spans="1:3" ht="15.75" x14ac:dyDescent="0.25">
      <c r="A2966" s="33">
        <v>225</v>
      </c>
      <c r="B2966" s="28" t="s">
        <v>28</v>
      </c>
      <c r="C2966" s="44">
        <f>(C2950+C2951)*$D$32</f>
        <v>0</v>
      </c>
    </row>
    <row r="2967" spans="1:3" ht="15.75" x14ac:dyDescent="0.25">
      <c r="A2967" s="37">
        <v>310</v>
      </c>
      <c r="B2967" s="28" t="s">
        <v>7</v>
      </c>
      <c r="C2967" s="44">
        <f>(C2950+C2951)*$D$33</f>
        <v>0.59345099999999995</v>
      </c>
    </row>
    <row r="2968" spans="1:3" ht="16.5" thickBot="1" x14ac:dyDescent="0.3">
      <c r="A2968" s="38">
        <v>340</v>
      </c>
      <c r="B2968" s="36" t="s">
        <v>8</v>
      </c>
      <c r="C2968" s="44">
        <f>(C2950+C2951)*$D$34</f>
        <v>2.3050349999999997</v>
      </c>
    </row>
    <row r="2969" spans="1:3" ht="16.5" thickBot="1" x14ac:dyDescent="0.3">
      <c r="A2969" s="15"/>
      <c r="B2969" s="42" t="s">
        <v>9</v>
      </c>
      <c r="C2969" s="88">
        <f>SUM(C2950:C2968)</f>
        <v>57.368628000000001</v>
      </c>
    </row>
    <row r="2970" spans="1:3" ht="16.5" thickBot="1" x14ac:dyDescent="0.3">
      <c r="A2970" s="15"/>
      <c r="B2970" s="43" t="s">
        <v>29</v>
      </c>
      <c r="C2970" s="90">
        <f>C2969*118%</f>
        <v>67.694981040000002</v>
      </c>
    </row>
    <row r="2971" spans="1:3" ht="15.75" x14ac:dyDescent="0.25">
      <c r="A2971" s="22"/>
      <c r="B2971" s="45"/>
      <c r="C2971" s="46"/>
    </row>
    <row r="2972" spans="1:3" ht="15.75" x14ac:dyDescent="0.25">
      <c r="A2972" s="22"/>
      <c r="B2972" s="45"/>
      <c r="C2972" s="46"/>
    </row>
    <row r="2973" spans="1:3" ht="15.75" x14ac:dyDescent="0.25">
      <c r="A2973" s="22"/>
      <c r="B2973" s="45"/>
      <c r="C2973" s="46"/>
    </row>
    <row r="2974" spans="1:3" ht="15.75" x14ac:dyDescent="0.25">
      <c r="A2974" s="22"/>
      <c r="B2974" s="45"/>
      <c r="C2974" s="46"/>
    </row>
    <row r="2975" spans="1:3" ht="15.75" x14ac:dyDescent="0.25">
      <c r="A2975" s="22"/>
      <c r="B2975" s="45"/>
      <c r="C2975" s="46"/>
    </row>
    <row r="2976" spans="1:3" ht="15.75" x14ac:dyDescent="0.25">
      <c r="A2976" s="22"/>
      <c r="B2976" s="45"/>
      <c r="C2976" s="46"/>
    </row>
    <row r="2977" spans="1:3" ht="15.75" x14ac:dyDescent="0.25">
      <c r="A2977" s="22"/>
      <c r="B2977" s="45"/>
      <c r="C2977" s="46"/>
    </row>
    <row r="2978" spans="1:3" ht="15.75" x14ac:dyDescent="0.25">
      <c r="A2978" s="22"/>
      <c r="B2978" s="45"/>
      <c r="C2978" s="46"/>
    </row>
    <row r="2979" spans="1:3" ht="15.75" x14ac:dyDescent="0.25">
      <c r="A2979" s="22"/>
      <c r="B2979" s="45"/>
      <c r="C2979" s="46"/>
    </row>
    <row r="2980" spans="1:3" ht="15.75" x14ac:dyDescent="0.25">
      <c r="A2980" s="22"/>
      <c r="B2980" s="45"/>
      <c r="C2980" s="46"/>
    </row>
    <row r="2981" spans="1:3" ht="15.75" x14ac:dyDescent="0.25">
      <c r="A2981" s="22"/>
      <c r="B2981" s="45"/>
      <c r="C2981" s="46"/>
    </row>
    <row r="2982" spans="1:3" ht="15.75" x14ac:dyDescent="0.25">
      <c r="A2982" s="22"/>
      <c r="B2982" s="45"/>
      <c r="C2982" s="46"/>
    </row>
    <row r="2983" spans="1:3" ht="15.75" x14ac:dyDescent="0.25">
      <c r="A2983" s="22"/>
      <c r="B2983" s="45"/>
      <c r="C2983" s="46"/>
    </row>
    <row r="2984" spans="1:3" ht="15.75" x14ac:dyDescent="0.25">
      <c r="A2984" s="22"/>
      <c r="B2984" s="45"/>
      <c r="C2984" s="46"/>
    </row>
    <row r="2985" spans="1:3" ht="15.75" x14ac:dyDescent="0.25">
      <c r="A2985" s="22"/>
      <c r="B2985" s="45"/>
      <c r="C2985" s="46"/>
    </row>
    <row r="2986" spans="1:3" ht="15.75" x14ac:dyDescent="0.25">
      <c r="A2986" s="22"/>
      <c r="B2986" s="45"/>
      <c r="C2986" s="46"/>
    </row>
    <row r="2987" spans="1:3" ht="15.75" x14ac:dyDescent="0.25">
      <c r="A2987" s="22"/>
      <c r="B2987" s="45"/>
      <c r="C2987" s="46"/>
    </row>
    <row r="2988" spans="1:3" ht="15.75" x14ac:dyDescent="0.25">
      <c r="A2988" s="22"/>
      <c r="B2988" s="45"/>
      <c r="C2988" s="46"/>
    </row>
    <row r="2989" spans="1:3" ht="15.75" x14ac:dyDescent="0.25">
      <c r="A2989" s="22"/>
      <c r="B2989" s="45"/>
      <c r="C2989" s="46"/>
    </row>
    <row r="2990" spans="1:3" ht="15.75" x14ac:dyDescent="0.25">
      <c r="A2990" s="22"/>
      <c r="B2990" s="45"/>
      <c r="C2990" s="46"/>
    </row>
    <row r="2991" spans="1:3" ht="15.75" x14ac:dyDescent="0.25">
      <c r="A2991" s="22"/>
      <c r="B2991" s="45"/>
      <c r="C2991" s="46"/>
    </row>
    <row r="2992" spans="1:3" ht="15.75" x14ac:dyDescent="0.25">
      <c r="A2992" s="22"/>
      <c r="B2992" s="45"/>
      <c r="C2992" s="46"/>
    </row>
    <row r="2993" spans="1:3" ht="15.75" x14ac:dyDescent="0.25">
      <c r="A2993" s="22"/>
      <c r="B2993" s="45"/>
      <c r="C2993" s="46"/>
    </row>
    <row r="2994" spans="1:3" ht="15.75" x14ac:dyDescent="0.25">
      <c r="A2994" s="22"/>
      <c r="B2994" s="45"/>
      <c r="C2994" s="46"/>
    </row>
    <row r="2995" spans="1:3" ht="15.75" x14ac:dyDescent="0.25">
      <c r="A2995" s="22"/>
      <c r="B2995" s="45"/>
      <c r="C2995" s="46"/>
    </row>
    <row r="2996" spans="1:3" ht="15.75" x14ac:dyDescent="0.25">
      <c r="A2996" s="22"/>
      <c r="B2996" s="45"/>
      <c r="C2996" s="46"/>
    </row>
    <row r="2997" spans="1:3" ht="15.75" x14ac:dyDescent="0.25">
      <c r="A2997" s="22"/>
      <c r="B2997" s="45"/>
      <c r="C2997" s="46"/>
    </row>
    <row r="2998" spans="1:3" ht="15.75" x14ac:dyDescent="0.25">
      <c r="A2998" s="22"/>
      <c r="B2998" s="45"/>
      <c r="C2998" s="46"/>
    </row>
    <row r="2999" spans="1:3" ht="15.75" x14ac:dyDescent="0.25">
      <c r="A2999" s="22"/>
      <c r="B2999" s="45"/>
      <c r="C2999" s="46"/>
    </row>
    <row r="3000" spans="1:3" ht="15.75" x14ac:dyDescent="0.25">
      <c r="B3000" s="57" t="s">
        <v>253</v>
      </c>
      <c r="C3000" s="70"/>
    </row>
    <row r="3001" spans="1:3" ht="18" customHeight="1" thickBot="1" x14ac:dyDescent="0.3">
      <c r="C3001" s="71" t="s">
        <v>181</v>
      </c>
    </row>
    <row r="3002" spans="1:3" ht="32.25" thickBot="1" x14ac:dyDescent="0.3">
      <c r="A3002" s="7" t="s">
        <v>0</v>
      </c>
      <c r="B3002" s="8" t="s">
        <v>10</v>
      </c>
      <c r="C3002" s="65" t="s">
        <v>11</v>
      </c>
    </row>
    <row r="3003" spans="1:3" ht="15.75" x14ac:dyDescent="0.25">
      <c r="A3003" s="9"/>
      <c r="B3003" s="10" t="s">
        <v>12</v>
      </c>
      <c r="C3003" s="61">
        <v>1</v>
      </c>
    </row>
    <row r="3004" spans="1:3" ht="15.75" x14ac:dyDescent="0.25">
      <c r="A3004" s="9"/>
      <c r="B3004" s="10" t="s">
        <v>13</v>
      </c>
      <c r="C3004" s="16">
        <v>22</v>
      </c>
    </row>
    <row r="3005" spans="1:3" ht="31.5" x14ac:dyDescent="0.25">
      <c r="A3005" s="12"/>
      <c r="B3005" s="83" t="s">
        <v>360</v>
      </c>
      <c r="C3005" s="16">
        <f>$C$14</f>
        <v>2.83</v>
      </c>
    </row>
    <row r="3006" spans="1:3" ht="32.25" thickBot="1" x14ac:dyDescent="0.3">
      <c r="A3006" s="75"/>
      <c r="B3006" s="77" t="s">
        <v>361</v>
      </c>
      <c r="C3006" s="76">
        <v>0</v>
      </c>
    </row>
    <row r="3007" spans="1:3" ht="15.75" x14ac:dyDescent="0.25">
      <c r="A3007" s="29">
        <v>211</v>
      </c>
      <c r="B3007" s="30" t="s">
        <v>19</v>
      </c>
      <c r="C3007" s="39">
        <f>C3005*C3004</f>
        <v>62.260000000000005</v>
      </c>
    </row>
    <row r="3008" spans="1:3" ht="31.5" x14ac:dyDescent="0.25">
      <c r="A3008" s="33">
        <v>211</v>
      </c>
      <c r="B3008" s="28" t="s">
        <v>20</v>
      </c>
      <c r="C3008" s="40">
        <f>C3006*C3004</f>
        <v>0</v>
      </c>
    </row>
    <row r="3009" spans="1:3" ht="15.75" x14ac:dyDescent="0.25">
      <c r="A3009" s="33">
        <v>213</v>
      </c>
      <c r="B3009" s="28" t="s">
        <v>14</v>
      </c>
      <c r="C3009" s="40">
        <f>(C3007+C3008)*30.2%</f>
        <v>18.802520000000001</v>
      </c>
    </row>
    <row r="3010" spans="1:3" ht="15.75" x14ac:dyDescent="0.25">
      <c r="A3010" s="33">
        <v>212</v>
      </c>
      <c r="B3010" s="28" t="s">
        <v>3</v>
      </c>
      <c r="C3010" s="40">
        <f>(C3007+C3008)*$D$19</f>
        <v>9.961600000000001E-2</v>
      </c>
    </row>
    <row r="3011" spans="1:3" ht="15.75" x14ac:dyDescent="0.25">
      <c r="A3011" s="33">
        <v>221</v>
      </c>
      <c r="B3011" s="28" t="s">
        <v>4</v>
      </c>
      <c r="C3011" s="40">
        <f>(C3007+C3008)*$D$20</f>
        <v>0.53543600000000002</v>
      </c>
    </row>
    <row r="3012" spans="1:3" ht="15.75" x14ac:dyDescent="0.25">
      <c r="A3012" s="33">
        <v>222</v>
      </c>
      <c r="B3012" s="28" t="s">
        <v>15</v>
      </c>
      <c r="C3012" s="40">
        <f>(C3007+C3008)*$D$21</f>
        <v>9.961600000000001E-2</v>
      </c>
    </row>
    <row r="3013" spans="1:3" ht="15.75" x14ac:dyDescent="0.25">
      <c r="A3013" s="33">
        <v>223</v>
      </c>
      <c r="B3013" s="28" t="s">
        <v>5</v>
      </c>
      <c r="C3013" s="40">
        <f>(C3007+C3008)*$D$22</f>
        <v>2.6460500000000002</v>
      </c>
    </row>
    <row r="3014" spans="1:3" ht="15.75" x14ac:dyDescent="0.25">
      <c r="A3014" s="33">
        <v>224</v>
      </c>
      <c r="B3014" s="28" t="s">
        <v>21</v>
      </c>
      <c r="C3014" s="40">
        <f>(C3007+C3008)*$D$23</f>
        <v>0.87786600000000004</v>
      </c>
    </row>
    <row r="3015" spans="1:3" ht="15.75" x14ac:dyDescent="0.25">
      <c r="A3015" s="33">
        <v>225</v>
      </c>
      <c r="B3015" s="28" t="s">
        <v>16</v>
      </c>
      <c r="C3015" s="40">
        <f>(C3007+C3008)*$D$24</f>
        <v>3.3122320000000003</v>
      </c>
    </row>
    <row r="3016" spans="1:3" ht="15.75" x14ac:dyDescent="0.25">
      <c r="A3016" s="33">
        <v>226</v>
      </c>
      <c r="B3016" s="28" t="s">
        <v>22</v>
      </c>
      <c r="C3016" s="40">
        <f>(C3007+C3008)*$D$25</f>
        <v>22.295306</v>
      </c>
    </row>
    <row r="3017" spans="1:3" ht="15.75" x14ac:dyDescent="0.25">
      <c r="A3017" s="33">
        <v>271</v>
      </c>
      <c r="B3017" s="28" t="s">
        <v>23</v>
      </c>
      <c r="C3017" s="40">
        <f>(C3007+C3008)*$D$26</f>
        <v>1.3883980000000002</v>
      </c>
    </row>
    <row r="3018" spans="1:3" ht="15.75" x14ac:dyDescent="0.25">
      <c r="A3018" s="33">
        <v>272</v>
      </c>
      <c r="B3018" s="28" t="s">
        <v>24</v>
      </c>
      <c r="C3018" s="40">
        <f>(C3007+C3008)*$D$27</f>
        <v>1.301234</v>
      </c>
    </row>
    <row r="3019" spans="1:3" ht="31.5" x14ac:dyDescent="0.25">
      <c r="A3019" s="33">
        <v>211</v>
      </c>
      <c r="B3019" s="28" t="s">
        <v>25</v>
      </c>
      <c r="C3019" s="40">
        <f>(C3007+C3008)*$D$28</f>
        <v>14.257540000000002</v>
      </c>
    </row>
    <row r="3020" spans="1:3" ht="31.5" x14ac:dyDescent="0.25">
      <c r="A3020" s="33">
        <v>213</v>
      </c>
      <c r="B3020" s="28" t="s">
        <v>26</v>
      </c>
      <c r="C3020" s="44">
        <f>(C3007+C3008)*$D$29</f>
        <v>4.3021659999999997</v>
      </c>
    </row>
    <row r="3021" spans="1:3" ht="15.75" x14ac:dyDescent="0.25">
      <c r="A3021" s="33">
        <v>290</v>
      </c>
      <c r="B3021" s="28" t="s">
        <v>6</v>
      </c>
      <c r="C3021" s="44">
        <f>(C3007+C3008)*$D$30</f>
        <v>0.242814</v>
      </c>
    </row>
    <row r="3022" spans="1:3" ht="15.75" x14ac:dyDescent="0.25">
      <c r="A3022" s="33">
        <v>290</v>
      </c>
      <c r="B3022" s="28" t="s">
        <v>27</v>
      </c>
      <c r="C3022" s="44">
        <f>(C3007+C3008)*$D$31</f>
        <v>0.72844200000000003</v>
      </c>
    </row>
    <row r="3023" spans="1:3" ht="15.75" x14ac:dyDescent="0.25">
      <c r="A3023" s="33">
        <v>225</v>
      </c>
      <c r="B3023" s="28" t="s">
        <v>28</v>
      </c>
      <c r="C3023" s="44">
        <f>(C3007+C3008)*$D$32</f>
        <v>0</v>
      </c>
    </row>
    <row r="3024" spans="1:3" ht="15.75" x14ac:dyDescent="0.25">
      <c r="A3024" s="37">
        <v>310</v>
      </c>
      <c r="B3024" s="28" t="s">
        <v>7</v>
      </c>
      <c r="C3024" s="44">
        <f>(C3007+C3008)*$D$33</f>
        <v>1.4506580000000002</v>
      </c>
    </row>
    <row r="3025" spans="1:3" ht="16.5" thickBot="1" x14ac:dyDescent="0.3">
      <c r="A3025" s="38">
        <v>340</v>
      </c>
      <c r="B3025" s="36" t="s">
        <v>8</v>
      </c>
      <c r="C3025" s="44">
        <f>(C3007+C3008)*$D$34</f>
        <v>5.6345300000000007</v>
      </c>
    </row>
    <row r="3026" spans="1:3" ht="16.5" thickBot="1" x14ac:dyDescent="0.3">
      <c r="A3026" s="15"/>
      <c r="B3026" s="42" t="s">
        <v>9</v>
      </c>
      <c r="C3026" s="88">
        <f>SUM(C3007:C3025)</f>
        <v>140.23442400000002</v>
      </c>
    </row>
    <row r="3027" spans="1:3" ht="16.5" thickBot="1" x14ac:dyDescent="0.3">
      <c r="A3027" s="15"/>
      <c r="B3027" s="43" t="s">
        <v>29</v>
      </c>
      <c r="C3027" s="90">
        <f>C3026*118%</f>
        <v>165.47662032000002</v>
      </c>
    </row>
    <row r="3028" spans="1:3" ht="15.75" x14ac:dyDescent="0.25">
      <c r="A3028" s="22"/>
      <c r="B3028" s="45"/>
      <c r="C3028" s="46"/>
    </row>
    <row r="3029" spans="1:3" ht="15.75" x14ac:dyDescent="0.25">
      <c r="A3029" s="22"/>
      <c r="B3029" s="45"/>
      <c r="C3029" s="46"/>
    </row>
    <row r="3030" spans="1:3" ht="15.75" x14ac:dyDescent="0.25">
      <c r="A3030" s="22"/>
      <c r="B3030" s="45"/>
      <c r="C3030" s="46"/>
    </row>
    <row r="3031" spans="1:3" ht="15.75" x14ac:dyDescent="0.25">
      <c r="A3031" s="22"/>
      <c r="B3031" s="45"/>
      <c r="C3031" s="46"/>
    </row>
    <row r="3032" spans="1:3" ht="15.75" x14ac:dyDescent="0.25">
      <c r="A3032" s="22"/>
      <c r="B3032" s="45"/>
      <c r="C3032" s="46"/>
    </row>
    <row r="3033" spans="1:3" ht="15.75" x14ac:dyDescent="0.25">
      <c r="A3033" s="22"/>
      <c r="B3033" s="45"/>
      <c r="C3033" s="46"/>
    </row>
    <row r="3034" spans="1:3" ht="15.75" x14ac:dyDescent="0.25">
      <c r="A3034" s="22"/>
      <c r="B3034" s="45"/>
      <c r="C3034" s="46"/>
    </row>
    <row r="3035" spans="1:3" ht="15.75" x14ac:dyDescent="0.25">
      <c r="A3035" s="22"/>
      <c r="B3035" s="45"/>
      <c r="C3035" s="46"/>
    </row>
    <row r="3036" spans="1:3" ht="15.75" x14ac:dyDescent="0.25">
      <c r="A3036" s="22"/>
      <c r="B3036" s="45"/>
      <c r="C3036" s="46"/>
    </row>
    <row r="3037" spans="1:3" ht="15.75" x14ac:dyDescent="0.25">
      <c r="A3037" s="22"/>
      <c r="B3037" s="45"/>
      <c r="C3037" s="46"/>
    </row>
    <row r="3038" spans="1:3" ht="15.75" x14ac:dyDescent="0.25">
      <c r="A3038" s="22"/>
      <c r="B3038" s="45"/>
      <c r="C3038" s="46"/>
    </row>
    <row r="3039" spans="1:3" ht="15.75" x14ac:dyDescent="0.25">
      <c r="A3039" s="22"/>
      <c r="B3039" s="45"/>
      <c r="C3039" s="46"/>
    </row>
    <row r="3040" spans="1:3" ht="15.75" x14ac:dyDescent="0.25">
      <c r="A3040" s="22"/>
      <c r="B3040" s="45"/>
      <c r="C3040" s="46"/>
    </row>
    <row r="3041" spans="1:3" ht="15.75" x14ac:dyDescent="0.25">
      <c r="A3041" s="22"/>
      <c r="B3041" s="45"/>
      <c r="C3041" s="46"/>
    </row>
    <row r="3042" spans="1:3" ht="15.75" x14ac:dyDescent="0.25">
      <c r="A3042" s="22"/>
      <c r="B3042" s="45"/>
      <c r="C3042" s="46"/>
    </row>
    <row r="3043" spans="1:3" ht="15.75" x14ac:dyDescent="0.25">
      <c r="A3043" s="22"/>
      <c r="B3043" s="45"/>
      <c r="C3043" s="46"/>
    </row>
    <row r="3044" spans="1:3" ht="15.75" x14ac:dyDescent="0.25">
      <c r="A3044" s="22"/>
      <c r="B3044" s="45"/>
      <c r="C3044" s="46"/>
    </row>
    <row r="3045" spans="1:3" ht="15.75" x14ac:dyDescent="0.25">
      <c r="A3045" s="22"/>
      <c r="B3045" s="45"/>
      <c r="C3045" s="46"/>
    </row>
    <row r="3046" spans="1:3" ht="15.75" x14ac:dyDescent="0.25">
      <c r="A3046" s="22"/>
      <c r="B3046" s="45"/>
      <c r="C3046" s="46"/>
    </row>
    <row r="3047" spans="1:3" ht="15.75" x14ac:dyDescent="0.25">
      <c r="A3047" s="22"/>
      <c r="B3047" s="45"/>
      <c r="C3047" s="46"/>
    </row>
    <row r="3048" spans="1:3" ht="15.75" x14ac:dyDescent="0.25">
      <c r="A3048" s="22"/>
      <c r="B3048" s="45"/>
      <c r="C3048" s="46"/>
    </row>
    <row r="3049" spans="1:3" ht="15.75" x14ac:dyDescent="0.25">
      <c r="A3049" s="22"/>
      <c r="B3049" s="45"/>
      <c r="C3049" s="46"/>
    </row>
    <row r="3050" spans="1:3" ht="15.75" x14ac:dyDescent="0.25">
      <c r="A3050" s="22"/>
      <c r="B3050" s="45"/>
      <c r="C3050" s="46"/>
    </row>
    <row r="3051" spans="1:3" ht="15.75" x14ac:dyDescent="0.25">
      <c r="A3051" s="22"/>
      <c r="B3051" s="45"/>
      <c r="C3051" s="46"/>
    </row>
    <row r="3052" spans="1:3" ht="15.75" x14ac:dyDescent="0.25">
      <c r="A3052" s="22"/>
      <c r="B3052" s="45"/>
      <c r="C3052" s="46"/>
    </row>
    <row r="3053" spans="1:3" ht="15.75" x14ac:dyDescent="0.25">
      <c r="A3053" s="22"/>
      <c r="B3053" s="45"/>
      <c r="C3053" s="46"/>
    </row>
    <row r="3054" spans="1:3" ht="15.75" x14ac:dyDescent="0.25">
      <c r="A3054" s="22"/>
      <c r="B3054" s="45"/>
      <c r="C3054" s="46"/>
    </row>
    <row r="3055" spans="1:3" ht="15.75" x14ac:dyDescent="0.25">
      <c r="A3055" s="22"/>
      <c r="B3055" s="45"/>
      <c r="C3055" s="46"/>
    </row>
    <row r="3057" spans="1:3" ht="15.75" x14ac:dyDescent="0.25">
      <c r="B3057" s="57" t="s">
        <v>254</v>
      </c>
      <c r="C3057" s="70"/>
    </row>
    <row r="3058" spans="1:3" ht="18.75" customHeight="1" thickBot="1" x14ac:dyDescent="0.3">
      <c r="C3058" s="71" t="s">
        <v>181</v>
      </c>
    </row>
    <row r="3059" spans="1:3" ht="32.25" thickBot="1" x14ac:dyDescent="0.3">
      <c r="A3059" s="7" t="s">
        <v>0</v>
      </c>
      <c r="B3059" s="8" t="s">
        <v>10</v>
      </c>
      <c r="C3059" s="65" t="s">
        <v>11</v>
      </c>
    </row>
    <row r="3060" spans="1:3" ht="15.75" x14ac:dyDescent="0.25">
      <c r="A3060" s="9"/>
      <c r="B3060" s="10" t="s">
        <v>12</v>
      </c>
      <c r="C3060" s="61">
        <v>1</v>
      </c>
    </row>
    <row r="3061" spans="1:3" ht="15.75" x14ac:dyDescent="0.25">
      <c r="A3061" s="9"/>
      <c r="B3061" s="10" t="s">
        <v>13</v>
      </c>
      <c r="C3061" s="16">
        <v>23.1</v>
      </c>
    </row>
    <row r="3062" spans="1:3" ht="31.5" x14ac:dyDescent="0.25">
      <c r="A3062" s="12"/>
      <c r="B3062" s="83" t="s">
        <v>360</v>
      </c>
      <c r="C3062" s="16">
        <f>$C$14</f>
        <v>2.83</v>
      </c>
    </row>
    <row r="3063" spans="1:3" ht="32.25" thickBot="1" x14ac:dyDescent="0.3">
      <c r="A3063" s="75"/>
      <c r="B3063" s="77" t="s">
        <v>361</v>
      </c>
      <c r="C3063" s="76">
        <v>0</v>
      </c>
    </row>
    <row r="3064" spans="1:3" ht="15.75" x14ac:dyDescent="0.25">
      <c r="A3064" s="29">
        <v>211</v>
      </c>
      <c r="B3064" s="30" t="s">
        <v>19</v>
      </c>
      <c r="C3064" s="39">
        <f>C3062*C3061</f>
        <v>65.373000000000005</v>
      </c>
    </row>
    <row r="3065" spans="1:3" ht="31.5" x14ac:dyDescent="0.25">
      <c r="A3065" s="33">
        <v>211</v>
      </c>
      <c r="B3065" s="28" t="s">
        <v>20</v>
      </c>
      <c r="C3065" s="40">
        <f>C3063*C3061</f>
        <v>0</v>
      </c>
    </row>
    <row r="3066" spans="1:3" ht="15.75" x14ac:dyDescent="0.25">
      <c r="A3066" s="33">
        <v>213</v>
      </c>
      <c r="B3066" s="28" t="s">
        <v>14</v>
      </c>
      <c r="C3066" s="40">
        <f>(C3064+C3065)*30.2%</f>
        <v>19.742646000000001</v>
      </c>
    </row>
    <row r="3067" spans="1:3" ht="15.75" x14ac:dyDescent="0.25">
      <c r="A3067" s="33">
        <v>212</v>
      </c>
      <c r="B3067" s="28" t="s">
        <v>3</v>
      </c>
      <c r="C3067" s="40">
        <f>(C3064+C3065)*$D$19</f>
        <v>0.10459680000000002</v>
      </c>
    </row>
    <row r="3068" spans="1:3" ht="15.75" x14ac:dyDescent="0.25">
      <c r="A3068" s="33">
        <v>221</v>
      </c>
      <c r="B3068" s="28" t="s">
        <v>4</v>
      </c>
      <c r="C3068" s="40">
        <f>(C3064+C3065)*$D$20</f>
        <v>0.56220780000000004</v>
      </c>
    </row>
    <row r="3069" spans="1:3" ht="15.75" x14ac:dyDescent="0.25">
      <c r="A3069" s="33">
        <v>222</v>
      </c>
      <c r="B3069" s="28" t="s">
        <v>15</v>
      </c>
      <c r="C3069" s="40">
        <f>(C3064+C3065)*$D$21</f>
        <v>0.10459680000000002</v>
      </c>
    </row>
    <row r="3070" spans="1:3" ht="15.75" x14ac:dyDescent="0.25">
      <c r="A3070" s="33">
        <v>223</v>
      </c>
      <c r="B3070" s="28" t="s">
        <v>5</v>
      </c>
      <c r="C3070" s="40">
        <f>(C3064+C3065)*$D$22</f>
        <v>2.7783525000000004</v>
      </c>
    </row>
    <row r="3071" spans="1:3" ht="15.75" x14ac:dyDescent="0.25">
      <c r="A3071" s="33">
        <v>224</v>
      </c>
      <c r="B3071" s="28" t="s">
        <v>21</v>
      </c>
      <c r="C3071" s="40">
        <f>(C3064+C3065)*$D$23</f>
        <v>0.92175930000000006</v>
      </c>
    </row>
    <row r="3072" spans="1:3" ht="15.75" x14ac:dyDescent="0.25">
      <c r="A3072" s="33">
        <v>225</v>
      </c>
      <c r="B3072" s="28" t="s">
        <v>16</v>
      </c>
      <c r="C3072" s="40">
        <f>(C3064+C3065)*$D$24</f>
        <v>3.4778435999999999</v>
      </c>
    </row>
    <row r="3073" spans="1:3" ht="15.75" x14ac:dyDescent="0.25">
      <c r="A3073" s="33">
        <v>226</v>
      </c>
      <c r="B3073" s="28" t="s">
        <v>22</v>
      </c>
      <c r="C3073" s="40">
        <f>(C3064+C3065)*$D$25</f>
        <v>23.410071299999998</v>
      </c>
    </row>
    <row r="3074" spans="1:3" ht="15.75" x14ac:dyDescent="0.25">
      <c r="A3074" s="33">
        <v>271</v>
      </c>
      <c r="B3074" s="28" t="s">
        <v>23</v>
      </c>
      <c r="C3074" s="40">
        <f>(C3064+C3065)*$D$26</f>
        <v>1.4578179000000002</v>
      </c>
    </row>
    <row r="3075" spans="1:3" ht="15.75" x14ac:dyDescent="0.25">
      <c r="A3075" s="33">
        <v>272</v>
      </c>
      <c r="B3075" s="28" t="s">
        <v>24</v>
      </c>
      <c r="C3075" s="40">
        <f>(C3064+C3065)*$D$27</f>
        <v>1.3662957</v>
      </c>
    </row>
    <row r="3076" spans="1:3" ht="31.5" x14ac:dyDescent="0.25">
      <c r="A3076" s="33">
        <v>211</v>
      </c>
      <c r="B3076" s="28" t="s">
        <v>25</v>
      </c>
      <c r="C3076" s="40">
        <f>(C3064+C3065)*$D$28</f>
        <v>14.970417000000001</v>
      </c>
    </row>
    <row r="3077" spans="1:3" ht="31.5" x14ac:dyDescent="0.25">
      <c r="A3077" s="33">
        <v>213</v>
      </c>
      <c r="B3077" s="28" t="s">
        <v>26</v>
      </c>
      <c r="C3077" s="44">
        <f>(C3064+C3065)*$D$29</f>
        <v>4.5172743000000004</v>
      </c>
    </row>
    <row r="3078" spans="1:3" ht="15.75" x14ac:dyDescent="0.25">
      <c r="A3078" s="33">
        <v>290</v>
      </c>
      <c r="B3078" s="28" t="s">
        <v>6</v>
      </c>
      <c r="C3078" s="44">
        <f>(C3064+C3065)*$D$30</f>
        <v>0.25495470000000003</v>
      </c>
    </row>
    <row r="3079" spans="1:3" ht="15.75" x14ac:dyDescent="0.25">
      <c r="A3079" s="33">
        <v>290</v>
      </c>
      <c r="B3079" s="28" t="s">
        <v>27</v>
      </c>
      <c r="C3079" s="44">
        <f>(C3064+C3065)*$D$31</f>
        <v>0.76486410000000005</v>
      </c>
    </row>
    <row r="3080" spans="1:3" ht="15.75" x14ac:dyDescent="0.25">
      <c r="A3080" s="33">
        <v>225</v>
      </c>
      <c r="B3080" s="28" t="s">
        <v>28</v>
      </c>
      <c r="C3080" s="44">
        <f>(C3064+C3065)*$D$32</f>
        <v>0</v>
      </c>
    </row>
    <row r="3081" spans="1:3" ht="15.75" x14ac:dyDescent="0.25">
      <c r="A3081" s="37">
        <v>310</v>
      </c>
      <c r="B3081" s="28" t="s">
        <v>7</v>
      </c>
      <c r="C3081" s="44">
        <f>(C3064+C3065)*$D$33</f>
        <v>1.5231909000000001</v>
      </c>
    </row>
    <row r="3082" spans="1:3" ht="16.5" thickBot="1" x14ac:dyDescent="0.3">
      <c r="A3082" s="38">
        <v>340</v>
      </c>
      <c r="B3082" s="36" t="s">
        <v>8</v>
      </c>
      <c r="C3082" s="44">
        <f>(C3064+C3065)*$D$34</f>
        <v>5.9162565000000003</v>
      </c>
    </row>
    <row r="3083" spans="1:3" ht="16.5" thickBot="1" x14ac:dyDescent="0.3">
      <c r="A3083" s="15"/>
      <c r="B3083" s="42" t="s">
        <v>9</v>
      </c>
      <c r="C3083" s="88">
        <f>SUM(C3064:C3082)</f>
        <v>147.2461452</v>
      </c>
    </row>
    <row r="3084" spans="1:3" ht="16.5" thickBot="1" x14ac:dyDescent="0.3">
      <c r="A3084" s="15"/>
      <c r="B3084" s="43" t="s">
        <v>29</v>
      </c>
      <c r="C3084" s="90">
        <f>C3083*118%</f>
        <v>173.750451336</v>
      </c>
    </row>
    <row r="3085" spans="1:3" ht="15.75" x14ac:dyDescent="0.25">
      <c r="A3085" s="22"/>
      <c r="B3085" s="45"/>
      <c r="C3085" s="46"/>
    </row>
    <row r="3086" spans="1:3" ht="15.75" x14ac:dyDescent="0.25">
      <c r="A3086" s="22"/>
      <c r="B3086" s="45"/>
      <c r="C3086" s="46"/>
    </row>
    <row r="3087" spans="1:3" ht="15.75" x14ac:dyDescent="0.25">
      <c r="A3087" s="22"/>
      <c r="B3087" s="45"/>
      <c r="C3087" s="46"/>
    </row>
    <row r="3088" spans="1:3" ht="15.75" x14ac:dyDescent="0.25">
      <c r="A3088" s="22"/>
      <c r="B3088" s="45"/>
      <c r="C3088" s="46"/>
    </row>
    <row r="3089" spans="1:3" ht="15.75" x14ac:dyDescent="0.25">
      <c r="A3089" s="22"/>
      <c r="B3089" s="45"/>
      <c r="C3089" s="46"/>
    </row>
    <row r="3090" spans="1:3" ht="15.75" x14ac:dyDescent="0.25">
      <c r="A3090" s="22"/>
      <c r="B3090" s="45"/>
      <c r="C3090" s="46"/>
    </row>
    <row r="3091" spans="1:3" ht="15.75" x14ac:dyDescent="0.25">
      <c r="A3091" s="22"/>
      <c r="B3091" s="45"/>
      <c r="C3091" s="46"/>
    </row>
    <row r="3092" spans="1:3" ht="15.75" x14ac:dyDescent="0.25">
      <c r="A3092" s="22"/>
      <c r="B3092" s="45"/>
      <c r="C3092" s="46"/>
    </row>
    <row r="3093" spans="1:3" ht="15.75" x14ac:dyDescent="0.25">
      <c r="A3093" s="22"/>
      <c r="B3093" s="45"/>
      <c r="C3093" s="46"/>
    </row>
    <row r="3094" spans="1:3" ht="15.75" x14ac:dyDescent="0.25">
      <c r="A3094" s="22"/>
      <c r="B3094" s="45"/>
      <c r="C3094" s="46"/>
    </row>
    <row r="3095" spans="1:3" ht="15.75" x14ac:dyDescent="0.25">
      <c r="A3095" s="22"/>
      <c r="B3095" s="45"/>
      <c r="C3095" s="46"/>
    </row>
    <row r="3096" spans="1:3" ht="15.75" x14ac:dyDescent="0.25">
      <c r="A3096" s="22"/>
      <c r="B3096" s="45"/>
      <c r="C3096" s="46"/>
    </row>
    <row r="3097" spans="1:3" ht="15.75" x14ac:dyDescent="0.25">
      <c r="A3097" s="22"/>
      <c r="B3097" s="45"/>
      <c r="C3097" s="46"/>
    </row>
    <row r="3098" spans="1:3" ht="15.75" x14ac:dyDescent="0.25">
      <c r="A3098" s="22"/>
      <c r="B3098" s="45"/>
      <c r="C3098" s="46"/>
    </row>
    <row r="3099" spans="1:3" ht="15.75" x14ac:dyDescent="0.25">
      <c r="A3099" s="22"/>
      <c r="B3099" s="45"/>
      <c r="C3099" s="46"/>
    </row>
    <row r="3100" spans="1:3" ht="15.75" x14ac:dyDescent="0.25">
      <c r="A3100" s="22"/>
      <c r="B3100" s="45"/>
      <c r="C3100" s="46"/>
    </row>
    <row r="3101" spans="1:3" ht="15.75" x14ac:dyDescent="0.25">
      <c r="A3101" s="22"/>
      <c r="B3101" s="45"/>
      <c r="C3101" s="46"/>
    </row>
    <row r="3102" spans="1:3" ht="15.75" x14ac:dyDescent="0.25">
      <c r="A3102" s="22"/>
      <c r="B3102" s="45"/>
      <c r="C3102" s="46"/>
    </row>
    <row r="3103" spans="1:3" ht="15.75" x14ac:dyDescent="0.25">
      <c r="A3103" s="22"/>
      <c r="B3103" s="45"/>
      <c r="C3103" s="46"/>
    </row>
    <row r="3104" spans="1:3" ht="15.75" x14ac:dyDescent="0.25">
      <c r="A3104" s="22"/>
      <c r="B3104" s="45"/>
      <c r="C3104" s="46"/>
    </row>
    <row r="3105" spans="1:3" ht="15.75" x14ac:dyDescent="0.25">
      <c r="A3105" s="22"/>
      <c r="B3105" s="45"/>
      <c r="C3105" s="46"/>
    </row>
    <row r="3106" spans="1:3" ht="15.75" x14ac:dyDescent="0.25">
      <c r="A3106" s="22"/>
      <c r="B3106" s="45"/>
      <c r="C3106" s="46"/>
    </row>
    <row r="3107" spans="1:3" ht="15.75" x14ac:dyDescent="0.25">
      <c r="A3107" s="22"/>
      <c r="B3107" s="45"/>
      <c r="C3107" s="46"/>
    </row>
    <row r="3108" spans="1:3" ht="15.75" x14ac:dyDescent="0.25">
      <c r="A3108" s="22"/>
      <c r="B3108" s="45"/>
      <c r="C3108" s="46"/>
    </row>
    <row r="3109" spans="1:3" ht="15.75" x14ac:dyDescent="0.25">
      <c r="A3109" s="22"/>
      <c r="B3109" s="45"/>
      <c r="C3109" s="46"/>
    </row>
    <row r="3110" spans="1:3" ht="15.75" x14ac:dyDescent="0.25">
      <c r="A3110" s="22"/>
      <c r="B3110" s="45"/>
      <c r="C3110" s="46"/>
    </row>
    <row r="3111" spans="1:3" ht="15.75" x14ac:dyDescent="0.25">
      <c r="A3111" s="22"/>
      <c r="B3111" s="45"/>
      <c r="C3111" s="46"/>
    </row>
    <row r="3112" spans="1:3" ht="15.75" x14ac:dyDescent="0.25">
      <c r="A3112" s="22"/>
      <c r="B3112" s="45"/>
      <c r="C3112" s="46"/>
    </row>
    <row r="3114" spans="1:3" ht="15.75" x14ac:dyDescent="0.25">
      <c r="B3114" s="57" t="s">
        <v>255</v>
      </c>
      <c r="C3114" s="70"/>
    </row>
    <row r="3115" spans="1:3" ht="17.25" customHeight="1" thickBot="1" x14ac:dyDescent="0.3">
      <c r="C3115" s="71" t="s">
        <v>181</v>
      </c>
    </row>
    <row r="3116" spans="1:3" ht="32.25" thickBot="1" x14ac:dyDescent="0.3">
      <c r="A3116" s="7" t="s">
        <v>0</v>
      </c>
      <c r="B3116" s="8" t="s">
        <v>10</v>
      </c>
      <c r="C3116" s="65" t="s">
        <v>11</v>
      </c>
    </row>
    <row r="3117" spans="1:3" ht="15.75" x14ac:dyDescent="0.25">
      <c r="A3117" s="9"/>
      <c r="B3117" s="10" t="s">
        <v>12</v>
      </c>
      <c r="C3117" s="61">
        <v>1</v>
      </c>
    </row>
    <row r="3118" spans="1:3" ht="15.75" x14ac:dyDescent="0.25">
      <c r="A3118" s="9"/>
      <c r="B3118" s="10" t="s">
        <v>13</v>
      </c>
      <c r="C3118" s="16">
        <v>38.1</v>
      </c>
    </row>
    <row r="3119" spans="1:3" ht="31.5" x14ac:dyDescent="0.25">
      <c r="A3119" s="12"/>
      <c r="B3119" s="83" t="s">
        <v>360</v>
      </c>
      <c r="C3119" s="16">
        <f>$C$14</f>
        <v>2.83</v>
      </c>
    </row>
    <row r="3120" spans="1:3" ht="32.25" thickBot="1" x14ac:dyDescent="0.3">
      <c r="A3120" s="75"/>
      <c r="B3120" s="77" t="s">
        <v>361</v>
      </c>
      <c r="C3120" s="76">
        <v>0</v>
      </c>
    </row>
    <row r="3121" spans="1:3" ht="15.75" x14ac:dyDescent="0.25">
      <c r="A3121" s="29">
        <v>211</v>
      </c>
      <c r="B3121" s="30" t="s">
        <v>19</v>
      </c>
      <c r="C3121" s="39">
        <f>C3119*C3118</f>
        <v>107.82300000000001</v>
      </c>
    </row>
    <row r="3122" spans="1:3" ht="31.5" x14ac:dyDescent="0.25">
      <c r="A3122" s="33">
        <v>211</v>
      </c>
      <c r="B3122" s="28" t="s">
        <v>20</v>
      </c>
      <c r="C3122" s="40">
        <f>C3120*C3118</f>
        <v>0</v>
      </c>
    </row>
    <row r="3123" spans="1:3" ht="15.75" x14ac:dyDescent="0.25">
      <c r="A3123" s="33">
        <v>213</v>
      </c>
      <c r="B3123" s="28" t="s">
        <v>14</v>
      </c>
      <c r="C3123" s="40">
        <f>(C3121+C3122)*30.2%</f>
        <v>32.562546000000005</v>
      </c>
    </row>
    <row r="3124" spans="1:3" ht="15.75" x14ac:dyDescent="0.25">
      <c r="A3124" s="33">
        <v>212</v>
      </c>
      <c r="B3124" s="28" t="s">
        <v>3</v>
      </c>
      <c r="C3124" s="40">
        <f>(C3121+C3122)*$D$19</f>
        <v>0.17251680000000003</v>
      </c>
    </row>
    <row r="3125" spans="1:3" ht="15.75" x14ac:dyDescent="0.25">
      <c r="A3125" s="33">
        <v>221</v>
      </c>
      <c r="B3125" s="28" t="s">
        <v>4</v>
      </c>
      <c r="C3125" s="40">
        <f>(C3121+C3122)*$D$20</f>
        <v>0.92727780000000004</v>
      </c>
    </row>
    <row r="3126" spans="1:3" ht="15.75" x14ac:dyDescent="0.25">
      <c r="A3126" s="33">
        <v>222</v>
      </c>
      <c r="B3126" s="28" t="s">
        <v>15</v>
      </c>
      <c r="C3126" s="40">
        <f>(C3121+C3122)*$D$21</f>
        <v>0.17251680000000003</v>
      </c>
    </row>
    <row r="3127" spans="1:3" ht="15.75" x14ac:dyDescent="0.25">
      <c r="A3127" s="33">
        <v>223</v>
      </c>
      <c r="B3127" s="28" t="s">
        <v>5</v>
      </c>
      <c r="C3127" s="40">
        <f>(C3121+C3122)*$D$22</f>
        <v>4.5824775000000004</v>
      </c>
    </row>
    <row r="3128" spans="1:3" ht="15.75" x14ac:dyDescent="0.25">
      <c r="A3128" s="33">
        <v>224</v>
      </c>
      <c r="B3128" s="28" t="s">
        <v>21</v>
      </c>
      <c r="C3128" s="40">
        <f>(C3121+C3122)*$D$23</f>
        <v>1.5203043000000001</v>
      </c>
    </row>
    <row r="3129" spans="1:3" ht="15.75" x14ac:dyDescent="0.25">
      <c r="A3129" s="33">
        <v>225</v>
      </c>
      <c r="B3129" s="28" t="s">
        <v>16</v>
      </c>
      <c r="C3129" s="40">
        <f>(C3121+C3122)*$D$24</f>
        <v>5.7361836000000004</v>
      </c>
    </row>
    <row r="3130" spans="1:3" ht="15.75" x14ac:dyDescent="0.25">
      <c r="A3130" s="33">
        <v>226</v>
      </c>
      <c r="B3130" s="28" t="s">
        <v>22</v>
      </c>
      <c r="C3130" s="40">
        <f>(C3121+C3122)*$D$25</f>
        <v>38.611416300000002</v>
      </c>
    </row>
    <row r="3131" spans="1:3" ht="15.75" x14ac:dyDescent="0.25">
      <c r="A3131" s="33">
        <v>271</v>
      </c>
      <c r="B3131" s="28" t="s">
        <v>23</v>
      </c>
      <c r="C3131" s="40">
        <f>(C3121+C3122)*$D$26</f>
        <v>2.4044529000000003</v>
      </c>
    </row>
    <row r="3132" spans="1:3" ht="15.75" x14ac:dyDescent="0.25">
      <c r="A3132" s="33">
        <v>272</v>
      </c>
      <c r="B3132" s="28" t="s">
        <v>24</v>
      </c>
      <c r="C3132" s="40">
        <f>(C3121+C3122)*$D$27</f>
        <v>2.2535007</v>
      </c>
    </row>
    <row r="3133" spans="1:3" ht="31.5" x14ac:dyDescent="0.25">
      <c r="A3133" s="33">
        <v>211</v>
      </c>
      <c r="B3133" s="28" t="s">
        <v>25</v>
      </c>
      <c r="C3133" s="40">
        <f>(C3121+C3122)*$D$28</f>
        <v>24.691467000000003</v>
      </c>
    </row>
    <row r="3134" spans="1:3" ht="31.5" x14ac:dyDescent="0.25">
      <c r="A3134" s="33">
        <v>213</v>
      </c>
      <c r="B3134" s="28" t="s">
        <v>26</v>
      </c>
      <c r="C3134" s="44">
        <f>(C3121+C3122)*$D$29</f>
        <v>7.4505692999999997</v>
      </c>
    </row>
    <row r="3135" spans="1:3" ht="15.75" x14ac:dyDescent="0.25">
      <c r="A3135" s="33">
        <v>290</v>
      </c>
      <c r="B3135" s="28" t="s">
        <v>6</v>
      </c>
      <c r="C3135" s="44">
        <f>(C3121+C3122)*$D$30</f>
        <v>0.42050969999999999</v>
      </c>
    </row>
    <row r="3136" spans="1:3" ht="15.75" x14ac:dyDescent="0.25">
      <c r="A3136" s="33">
        <v>290</v>
      </c>
      <c r="B3136" s="28" t="s">
        <v>27</v>
      </c>
      <c r="C3136" s="44">
        <f>(C3121+C3122)*$D$31</f>
        <v>1.2615291000000002</v>
      </c>
    </row>
    <row r="3137" spans="1:3" ht="15.75" x14ac:dyDescent="0.25">
      <c r="A3137" s="33">
        <v>225</v>
      </c>
      <c r="B3137" s="28" t="s">
        <v>28</v>
      </c>
      <c r="C3137" s="44">
        <f>(C3121+C3122)*$D$32</f>
        <v>0</v>
      </c>
    </row>
    <row r="3138" spans="1:3" ht="15.75" x14ac:dyDescent="0.25">
      <c r="A3138" s="37">
        <v>310</v>
      </c>
      <c r="B3138" s="28" t="s">
        <v>7</v>
      </c>
      <c r="C3138" s="44">
        <f>(C3121+C3122)*$D$33</f>
        <v>2.5122759000000001</v>
      </c>
    </row>
    <row r="3139" spans="1:3" ht="16.5" thickBot="1" x14ac:dyDescent="0.3">
      <c r="A3139" s="38">
        <v>340</v>
      </c>
      <c r="B3139" s="36" t="s">
        <v>8</v>
      </c>
      <c r="C3139" s="44">
        <f>(C3121+C3122)*$D$34</f>
        <v>9.7579814999999996</v>
      </c>
    </row>
    <row r="3140" spans="1:3" ht="16.5" thickBot="1" x14ac:dyDescent="0.3">
      <c r="A3140" s="15"/>
      <c r="B3140" s="42" t="s">
        <v>9</v>
      </c>
      <c r="C3140" s="88">
        <f>SUM(C3121:C3139)</f>
        <v>242.86052520000001</v>
      </c>
    </row>
    <row r="3141" spans="1:3" ht="16.5" thickBot="1" x14ac:dyDescent="0.3">
      <c r="A3141" s="15"/>
      <c r="B3141" s="43" t="s">
        <v>29</v>
      </c>
      <c r="C3141" s="90">
        <f>C3140*118%</f>
        <v>286.57541973600001</v>
      </c>
    </row>
    <row r="3142" spans="1:3" ht="15.75" x14ac:dyDescent="0.25">
      <c r="A3142" s="22"/>
      <c r="B3142" s="45"/>
      <c r="C3142" s="46"/>
    </row>
    <row r="3143" spans="1:3" ht="15.75" x14ac:dyDescent="0.25">
      <c r="A3143" s="22"/>
      <c r="B3143" s="45"/>
      <c r="C3143" s="46"/>
    </row>
    <row r="3144" spans="1:3" ht="15.75" x14ac:dyDescent="0.25">
      <c r="A3144" s="22"/>
      <c r="B3144" s="45"/>
      <c r="C3144" s="46"/>
    </row>
    <row r="3145" spans="1:3" ht="15.75" x14ac:dyDescent="0.25">
      <c r="A3145" s="22"/>
      <c r="B3145" s="45"/>
      <c r="C3145" s="46"/>
    </row>
    <row r="3146" spans="1:3" ht="15.75" x14ac:dyDescent="0.25">
      <c r="A3146" s="22"/>
      <c r="B3146" s="45"/>
      <c r="C3146" s="46"/>
    </row>
    <row r="3147" spans="1:3" ht="15.75" x14ac:dyDescent="0.25">
      <c r="A3147" s="22"/>
      <c r="B3147" s="45"/>
      <c r="C3147" s="46"/>
    </row>
    <row r="3148" spans="1:3" ht="15.75" x14ac:dyDescent="0.25">
      <c r="A3148" s="22"/>
      <c r="B3148" s="45"/>
      <c r="C3148" s="46"/>
    </row>
    <row r="3149" spans="1:3" ht="15.75" x14ac:dyDescent="0.25">
      <c r="A3149" s="22"/>
      <c r="B3149" s="45"/>
      <c r="C3149" s="46"/>
    </row>
    <row r="3150" spans="1:3" ht="15.75" x14ac:dyDescent="0.25">
      <c r="A3150" s="22"/>
      <c r="B3150" s="45"/>
      <c r="C3150" s="46"/>
    </row>
    <row r="3151" spans="1:3" ht="15.75" x14ac:dyDescent="0.25">
      <c r="A3151" s="22"/>
      <c r="B3151" s="45"/>
      <c r="C3151" s="46"/>
    </row>
    <row r="3152" spans="1:3" ht="15.75" x14ac:dyDescent="0.25">
      <c r="A3152" s="22"/>
      <c r="B3152" s="45"/>
      <c r="C3152" s="46"/>
    </row>
    <row r="3153" spans="1:3" ht="15.75" x14ac:dyDescent="0.25">
      <c r="A3153" s="22"/>
      <c r="B3153" s="45"/>
      <c r="C3153" s="46"/>
    </row>
    <row r="3154" spans="1:3" ht="15.75" x14ac:dyDescent="0.25">
      <c r="A3154" s="22"/>
      <c r="B3154" s="45"/>
      <c r="C3154" s="46"/>
    </row>
    <row r="3155" spans="1:3" ht="15.75" x14ac:dyDescent="0.25">
      <c r="A3155" s="22"/>
      <c r="B3155" s="45"/>
      <c r="C3155" s="46"/>
    </row>
    <row r="3156" spans="1:3" ht="15.75" x14ac:dyDescent="0.25">
      <c r="A3156" s="22"/>
      <c r="B3156" s="45"/>
      <c r="C3156" s="46"/>
    </row>
    <row r="3157" spans="1:3" ht="15.75" x14ac:dyDescent="0.25">
      <c r="A3157" s="22"/>
      <c r="B3157" s="45"/>
      <c r="C3157" s="46"/>
    </row>
    <row r="3158" spans="1:3" ht="15.75" x14ac:dyDescent="0.25">
      <c r="A3158" s="22"/>
      <c r="B3158" s="45"/>
      <c r="C3158" s="46"/>
    </row>
    <row r="3159" spans="1:3" ht="15.75" x14ac:dyDescent="0.25">
      <c r="A3159" s="22"/>
      <c r="B3159" s="45"/>
      <c r="C3159" s="46"/>
    </row>
    <row r="3160" spans="1:3" ht="15.75" x14ac:dyDescent="0.25">
      <c r="A3160" s="22"/>
      <c r="B3160" s="45"/>
      <c r="C3160" s="46"/>
    </row>
    <row r="3161" spans="1:3" ht="15.75" x14ac:dyDescent="0.25">
      <c r="A3161" s="22"/>
      <c r="B3161" s="45"/>
      <c r="C3161" s="46"/>
    </row>
    <row r="3162" spans="1:3" ht="15.75" x14ac:dyDescent="0.25">
      <c r="A3162" s="22"/>
      <c r="B3162" s="45"/>
      <c r="C3162" s="46"/>
    </row>
    <row r="3163" spans="1:3" ht="15.75" x14ac:dyDescent="0.25">
      <c r="A3163" s="22"/>
      <c r="B3163" s="45"/>
      <c r="C3163" s="46"/>
    </row>
    <row r="3164" spans="1:3" ht="15.75" x14ac:dyDescent="0.25">
      <c r="A3164" s="22"/>
      <c r="B3164" s="45"/>
      <c r="C3164" s="46"/>
    </row>
    <row r="3165" spans="1:3" ht="15.75" x14ac:dyDescent="0.25">
      <c r="A3165" s="22"/>
      <c r="B3165" s="45"/>
      <c r="C3165" s="46"/>
    </row>
    <row r="3166" spans="1:3" ht="15.75" x14ac:dyDescent="0.25">
      <c r="A3166" s="22"/>
      <c r="B3166" s="45"/>
      <c r="C3166" s="46"/>
    </row>
    <row r="3167" spans="1:3" ht="15.75" x14ac:dyDescent="0.25">
      <c r="A3167" s="22"/>
      <c r="B3167" s="45"/>
      <c r="C3167" s="46"/>
    </row>
    <row r="3168" spans="1:3" ht="15.75" x14ac:dyDescent="0.25">
      <c r="A3168" s="22"/>
      <c r="B3168" s="45"/>
      <c r="C3168" s="46"/>
    </row>
    <row r="3169" spans="1:3" ht="15.75" x14ac:dyDescent="0.25">
      <c r="A3169" s="22"/>
      <c r="B3169" s="45"/>
      <c r="C3169" s="46"/>
    </row>
    <row r="3171" spans="1:3" ht="15.75" x14ac:dyDescent="0.25">
      <c r="B3171" s="57" t="s">
        <v>256</v>
      </c>
      <c r="C3171" s="70"/>
    </row>
    <row r="3172" spans="1:3" ht="15.75" thickBot="1" x14ac:dyDescent="0.3">
      <c r="C3172" s="71" t="s">
        <v>181</v>
      </c>
    </row>
    <row r="3173" spans="1:3" ht="32.25" thickBot="1" x14ac:dyDescent="0.3">
      <c r="A3173" s="7" t="s">
        <v>0</v>
      </c>
      <c r="B3173" s="8" t="s">
        <v>10</v>
      </c>
      <c r="C3173" s="65" t="s">
        <v>11</v>
      </c>
    </row>
    <row r="3174" spans="1:3" ht="15.75" x14ac:dyDescent="0.25">
      <c r="A3174" s="9"/>
      <c r="B3174" s="10" t="s">
        <v>12</v>
      </c>
      <c r="C3174" s="61">
        <v>1</v>
      </c>
    </row>
    <row r="3175" spans="1:3" ht="15.75" x14ac:dyDescent="0.25">
      <c r="A3175" s="9"/>
      <c r="B3175" s="10" t="s">
        <v>13</v>
      </c>
      <c r="C3175" s="16">
        <v>41.1</v>
      </c>
    </row>
    <row r="3176" spans="1:3" ht="31.5" x14ac:dyDescent="0.25">
      <c r="A3176" s="12"/>
      <c r="B3176" s="83" t="s">
        <v>360</v>
      </c>
      <c r="C3176" s="16">
        <f>$C$14</f>
        <v>2.83</v>
      </c>
    </row>
    <row r="3177" spans="1:3" ht="32.25" thickBot="1" x14ac:dyDescent="0.3">
      <c r="A3177" s="75"/>
      <c r="B3177" s="77" t="s">
        <v>361</v>
      </c>
      <c r="C3177" s="76">
        <v>0</v>
      </c>
    </row>
    <row r="3178" spans="1:3" ht="15.75" x14ac:dyDescent="0.25">
      <c r="A3178" s="29">
        <v>211</v>
      </c>
      <c r="B3178" s="30" t="s">
        <v>19</v>
      </c>
      <c r="C3178" s="39">
        <f>C3176*C3175</f>
        <v>116.313</v>
      </c>
    </row>
    <row r="3179" spans="1:3" ht="31.5" x14ac:dyDescent="0.25">
      <c r="A3179" s="33">
        <v>211</v>
      </c>
      <c r="B3179" s="28" t="s">
        <v>20</v>
      </c>
      <c r="C3179" s="40">
        <f>C3177*C3175</f>
        <v>0</v>
      </c>
    </row>
    <row r="3180" spans="1:3" ht="15.75" x14ac:dyDescent="0.25">
      <c r="A3180" s="33">
        <v>213</v>
      </c>
      <c r="B3180" s="28" t="s">
        <v>14</v>
      </c>
      <c r="C3180" s="40">
        <f>(C3178+C3179)*30.2%</f>
        <v>35.126525999999998</v>
      </c>
    </row>
    <row r="3181" spans="1:3" ht="15.75" x14ac:dyDescent="0.25">
      <c r="A3181" s="33">
        <v>212</v>
      </c>
      <c r="B3181" s="28" t="s">
        <v>3</v>
      </c>
      <c r="C3181" s="40">
        <f>(C3178+C3179)*$D$19</f>
        <v>0.18610080000000001</v>
      </c>
    </row>
    <row r="3182" spans="1:3" ht="15.75" x14ac:dyDescent="0.25">
      <c r="A3182" s="33">
        <v>221</v>
      </c>
      <c r="B3182" s="28" t="s">
        <v>4</v>
      </c>
      <c r="C3182" s="40">
        <f>(C3178+C3179)*$D$20</f>
        <v>1.0002918000000001</v>
      </c>
    </row>
    <row r="3183" spans="1:3" ht="15.75" x14ac:dyDescent="0.25">
      <c r="A3183" s="33">
        <v>222</v>
      </c>
      <c r="B3183" s="28" t="s">
        <v>15</v>
      </c>
      <c r="C3183" s="40">
        <f>(C3178+C3179)*$D$21</f>
        <v>0.18610080000000001</v>
      </c>
    </row>
    <row r="3184" spans="1:3" ht="15.75" x14ac:dyDescent="0.25">
      <c r="A3184" s="33">
        <v>223</v>
      </c>
      <c r="B3184" s="28" t="s">
        <v>5</v>
      </c>
      <c r="C3184" s="40">
        <f>(C3178+C3179)*$D$22</f>
        <v>4.9433025000000006</v>
      </c>
    </row>
    <row r="3185" spans="1:3" ht="15.75" x14ac:dyDescent="0.25">
      <c r="A3185" s="33">
        <v>224</v>
      </c>
      <c r="B3185" s="28" t="s">
        <v>21</v>
      </c>
      <c r="C3185" s="40">
        <f>(C3178+C3179)*$D$23</f>
        <v>1.6400132999999999</v>
      </c>
    </row>
    <row r="3186" spans="1:3" ht="15.75" x14ac:dyDescent="0.25">
      <c r="A3186" s="33">
        <v>225</v>
      </c>
      <c r="B3186" s="28" t="s">
        <v>16</v>
      </c>
      <c r="C3186" s="40">
        <f>(C3178+C3179)*$D$24</f>
        <v>6.1878516000000001</v>
      </c>
    </row>
    <row r="3187" spans="1:3" ht="15.75" x14ac:dyDescent="0.25">
      <c r="A3187" s="33">
        <v>226</v>
      </c>
      <c r="B3187" s="28" t="s">
        <v>22</v>
      </c>
      <c r="C3187" s="40">
        <f>(C3178+C3179)*$D$25</f>
        <v>41.651685299999997</v>
      </c>
    </row>
    <row r="3188" spans="1:3" ht="15.75" x14ac:dyDescent="0.25">
      <c r="A3188" s="33">
        <v>271</v>
      </c>
      <c r="B3188" s="28" t="s">
        <v>23</v>
      </c>
      <c r="C3188" s="40">
        <f>(C3178+C3179)*$D$26</f>
        <v>2.5937798999999999</v>
      </c>
    </row>
    <row r="3189" spans="1:3" ht="15.75" x14ac:dyDescent="0.25">
      <c r="A3189" s="33">
        <v>272</v>
      </c>
      <c r="B3189" s="28" t="s">
        <v>24</v>
      </c>
      <c r="C3189" s="40">
        <f>(C3178+C3179)*$D$27</f>
        <v>2.4309417</v>
      </c>
    </row>
    <row r="3190" spans="1:3" ht="31.5" x14ac:dyDescent="0.25">
      <c r="A3190" s="33">
        <v>211</v>
      </c>
      <c r="B3190" s="28" t="s">
        <v>25</v>
      </c>
      <c r="C3190" s="40">
        <f>(C3178+C3179)*$D$28</f>
        <v>26.635677000000001</v>
      </c>
    </row>
    <row r="3191" spans="1:3" ht="31.5" x14ac:dyDescent="0.25">
      <c r="A3191" s="33">
        <v>213</v>
      </c>
      <c r="B3191" s="28" t="s">
        <v>26</v>
      </c>
      <c r="C3191" s="44">
        <f>(C3178+C3179)*$D$29</f>
        <v>8.0372282999999989</v>
      </c>
    </row>
    <row r="3192" spans="1:3" ht="15.75" x14ac:dyDescent="0.25">
      <c r="A3192" s="33">
        <v>290</v>
      </c>
      <c r="B3192" s="28" t="s">
        <v>6</v>
      </c>
      <c r="C3192" s="44">
        <f>(C3178+C3179)*$D$30</f>
        <v>0.45362069999999999</v>
      </c>
    </row>
    <row r="3193" spans="1:3" ht="15.75" x14ac:dyDescent="0.25">
      <c r="A3193" s="33">
        <v>290</v>
      </c>
      <c r="B3193" s="28" t="s">
        <v>27</v>
      </c>
      <c r="C3193" s="44">
        <f>(C3178+C3179)*$D$31</f>
        <v>1.3608621000000001</v>
      </c>
    </row>
    <row r="3194" spans="1:3" ht="15.75" x14ac:dyDescent="0.25">
      <c r="A3194" s="33">
        <v>225</v>
      </c>
      <c r="B3194" s="28" t="s">
        <v>28</v>
      </c>
      <c r="C3194" s="44">
        <f>(C3178+C3179)*$D$32</f>
        <v>0</v>
      </c>
    </row>
    <row r="3195" spans="1:3" ht="15.75" x14ac:dyDescent="0.25">
      <c r="A3195" s="37">
        <v>310</v>
      </c>
      <c r="B3195" s="28" t="s">
        <v>7</v>
      </c>
      <c r="C3195" s="44">
        <f>(C3178+C3179)*$D$33</f>
        <v>2.7100929000000002</v>
      </c>
    </row>
    <row r="3196" spans="1:3" ht="16.5" thickBot="1" x14ac:dyDescent="0.3">
      <c r="A3196" s="38">
        <v>340</v>
      </c>
      <c r="B3196" s="36" t="s">
        <v>8</v>
      </c>
      <c r="C3196" s="44">
        <f>(C3178+C3179)*$D$34</f>
        <v>10.5263265</v>
      </c>
    </row>
    <row r="3197" spans="1:3" ht="16.5" thickBot="1" x14ac:dyDescent="0.3">
      <c r="A3197" s="15"/>
      <c r="B3197" s="42" t="s">
        <v>9</v>
      </c>
      <c r="C3197" s="88">
        <f>SUM(C3178:C3196)</f>
        <v>261.98340119999995</v>
      </c>
    </row>
    <row r="3198" spans="1:3" ht="16.5" thickBot="1" x14ac:dyDescent="0.3">
      <c r="A3198" s="15"/>
      <c r="B3198" s="43" t="s">
        <v>29</v>
      </c>
      <c r="C3198" s="90">
        <f>C3197*118%</f>
        <v>309.14041341599994</v>
      </c>
    </row>
    <row r="3199" spans="1:3" ht="15.75" x14ac:dyDescent="0.25">
      <c r="A3199" s="22"/>
      <c r="B3199" s="45"/>
      <c r="C3199" s="46"/>
    </row>
    <row r="3200" spans="1:3" ht="15.75" x14ac:dyDescent="0.25">
      <c r="A3200" s="22"/>
      <c r="B3200" s="45"/>
      <c r="C3200" s="46"/>
    </row>
    <row r="3201" spans="1:3" ht="15.75" x14ac:dyDescent="0.25">
      <c r="A3201" s="22"/>
      <c r="B3201" s="45"/>
      <c r="C3201" s="46"/>
    </row>
    <row r="3202" spans="1:3" ht="15.75" x14ac:dyDescent="0.25">
      <c r="A3202" s="22"/>
      <c r="B3202" s="45"/>
      <c r="C3202" s="46"/>
    </row>
    <row r="3203" spans="1:3" ht="15.75" x14ac:dyDescent="0.25">
      <c r="A3203" s="22"/>
      <c r="B3203" s="45"/>
      <c r="C3203" s="46"/>
    </row>
    <row r="3204" spans="1:3" ht="15.75" x14ac:dyDescent="0.25">
      <c r="A3204" s="22"/>
      <c r="B3204" s="45"/>
      <c r="C3204" s="46"/>
    </row>
    <row r="3205" spans="1:3" ht="15.75" x14ac:dyDescent="0.25">
      <c r="A3205" s="22"/>
      <c r="B3205" s="45"/>
      <c r="C3205" s="46"/>
    </row>
    <row r="3206" spans="1:3" ht="15.75" x14ac:dyDescent="0.25">
      <c r="A3206" s="22"/>
      <c r="B3206" s="45"/>
      <c r="C3206" s="46"/>
    </row>
    <row r="3207" spans="1:3" ht="15.75" x14ac:dyDescent="0.25">
      <c r="A3207" s="22"/>
      <c r="B3207" s="45"/>
      <c r="C3207" s="46"/>
    </row>
    <row r="3208" spans="1:3" ht="15.75" x14ac:dyDescent="0.25">
      <c r="A3208" s="22"/>
      <c r="B3208" s="45"/>
      <c r="C3208" s="46"/>
    </row>
    <row r="3209" spans="1:3" ht="15.75" x14ac:dyDescent="0.25">
      <c r="A3209" s="22"/>
      <c r="B3209" s="45"/>
      <c r="C3209" s="46"/>
    </row>
    <row r="3210" spans="1:3" ht="15.75" x14ac:dyDescent="0.25">
      <c r="A3210" s="22"/>
      <c r="B3210" s="45"/>
      <c r="C3210" s="46"/>
    </row>
    <row r="3211" spans="1:3" ht="15.75" x14ac:dyDescent="0.25">
      <c r="A3211" s="22"/>
      <c r="B3211" s="45"/>
      <c r="C3211" s="46"/>
    </row>
    <row r="3212" spans="1:3" ht="15.75" x14ac:dyDescent="0.25">
      <c r="A3212" s="22"/>
      <c r="B3212" s="45"/>
      <c r="C3212" s="46"/>
    </row>
    <row r="3213" spans="1:3" ht="15.75" x14ac:dyDescent="0.25">
      <c r="A3213" s="22"/>
      <c r="B3213" s="45"/>
      <c r="C3213" s="46"/>
    </row>
    <row r="3214" spans="1:3" ht="15.75" x14ac:dyDescent="0.25">
      <c r="A3214" s="22"/>
      <c r="B3214" s="45"/>
      <c r="C3214" s="46"/>
    </row>
    <row r="3215" spans="1:3" ht="15.75" x14ac:dyDescent="0.25">
      <c r="A3215" s="22"/>
      <c r="B3215" s="45"/>
      <c r="C3215" s="46"/>
    </row>
    <row r="3216" spans="1:3" ht="15.75" x14ac:dyDescent="0.25">
      <c r="A3216" s="22"/>
      <c r="B3216" s="45"/>
      <c r="C3216" s="46"/>
    </row>
    <row r="3217" spans="1:3" ht="15.75" x14ac:dyDescent="0.25">
      <c r="A3217" s="22"/>
      <c r="B3217" s="45"/>
      <c r="C3217" s="46"/>
    </row>
    <row r="3218" spans="1:3" ht="15.75" x14ac:dyDescent="0.25">
      <c r="A3218" s="22"/>
      <c r="B3218" s="45"/>
      <c r="C3218" s="46"/>
    </row>
    <row r="3219" spans="1:3" ht="15.75" x14ac:dyDescent="0.25">
      <c r="A3219" s="22"/>
      <c r="B3219" s="45"/>
      <c r="C3219" s="46"/>
    </row>
    <row r="3220" spans="1:3" ht="15.75" x14ac:dyDescent="0.25">
      <c r="A3220" s="22"/>
      <c r="B3220" s="45"/>
      <c r="C3220" s="46"/>
    </row>
    <row r="3221" spans="1:3" ht="15.75" x14ac:dyDescent="0.25">
      <c r="A3221" s="22"/>
      <c r="B3221" s="45"/>
      <c r="C3221" s="46"/>
    </row>
    <row r="3222" spans="1:3" ht="15.75" x14ac:dyDescent="0.25">
      <c r="A3222" s="22"/>
      <c r="B3222" s="45"/>
      <c r="C3222" s="46"/>
    </row>
    <row r="3223" spans="1:3" ht="15.75" x14ac:dyDescent="0.25">
      <c r="A3223" s="22"/>
      <c r="B3223" s="45"/>
      <c r="C3223" s="46"/>
    </row>
    <row r="3224" spans="1:3" ht="15.75" x14ac:dyDescent="0.25">
      <c r="A3224" s="22"/>
      <c r="B3224" s="45"/>
      <c r="C3224" s="46"/>
    </row>
    <row r="3225" spans="1:3" ht="15.75" x14ac:dyDescent="0.25">
      <c r="A3225" s="22"/>
      <c r="B3225" s="45"/>
      <c r="C3225" s="46"/>
    </row>
    <row r="3226" spans="1:3" ht="15.75" x14ac:dyDescent="0.25">
      <c r="A3226" s="22"/>
      <c r="B3226" s="45"/>
      <c r="C3226" s="46"/>
    </row>
    <row r="3228" spans="1:3" ht="15.75" x14ac:dyDescent="0.25">
      <c r="B3228" s="57" t="s">
        <v>257</v>
      </c>
      <c r="C3228" s="70"/>
    </row>
    <row r="3229" spans="1:3" ht="18.75" customHeight="1" thickBot="1" x14ac:dyDescent="0.3">
      <c r="C3229" s="71" t="s">
        <v>181</v>
      </c>
    </row>
    <row r="3230" spans="1:3" ht="32.25" thickBot="1" x14ac:dyDescent="0.3">
      <c r="A3230" s="7" t="s">
        <v>0</v>
      </c>
      <c r="B3230" s="8" t="s">
        <v>10</v>
      </c>
      <c r="C3230" s="65" t="s">
        <v>11</v>
      </c>
    </row>
    <row r="3231" spans="1:3" ht="15.75" x14ac:dyDescent="0.25">
      <c r="A3231" s="9"/>
      <c r="B3231" s="10" t="s">
        <v>12</v>
      </c>
      <c r="C3231" s="61">
        <v>1</v>
      </c>
    </row>
    <row r="3232" spans="1:3" ht="15.75" x14ac:dyDescent="0.25">
      <c r="A3232" s="9"/>
      <c r="B3232" s="10" t="s">
        <v>13</v>
      </c>
      <c r="C3232" s="16">
        <v>5</v>
      </c>
    </row>
    <row r="3233" spans="1:3" ht="31.5" x14ac:dyDescent="0.25">
      <c r="A3233" s="12"/>
      <c r="B3233" s="83" t="s">
        <v>360</v>
      </c>
      <c r="C3233" s="16">
        <f>$C$14</f>
        <v>2.83</v>
      </c>
    </row>
    <row r="3234" spans="1:3" ht="32.25" thickBot="1" x14ac:dyDescent="0.3">
      <c r="A3234" s="75"/>
      <c r="B3234" s="77" t="s">
        <v>361</v>
      </c>
      <c r="C3234" s="76">
        <v>0</v>
      </c>
    </row>
    <row r="3235" spans="1:3" ht="15.75" x14ac:dyDescent="0.25">
      <c r="A3235" s="29">
        <v>211</v>
      </c>
      <c r="B3235" s="30" t="s">
        <v>19</v>
      </c>
      <c r="C3235" s="39">
        <f>C3233*C3232</f>
        <v>14.15</v>
      </c>
    </row>
    <row r="3236" spans="1:3" ht="31.5" x14ac:dyDescent="0.25">
      <c r="A3236" s="33">
        <v>211</v>
      </c>
      <c r="B3236" s="28" t="s">
        <v>20</v>
      </c>
      <c r="C3236" s="40">
        <f>C3234*C3232</f>
        <v>0</v>
      </c>
    </row>
    <row r="3237" spans="1:3" ht="15.75" x14ac:dyDescent="0.25">
      <c r="A3237" s="33">
        <v>213</v>
      </c>
      <c r="B3237" s="28" t="s">
        <v>14</v>
      </c>
      <c r="C3237" s="40">
        <f>(C3235+C3236)*30.2%</f>
        <v>4.2732999999999999</v>
      </c>
    </row>
    <row r="3238" spans="1:3" ht="15.75" x14ac:dyDescent="0.25">
      <c r="A3238" s="33">
        <v>212</v>
      </c>
      <c r="B3238" s="28" t="s">
        <v>3</v>
      </c>
      <c r="C3238" s="40">
        <f>(C3235+C3236)*$D$19</f>
        <v>2.264E-2</v>
      </c>
    </row>
    <row r="3239" spans="1:3" ht="15.75" x14ac:dyDescent="0.25">
      <c r="A3239" s="33">
        <v>221</v>
      </c>
      <c r="B3239" s="28" t="s">
        <v>4</v>
      </c>
      <c r="C3239" s="40">
        <f>(C3235+C3236)*$D$20</f>
        <v>0.12169000000000001</v>
      </c>
    </row>
    <row r="3240" spans="1:3" ht="15.75" x14ac:dyDescent="0.25">
      <c r="A3240" s="33">
        <v>222</v>
      </c>
      <c r="B3240" s="28" t="s">
        <v>15</v>
      </c>
      <c r="C3240" s="40">
        <f>(C3235+C3236)*$D$21</f>
        <v>2.264E-2</v>
      </c>
    </row>
    <row r="3241" spans="1:3" ht="15.75" x14ac:dyDescent="0.25">
      <c r="A3241" s="33">
        <v>223</v>
      </c>
      <c r="B3241" s="28" t="s">
        <v>5</v>
      </c>
      <c r="C3241" s="40">
        <f>(C3235+C3236)*$D$22</f>
        <v>0.6013750000000001</v>
      </c>
    </row>
    <row r="3242" spans="1:3" ht="15.75" x14ac:dyDescent="0.25">
      <c r="A3242" s="33">
        <v>224</v>
      </c>
      <c r="B3242" s="28" t="s">
        <v>21</v>
      </c>
      <c r="C3242" s="40">
        <f>(C3235+C3236)*$D$23</f>
        <v>0.199515</v>
      </c>
    </row>
    <row r="3243" spans="1:3" ht="15.75" x14ac:dyDescent="0.25">
      <c r="A3243" s="33">
        <v>225</v>
      </c>
      <c r="B3243" s="28" t="s">
        <v>16</v>
      </c>
      <c r="C3243" s="40">
        <f>(C3235+C3236)*$D$24</f>
        <v>0.75278</v>
      </c>
    </row>
    <row r="3244" spans="1:3" ht="15.75" x14ac:dyDescent="0.25">
      <c r="A3244" s="33">
        <v>226</v>
      </c>
      <c r="B3244" s="28" t="s">
        <v>22</v>
      </c>
      <c r="C3244" s="40">
        <f>(C3235+C3236)*$D$25</f>
        <v>5.0671149999999994</v>
      </c>
    </row>
    <row r="3245" spans="1:3" ht="15.75" x14ac:dyDescent="0.25">
      <c r="A3245" s="33">
        <v>271</v>
      </c>
      <c r="B3245" s="28" t="s">
        <v>23</v>
      </c>
      <c r="C3245" s="40">
        <f>(C3235+C3236)*$D$26</f>
        <v>0.31554500000000002</v>
      </c>
    </row>
    <row r="3246" spans="1:3" ht="15.75" x14ac:dyDescent="0.25">
      <c r="A3246" s="33">
        <v>272</v>
      </c>
      <c r="B3246" s="28" t="s">
        <v>24</v>
      </c>
      <c r="C3246" s="40">
        <f>(C3235+C3236)*$D$27</f>
        <v>0.29573499999999997</v>
      </c>
    </row>
    <row r="3247" spans="1:3" ht="31.5" x14ac:dyDescent="0.25">
      <c r="A3247" s="33">
        <v>211</v>
      </c>
      <c r="B3247" s="28" t="s">
        <v>25</v>
      </c>
      <c r="C3247" s="40">
        <f>(C3235+C3236)*$D$28</f>
        <v>3.2403500000000003</v>
      </c>
    </row>
    <row r="3248" spans="1:3" ht="31.5" x14ac:dyDescent="0.25">
      <c r="A3248" s="33">
        <v>213</v>
      </c>
      <c r="B3248" s="28" t="s">
        <v>26</v>
      </c>
      <c r="C3248" s="44">
        <f>(C3235+C3236)*$D$29</f>
        <v>0.977765</v>
      </c>
    </row>
    <row r="3249" spans="1:3" ht="15.75" x14ac:dyDescent="0.25">
      <c r="A3249" s="33">
        <v>290</v>
      </c>
      <c r="B3249" s="28" t="s">
        <v>6</v>
      </c>
      <c r="C3249" s="44">
        <f>(C3235+C3236)*$D$30</f>
        <v>5.5184999999999998E-2</v>
      </c>
    </row>
    <row r="3250" spans="1:3" ht="15.75" x14ac:dyDescent="0.25">
      <c r="A3250" s="33">
        <v>290</v>
      </c>
      <c r="B3250" s="28" t="s">
        <v>27</v>
      </c>
      <c r="C3250" s="44">
        <f>(C3235+C3236)*$D$31</f>
        <v>0.16555500000000001</v>
      </c>
    </row>
    <row r="3251" spans="1:3" ht="15.75" x14ac:dyDescent="0.25">
      <c r="A3251" s="33">
        <v>225</v>
      </c>
      <c r="B3251" s="28" t="s">
        <v>28</v>
      </c>
      <c r="C3251" s="44">
        <f>(C3235+C3236)*$D$32</f>
        <v>0</v>
      </c>
    </row>
    <row r="3252" spans="1:3" ht="15.75" x14ac:dyDescent="0.25">
      <c r="A3252" s="37">
        <v>310</v>
      </c>
      <c r="B3252" s="28" t="s">
        <v>7</v>
      </c>
      <c r="C3252" s="44">
        <f>(C3235+C3236)*$D$33</f>
        <v>0.32969500000000002</v>
      </c>
    </row>
    <row r="3253" spans="1:3" ht="16.5" thickBot="1" x14ac:dyDescent="0.3">
      <c r="A3253" s="38">
        <v>340</v>
      </c>
      <c r="B3253" s="36" t="s">
        <v>8</v>
      </c>
      <c r="C3253" s="44">
        <f>(C3235+C3236)*$D$34</f>
        <v>1.280575</v>
      </c>
    </row>
    <row r="3254" spans="1:3" ht="16.5" thickBot="1" x14ac:dyDescent="0.3">
      <c r="A3254" s="15"/>
      <c r="B3254" s="42" t="s">
        <v>9</v>
      </c>
      <c r="C3254" s="88">
        <f>SUM(C3235:C3253)</f>
        <v>31.871460000000006</v>
      </c>
    </row>
    <row r="3255" spans="1:3" ht="16.5" thickBot="1" x14ac:dyDescent="0.3">
      <c r="A3255" s="15"/>
      <c r="B3255" s="43" t="s">
        <v>29</v>
      </c>
      <c r="C3255" s="90">
        <f>C3254*118%</f>
        <v>37.608322800000003</v>
      </c>
    </row>
    <row r="3256" spans="1:3" ht="15.75" x14ac:dyDescent="0.25">
      <c r="A3256" s="22"/>
      <c r="B3256" s="45"/>
      <c r="C3256" s="46"/>
    </row>
    <row r="3257" spans="1:3" ht="15.75" x14ac:dyDescent="0.25">
      <c r="A3257" s="22"/>
      <c r="B3257" s="45"/>
      <c r="C3257" s="46"/>
    </row>
    <row r="3258" spans="1:3" ht="15.75" x14ac:dyDescent="0.25">
      <c r="A3258" s="22"/>
      <c r="B3258" s="45"/>
      <c r="C3258" s="46"/>
    </row>
    <row r="3259" spans="1:3" ht="15.75" x14ac:dyDescent="0.25">
      <c r="A3259" s="22"/>
      <c r="B3259" s="45"/>
      <c r="C3259" s="46"/>
    </row>
    <row r="3260" spans="1:3" ht="15.75" x14ac:dyDescent="0.25">
      <c r="A3260" s="22"/>
      <c r="B3260" s="45"/>
      <c r="C3260" s="46"/>
    </row>
    <row r="3261" spans="1:3" ht="15.75" x14ac:dyDescent="0.25">
      <c r="A3261" s="22"/>
      <c r="B3261" s="45"/>
      <c r="C3261" s="46"/>
    </row>
    <row r="3262" spans="1:3" ht="15.75" x14ac:dyDescent="0.25">
      <c r="A3262" s="22"/>
      <c r="B3262" s="45"/>
      <c r="C3262" s="46"/>
    </row>
    <row r="3263" spans="1:3" ht="15.75" x14ac:dyDescent="0.25">
      <c r="A3263" s="22"/>
      <c r="B3263" s="45"/>
      <c r="C3263" s="46"/>
    </row>
    <row r="3264" spans="1:3" ht="15.75" x14ac:dyDescent="0.25">
      <c r="A3264" s="22"/>
      <c r="B3264" s="45"/>
      <c r="C3264" s="46"/>
    </row>
    <row r="3265" spans="1:3" ht="15.75" x14ac:dyDescent="0.25">
      <c r="A3265" s="22"/>
      <c r="B3265" s="45"/>
      <c r="C3265" s="46"/>
    </row>
    <row r="3266" spans="1:3" ht="15.75" x14ac:dyDescent="0.25">
      <c r="A3266" s="22"/>
      <c r="B3266" s="45"/>
      <c r="C3266" s="46"/>
    </row>
    <row r="3267" spans="1:3" ht="15.75" x14ac:dyDescent="0.25">
      <c r="A3267" s="22"/>
      <c r="B3267" s="45"/>
      <c r="C3267" s="46"/>
    </row>
    <row r="3268" spans="1:3" ht="15.75" x14ac:dyDescent="0.25">
      <c r="A3268" s="22"/>
      <c r="B3268" s="45"/>
      <c r="C3268" s="46"/>
    </row>
    <row r="3269" spans="1:3" ht="15.75" x14ac:dyDescent="0.25">
      <c r="A3269" s="22"/>
      <c r="B3269" s="45"/>
      <c r="C3269" s="46"/>
    </row>
    <row r="3270" spans="1:3" ht="15.75" x14ac:dyDescent="0.25">
      <c r="A3270" s="22"/>
      <c r="B3270" s="45"/>
      <c r="C3270" s="46"/>
    </row>
    <row r="3271" spans="1:3" ht="15.75" x14ac:dyDescent="0.25">
      <c r="A3271" s="22"/>
      <c r="B3271" s="45"/>
      <c r="C3271" s="46"/>
    </row>
    <row r="3272" spans="1:3" ht="15.75" x14ac:dyDescent="0.25">
      <c r="A3272" s="22"/>
      <c r="B3272" s="45"/>
      <c r="C3272" s="46"/>
    </row>
    <row r="3273" spans="1:3" ht="15.75" x14ac:dyDescent="0.25">
      <c r="A3273" s="22"/>
      <c r="B3273" s="45"/>
      <c r="C3273" s="46"/>
    </row>
    <row r="3274" spans="1:3" ht="15.75" x14ac:dyDescent="0.25">
      <c r="A3274" s="22"/>
      <c r="B3274" s="45"/>
      <c r="C3274" s="46"/>
    </row>
    <row r="3275" spans="1:3" ht="15.75" x14ac:dyDescent="0.25">
      <c r="A3275" s="22"/>
      <c r="B3275" s="45"/>
      <c r="C3275" s="46"/>
    </row>
    <row r="3276" spans="1:3" ht="15.75" x14ac:dyDescent="0.25">
      <c r="A3276" s="22"/>
      <c r="B3276" s="45"/>
      <c r="C3276" s="46"/>
    </row>
    <row r="3277" spans="1:3" ht="15.75" x14ac:dyDescent="0.25">
      <c r="A3277" s="22"/>
      <c r="B3277" s="45"/>
      <c r="C3277" s="46"/>
    </row>
    <row r="3278" spans="1:3" ht="15.75" x14ac:dyDescent="0.25">
      <c r="A3278" s="22"/>
      <c r="B3278" s="45"/>
      <c r="C3278" s="46"/>
    </row>
    <row r="3279" spans="1:3" ht="15.75" x14ac:dyDescent="0.25">
      <c r="A3279" s="22"/>
      <c r="B3279" s="45"/>
      <c r="C3279" s="46"/>
    </row>
    <row r="3280" spans="1:3" ht="15.75" x14ac:dyDescent="0.25">
      <c r="A3280" s="22"/>
      <c r="B3280" s="45"/>
      <c r="C3280" s="46"/>
    </row>
    <row r="3281" spans="1:3" ht="15.75" x14ac:dyDescent="0.25">
      <c r="A3281" s="22"/>
      <c r="B3281" s="45"/>
      <c r="C3281" s="46"/>
    </row>
    <row r="3282" spans="1:3" ht="15.75" x14ac:dyDescent="0.25">
      <c r="A3282" s="22"/>
      <c r="B3282" s="45"/>
      <c r="C3282" s="46"/>
    </row>
    <row r="3283" spans="1:3" ht="15.75" x14ac:dyDescent="0.25">
      <c r="A3283" s="22"/>
      <c r="B3283" s="45"/>
      <c r="C3283" s="46"/>
    </row>
    <row r="3284" spans="1:3" ht="15.75" x14ac:dyDescent="0.25">
      <c r="B3284" s="57" t="s">
        <v>258</v>
      </c>
      <c r="C3284" s="70"/>
    </row>
    <row r="3285" spans="1:3" ht="18" customHeight="1" thickBot="1" x14ac:dyDescent="0.3">
      <c r="C3285" s="71" t="s">
        <v>181</v>
      </c>
    </row>
    <row r="3286" spans="1:3" ht="32.25" thickBot="1" x14ac:dyDescent="0.3">
      <c r="A3286" s="7" t="s">
        <v>0</v>
      </c>
      <c r="B3286" s="8" t="s">
        <v>10</v>
      </c>
      <c r="C3286" s="65" t="s">
        <v>11</v>
      </c>
    </row>
    <row r="3287" spans="1:3" ht="15.75" x14ac:dyDescent="0.25">
      <c r="A3287" s="9"/>
      <c r="B3287" s="10" t="s">
        <v>12</v>
      </c>
      <c r="C3287" s="61">
        <v>1</v>
      </c>
    </row>
    <row r="3288" spans="1:3" ht="15.75" x14ac:dyDescent="0.25">
      <c r="A3288" s="9"/>
      <c r="B3288" s="10" t="s">
        <v>13</v>
      </c>
      <c r="C3288" s="16">
        <v>6</v>
      </c>
    </row>
    <row r="3289" spans="1:3" ht="31.5" x14ac:dyDescent="0.25">
      <c r="A3289" s="12"/>
      <c r="B3289" s="83" t="s">
        <v>360</v>
      </c>
      <c r="C3289" s="16">
        <f>$C$14</f>
        <v>2.83</v>
      </c>
    </row>
    <row r="3290" spans="1:3" ht="32.25" thickBot="1" x14ac:dyDescent="0.3">
      <c r="A3290" s="75"/>
      <c r="B3290" s="77" t="s">
        <v>361</v>
      </c>
      <c r="C3290" s="76">
        <v>0</v>
      </c>
    </row>
    <row r="3291" spans="1:3" ht="15.75" x14ac:dyDescent="0.25">
      <c r="A3291" s="29">
        <v>211</v>
      </c>
      <c r="B3291" s="30" t="s">
        <v>19</v>
      </c>
      <c r="C3291" s="39">
        <f>C3289*C3288</f>
        <v>16.98</v>
      </c>
    </row>
    <row r="3292" spans="1:3" ht="31.5" x14ac:dyDescent="0.25">
      <c r="A3292" s="33">
        <v>211</v>
      </c>
      <c r="B3292" s="28" t="s">
        <v>20</v>
      </c>
      <c r="C3292" s="40">
        <f>C3290*C3288</f>
        <v>0</v>
      </c>
    </row>
    <row r="3293" spans="1:3" ht="15.75" x14ac:dyDescent="0.25">
      <c r="A3293" s="33">
        <v>213</v>
      </c>
      <c r="B3293" s="28" t="s">
        <v>14</v>
      </c>
      <c r="C3293" s="40">
        <f>(C3291+C3292)*30.2%</f>
        <v>5.1279599999999999</v>
      </c>
    </row>
    <row r="3294" spans="1:3" ht="15.75" x14ac:dyDescent="0.25">
      <c r="A3294" s="33">
        <v>212</v>
      </c>
      <c r="B3294" s="28" t="s">
        <v>3</v>
      </c>
      <c r="C3294" s="40">
        <f>(C3291+C3292)*$D$19</f>
        <v>2.7168000000000001E-2</v>
      </c>
    </row>
    <row r="3295" spans="1:3" ht="15.75" x14ac:dyDescent="0.25">
      <c r="A3295" s="33">
        <v>221</v>
      </c>
      <c r="B3295" s="28" t="s">
        <v>4</v>
      </c>
      <c r="C3295" s="40">
        <f>(C3291+C3292)*$D$20</f>
        <v>0.14602799999999999</v>
      </c>
    </row>
    <row r="3296" spans="1:3" ht="15.75" x14ac:dyDescent="0.25">
      <c r="A3296" s="33">
        <v>222</v>
      </c>
      <c r="B3296" s="28" t="s">
        <v>15</v>
      </c>
      <c r="C3296" s="40">
        <f>(C3291+C3292)*$D$21</f>
        <v>2.7168000000000001E-2</v>
      </c>
    </row>
    <row r="3297" spans="1:3" ht="15.75" x14ac:dyDescent="0.25">
      <c r="A3297" s="33">
        <v>223</v>
      </c>
      <c r="B3297" s="28" t="s">
        <v>5</v>
      </c>
      <c r="C3297" s="40">
        <f>(C3291+C3292)*$D$22</f>
        <v>0.72165000000000012</v>
      </c>
    </row>
    <row r="3298" spans="1:3" ht="15.75" x14ac:dyDescent="0.25">
      <c r="A3298" s="33">
        <v>224</v>
      </c>
      <c r="B3298" s="28" t="s">
        <v>21</v>
      </c>
      <c r="C3298" s="40">
        <f>(C3291+C3292)*$D$23</f>
        <v>0.23941799999999999</v>
      </c>
    </row>
    <row r="3299" spans="1:3" ht="15.75" x14ac:dyDescent="0.25">
      <c r="A3299" s="33">
        <v>225</v>
      </c>
      <c r="B3299" s="28" t="s">
        <v>16</v>
      </c>
      <c r="C3299" s="40">
        <f>(C3291+C3292)*$D$24</f>
        <v>0.90333600000000003</v>
      </c>
    </row>
    <row r="3300" spans="1:3" ht="15.75" x14ac:dyDescent="0.25">
      <c r="A3300" s="33">
        <v>226</v>
      </c>
      <c r="B3300" s="28" t="s">
        <v>22</v>
      </c>
      <c r="C3300" s="40">
        <f>(C3291+C3292)*$D$25</f>
        <v>6.0805379999999998</v>
      </c>
    </row>
    <row r="3301" spans="1:3" ht="15.75" x14ac:dyDescent="0.25">
      <c r="A3301" s="33">
        <v>271</v>
      </c>
      <c r="B3301" s="28" t="s">
        <v>23</v>
      </c>
      <c r="C3301" s="40">
        <f>(C3291+C3292)*$D$26</f>
        <v>0.37865399999999999</v>
      </c>
    </row>
    <row r="3302" spans="1:3" ht="15.75" x14ac:dyDescent="0.25">
      <c r="A3302" s="33">
        <v>272</v>
      </c>
      <c r="B3302" s="28" t="s">
        <v>24</v>
      </c>
      <c r="C3302" s="40">
        <f>(C3291+C3292)*$D$27</f>
        <v>0.35488199999999998</v>
      </c>
    </row>
    <row r="3303" spans="1:3" ht="31.5" x14ac:dyDescent="0.25">
      <c r="A3303" s="33">
        <v>211</v>
      </c>
      <c r="B3303" s="28" t="s">
        <v>25</v>
      </c>
      <c r="C3303" s="40">
        <f>(C3291+C3292)*$D$28</f>
        <v>3.8884200000000004</v>
      </c>
    </row>
    <row r="3304" spans="1:3" ht="31.5" x14ac:dyDescent="0.25">
      <c r="A3304" s="33">
        <v>213</v>
      </c>
      <c r="B3304" s="28" t="s">
        <v>26</v>
      </c>
      <c r="C3304" s="44">
        <f>(C3291+C3292)*$D$29</f>
        <v>1.1733179999999999</v>
      </c>
    </row>
    <row r="3305" spans="1:3" ht="15.75" x14ac:dyDescent="0.25">
      <c r="A3305" s="33">
        <v>290</v>
      </c>
      <c r="B3305" s="28" t="s">
        <v>6</v>
      </c>
      <c r="C3305" s="44">
        <f>(C3291+C3292)*$D$30</f>
        <v>6.6222000000000003E-2</v>
      </c>
    </row>
    <row r="3306" spans="1:3" ht="15.75" x14ac:dyDescent="0.25">
      <c r="A3306" s="33">
        <v>290</v>
      </c>
      <c r="B3306" s="28" t="s">
        <v>27</v>
      </c>
      <c r="C3306" s="44">
        <f>(C3291+C3292)*$D$31</f>
        <v>0.19866600000000001</v>
      </c>
    </row>
    <row r="3307" spans="1:3" ht="15.75" x14ac:dyDescent="0.25">
      <c r="A3307" s="33">
        <v>225</v>
      </c>
      <c r="B3307" s="28" t="s">
        <v>28</v>
      </c>
      <c r="C3307" s="44">
        <f>(C3291+C3292)*$D$32</f>
        <v>0</v>
      </c>
    </row>
    <row r="3308" spans="1:3" ht="15.75" x14ac:dyDescent="0.25">
      <c r="A3308" s="37">
        <v>310</v>
      </c>
      <c r="B3308" s="28" t="s">
        <v>7</v>
      </c>
      <c r="C3308" s="44">
        <f>(C3291+C3292)*$D$33</f>
        <v>0.39563400000000004</v>
      </c>
    </row>
    <row r="3309" spans="1:3" ht="16.5" thickBot="1" x14ac:dyDescent="0.3">
      <c r="A3309" s="38">
        <v>340</v>
      </c>
      <c r="B3309" s="36" t="s">
        <v>8</v>
      </c>
      <c r="C3309" s="44">
        <f>(C3291+C3292)*$D$34</f>
        <v>1.5366899999999999</v>
      </c>
    </row>
    <row r="3310" spans="1:3" ht="16.5" thickBot="1" x14ac:dyDescent="0.3">
      <c r="A3310" s="15"/>
      <c r="B3310" s="42" t="s">
        <v>9</v>
      </c>
      <c r="C3310" s="88">
        <f>SUM(C3291:C3309)</f>
        <v>38.24575200000001</v>
      </c>
    </row>
    <row r="3311" spans="1:3" ht="16.5" thickBot="1" x14ac:dyDescent="0.3">
      <c r="A3311" s="15"/>
      <c r="B3311" s="43" t="s">
        <v>29</v>
      </c>
      <c r="C3311" s="90">
        <f>C3310*118%</f>
        <v>45.129987360000008</v>
      </c>
    </row>
    <row r="3312" spans="1:3" ht="15.75" x14ac:dyDescent="0.25">
      <c r="A3312" s="22"/>
      <c r="B3312" s="45"/>
      <c r="C3312" s="46"/>
    </row>
    <row r="3313" spans="1:3" ht="15.75" x14ac:dyDescent="0.25">
      <c r="A3313" s="22"/>
      <c r="B3313" s="45"/>
      <c r="C3313" s="46"/>
    </row>
    <row r="3314" spans="1:3" ht="15.75" x14ac:dyDescent="0.25">
      <c r="A3314" s="22"/>
      <c r="B3314" s="45"/>
      <c r="C3314" s="46"/>
    </row>
    <row r="3315" spans="1:3" ht="15.75" x14ac:dyDescent="0.25">
      <c r="A3315" s="22"/>
      <c r="B3315" s="45"/>
      <c r="C3315" s="46"/>
    </row>
    <row r="3316" spans="1:3" ht="15.75" x14ac:dyDescent="0.25">
      <c r="A3316" s="22"/>
      <c r="B3316" s="45"/>
      <c r="C3316" s="46"/>
    </row>
    <row r="3317" spans="1:3" ht="15.75" x14ac:dyDescent="0.25">
      <c r="A3317" s="22"/>
      <c r="B3317" s="45"/>
      <c r="C3317" s="46"/>
    </row>
    <row r="3318" spans="1:3" ht="15.75" x14ac:dyDescent="0.25">
      <c r="A3318" s="22"/>
      <c r="B3318" s="45"/>
      <c r="C3318" s="46"/>
    </row>
    <row r="3319" spans="1:3" ht="15.75" x14ac:dyDescent="0.25">
      <c r="A3319" s="22"/>
      <c r="B3319" s="45"/>
      <c r="C3319" s="46"/>
    </row>
    <row r="3320" spans="1:3" ht="15.75" x14ac:dyDescent="0.25">
      <c r="A3320" s="22"/>
      <c r="B3320" s="45"/>
      <c r="C3320" s="46"/>
    </row>
    <row r="3321" spans="1:3" ht="15.75" x14ac:dyDescent="0.25">
      <c r="A3321" s="22"/>
      <c r="B3321" s="45"/>
      <c r="C3321" s="46"/>
    </row>
    <row r="3322" spans="1:3" ht="15.75" x14ac:dyDescent="0.25">
      <c r="A3322" s="22"/>
      <c r="B3322" s="45"/>
      <c r="C3322" s="46"/>
    </row>
    <row r="3323" spans="1:3" ht="15.75" x14ac:dyDescent="0.25">
      <c r="A3323" s="22"/>
      <c r="B3323" s="45"/>
      <c r="C3323" s="46"/>
    </row>
    <row r="3324" spans="1:3" ht="15.75" x14ac:dyDescent="0.25">
      <c r="A3324" s="22"/>
      <c r="B3324" s="45"/>
      <c r="C3324" s="46"/>
    </row>
    <row r="3325" spans="1:3" ht="15.75" x14ac:dyDescent="0.25">
      <c r="A3325" s="22"/>
      <c r="B3325" s="45"/>
      <c r="C3325" s="46"/>
    </row>
    <row r="3326" spans="1:3" ht="15.75" x14ac:dyDescent="0.25">
      <c r="A3326" s="22"/>
      <c r="B3326" s="45"/>
      <c r="C3326" s="46"/>
    </row>
    <row r="3327" spans="1:3" ht="15.75" x14ac:dyDescent="0.25">
      <c r="A3327" s="22"/>
      <c r="B3327" s="45"/>
      <c r="C3327" s="46"/>
    </row>
    <row r="3328" spans="1:3" ht="15.75" x14ac:dyDescent="0.25">
      <c r="A3328" s="22"/>
      <c r="B3328" s="45"/>
      <c r="C3328" s="46"/>
    </row>
    <row r="3329" spans="1:3" ht="15.75" x14ac:dyDescent="0.25">
      <c r="A3329" s="22"/>
      <c r="B3329" s="45"/>
      <c r="C3329" s="46"/>
    </row>
    <row r="3330" spans="1:3" ht="15.75" x14ac:dyDescent="0.25">
      <c r="A3330" s="22"/>
      <c r="B3330" s="45"/>
      <c r="C3330" s="46"/>
    </row>
    <row r="3331" spans="1:3" ht="15.75" x14ac:dyDescent="0.25">
      <c r="A3331" s="22"/>
      <c r="B3331" s="45"/>
      <c r="C3331" s="46"/>
    </row>
    <row r="3332" spans="1:3" ht="15.75" x14ac:dyDescent="0.25">
      <c r="A3332" s="22"/>
      <c r="B3332" s="45"/>
      <c r="C3332" s="46"/>
    </row>
    <row r="3333" spans="1:3" ht="15.75" x14ac:dyDescent="0.25">
      <c r="A3333" s="22"/>
      <c r="B3333" s="45"/>
      <c r="C3333" s="46"/>
    </row>
    <row r="3334" spans="1:3" ht="15.75" x14ac:dyDescent="0.25">
      <c r="A3334" s="22"/>
      <c r="B3334" s="45"/>
      <c r="C3334" s="46"/>
    </row>
    <row r="3335" spans="1:3" ht="15.75" x14ac:dyDescent="0.25">
      <c r="A3335" s="22"/>
      <c r="B3335" s="45"/>
      <c r="C3335" s="46"/>
    </row>
    <row r="3336" spans="1:3" ht="15.75" x14ac:dyDescent="0.25">
      <c r="A3336" s="22"/>
      <c r="B3336" s="45"/>
      <c r="C3336" s="46"/>
    </row>
    <row r="3337" spans="1:3" ht="15.75" x14ac:dyDescent="0.25">
      <c r="A3337" s="22"/>
      <c r="B3337" s="45"/>
      <c r="C3337" s="46"/>
    </row>
    <row r="3338" spans="1:3" ht="15.75" x14ac:dyDescent="0.25">
      <c r="A3338" s="22"/>
      <c r="B3338" s="45"/>
      <c r="C3338" s="46"/>
    </row>
    <row r="3339" spans="1:3" ht="15.75" x14ac:dyDescent="0.25">
      <c r="A3339" s="22"/>
      <c r="B3339" s="45"/>
      <c r="C3339" s="46"/>
    </row>
    <row r="3341" spans="1:3" ht="15.75" x14ac:dyDescent="0.25">
      <c r="B3341" s="57" t="s">
        <v>259</v>
      </c>
      <c r="C3341" s="70"/>
    </row>
    <row r="3342" spans="1:3" ht="19.5" customHeight="1" thickBot="1" x14ac:dyDescent="0.3">
      <c r="C3342" s="71" t="s">
        <v>181</v>
      </c>
    </row>
    <row r="3343" spans="1:3" ht="32.25" thickBot="1" x14ac:dyDescent="0.3">
      <c r="A3343" s="7" t="s">
        <v>0</v>
      </c>
      <c r="B3343" s="8" t="s">
        <v>10</v>
      </c>
      <c r="C3343" s="65" t="s">
        <v>11</v>
      </c>
    </row>
    <row r="3344" spans="1:3" ht="15.75" x14ac:dyDescent="0.25">
      <c r="A3344" s="9"/>
      <c r="B3344" s="10" t="s">
        <v>12</v>
      </c>
      <c r="C3344" s="61">
        <v>1</v>
      </c>
    </row>
    <row r="3345" spans="1:3" ht="15.75" x14ac:dyDescent="0.25">
      <c r="A3345" s="9"/>
      <c r="B3345" s="10" t="s">
        <v>13</v>
      </c>
      <c r="C3345" s="16">
        <v>6.8</v>
      </c>
    </row>
    <row r="3346" spans="1:3" ht="31.5" x14ac:dyDescent="0.25">
      <c r="A3346" s="12"/>
      <c r="B3346" s="83" t="s">
        <v>360</v>
      </c>
      <c r="C3346" s="16">
        <f>$C$14</f>
        <v>2.83</v>
      </c>
    </row>
    <row r="3347" spans="1:3" ht="32.25" thickBot="1" x14ac:dyDescent="0.3">
      <c r="A3347" s="75"/>
      <c r="B3347" s="77" t="s">
        <v>361</v>
      </c>
      <c r="C3347" s="76">
        <v>0</v>
      </c>
    </row>
    <row r="3348" spans="1:3" ht="15.75" x14ac:dyDescent="0.25">
      <c r="A3348" s="29">
        <v>211</v>
      </c>
      <c r="B3348" s="30" t="s">
        <v>19</v>
      </c>
      <c r="C3348" s="39">
        <f>C3346*C3345</f>
        <v>19.244</v>
      </c>
    </row>
    <row r="3349" spans="1:3" ht="31.5" x14ac:dyDescent="0.25">
      <c r="A3349" s="33">
        <v>211</v>
      </c>
      <c r="B3349" s="28" t="s">
        <v>20</v>
      </c>
      <c r="C3349" s="40">
        <f>C3347*C3345</f>
        <v>0</v>
      </c>
    </row>
    <row r="3350" spans="1:3" ht="15.75" x14ac:dyDescent="0.25">
      <c r="A3350" s="33">
        <v>213</v>
      </c>
      <c r="B3350" s="28" t="s">
        <v>14</v>
      </c>
      <c r="C3350" s="40">
        <f>(C3348+C3349)*30.2%</f>
        <v>5.8116880000000002</v>
      </c>
    </row>
    <row r="3351" spans="1:3" ht="15.75" x14ac:dyDescent="0.25">
      <c r="A3351" s="33">
        <v>212</v>
      </c>
      <c r="B3351" s="28" t="s">
        <v>3</v>
      </c>
      <c r="C3351" s="40">
        <f>(C3348+C3349)*$D$19</f>
        <v>3.0790400000000002E-2</v>
      </c>
    </row>
    <row r="3352" spans="1:3" ht="15.75" x14ac:dyDescent="0.25">
      <c r="A3352" s="33">
        <v>221</v>
      </c>
      <c r="B3352" s="28" t="s">
        <v>4</v>
      </c>
      <c r="C3352" s="40">
        <f>(C3348+C3349)*$D$20</f>
        <v>0.16549839999999999</v>
      </c>
    </row>
    <row r="3353" spans="1:3" ht="15.75" x14ac:dyDescent="0.25">
      <c r="A3353" s="33">
        <v>222</v>
      </c>
      <c r="B3353" s="28" t="s">
        <v>15</v>
      </c>
      <c r="C3353" s="40">
        <f>(C3348+C3349)*$D$21</f>
        <v>3.0790400000000002E-2</v>
      </c>
    </row>
    <row r="3354" spans="1:3" ht="15.75" x14ac:dyDescent="0.25">
      <c r="A3354" s="33">
        <v>223</v>
      </c>
      <c r="B3354" s="28" t="s">
        <v>5</v>
      </c>
      <c r="C3354" s="40">
        <f>(C3348+C3349)*$D$22</f>
        <v>0.8178700000000001</v>
      </c>
    </row>
    <row r="3355" spans="1:3" ht="15.75" x14ac:dyDescent="0.25">
      <c r="A3355" s="33">
        <v>224</v>
      </c>
      <c r="B3355" s="28" t="s">
        <v>21</v>
      </c>
      <c r="C3355" s="40">
        <f>(C3348+C3349)*$D$23</f>
        <v>0.27134039999999998</v>
      </c>
    </row>
    <row r="3356" spans="1:3" ht="15.75" x14ac:dyDescent="0.25">
      <c r="A3356" s="33">
        <v>225</v>
      </c>
      <c r="B3356" s="28" t="s">
        <v>16</v>
      </c>
      <c r="C3356" s="40">
        <f>(C3348+C3349)*$D$24</f>
        <v>1.0237807999999999</v>
      </c>
    </row>
    <row r="3357" spans="1:3" ht="15.75" x14ac:dyDescent="0.25">
      <c r="A3357" s="33">
        <v>226</v>
      </c>
      <c r="B3357" s="28" t="s">
        <v>22</v>
      </c>
      <c r="C3357" s="40">
        <f>(C3348+C3349)*$D$25</f>
        <v>6.8912763999999997</v>
      </c>
    </row>
    <row r="3358" spans="1:3" ht="15.75" x14ac:dyDescent="0.25">
      <c r="A3358" s="33">
        <v>271</v>
      </c>
      <c r="B3358" s="28" t="s">
        <v>23</v>
      </c>
      <c r="C3358" s="40">
        <f>(C3348+C3349)*$D$26</f>
        <v>0.4291412</v>
      </c>
    </row>
    <row r="3359" spans="1:3" ht="15.75" x14ac:dyDescent="0.25">
      <c r="A3359" s="33">
        <v>272</v>
      </c>
      <c r="B3359" s="28" t="s">
        <v>24</v>
      </c>
      <c r="C3359" s="40">
        <f>(C3348+C3349)*$D$27</f>
        <v>0.40219959999999999</v>
      </c>
    </row>
    <row r="3360" spans="1:3" ht="31.5" x14ac:dyDescent="0.25">
      <c r="A3360" s="33">
        <v>211</v>
      </c>
      <c r="B3360" s="28" t="s">
        <v>25</v>
      </c>
      <c r="C3360" s="40">
        <f>(C3348+C3349)*$D$28</f>
        <v>4.4068760000000005</v>
      </c>
    </row>
    <row r="3361" spans="1:3" ht="31.5" x14ac:dyDescent="0.25">
      <c r="A3361" s="33">
        <v>213</v>
      </c>
      <c r="B3361" s="28" t="s">
        <v>26</v>
      </c>
      <c r="C3361" s="44">
        <f>(C3348+C3349)*$D$29</f>
        <v>1.3297603999999998</v>
      </c>
    </row>
    <row r="3362" spans="1:3" ht="15.75" x14ac:dyDescent="0.25">
      <c r="A3362" s="33">
        <v>290</v>
      </c>
      <c r="B3362" s="28" t="s">
        <v>6</v>
      </c>
      <c r="C3362" s="44">
        <f>(C3348+C3349)*$D$30</f>
        <v>7.5051599999999996E-2</v>
      </c>
    </row>
    <row r="3363" spans="1:3" ht="15.75" x14ac:dyDescent="0.25">
      <c r="A3363" s="33">
        <v>290</v>
      </c>
      <c r="B3363" s="28" t="s">
        <v>27</v>
      </c>
      <c r="C3363" s="44">
        <f>(C3348+C3349)*$D$31</f>
        <v>0.22515480000000002</v>
      </c>
    </row>
    <row r="3364" spans="1:3" ht="15.75" x14ac:dyDescent="0.25">
      <c r="A3364" s="33">
        <v>225</v>
      </c>
      <c r="B3364" s="28" t="s">
        <v>28</v>
      </c>
      <c r="C3364" s="44">
        <f>(C3348+C3349)*$D$32</f>
        <v>0</v>
      </c>
    </row>
    <row r="3365" spans="1:3" ht="15.75" x14ac:dyDescent="0.25">
      <c r="A3365" s="37">
        <v>310</v>
      </c>
      <c r="B3365" s="28" t="s">
        <v>7</v>
      </c>
      <c r="C3365" s="44">
        <f>(C3348+C3349)*$D$33</f>
        <v>0.44838520000000004</v>
      </c>
    </row>
    <row r="3366" spans="1:3" ht="16.5" thickBot="1" x14ac:dyDescent="0.3">
      <c r="A3366" s="38">
        <v>340</v>
      </c>
      <c r="B3366" s="36" t="s">
        <v>8</v>
      </c>
      <c r="C3366" s="44">
        <f>(C3348+C3349)*$D$34</f>
        <v>1.741582</v>
      </c>
    </row>
    <row r="3367" spans="1:3" ht="16.5" thickBot="1" x14ac:dyDescent="0.3">
      <c r="A3367" s="15"/>
      <c r="B3367" s="42" t="s">
        <v>9</v>
      </c>
      <c r="C3367" s="88">
        <f>SUM(C3348:C3366)</f>
        <v>43.345185600000001</v>
      </c>
    </row>
    <row r="3368" spans="1:3" ht="16.5" thickBot="1" x14ac:dyDescent="0.3">
      <c r="A3368" s="15"/>
      <c r="B3368" s="43" t="s">
        <v>29</v>
      </c>
      <c r="C3368" s="90">
        <f>C3367*118%</f>
        <v>51.147319007999997</v>
      </c>
    </row>
    <row r="3369" spans="1:3" ht="15.75" x14ac:dyDescent="0.25">
      <c r="A3369" s="22"/>
      <c r="B3369" s="45"/>
      <c r="C3369" s="46"/>
    </row>
    <row r="3370" spans="1:3" ht="15.75" x14ac:dyDescent="0.25">
      <c r="A3370" s="22"/>
      <c r="B3370" s="45"/>
      <c r="C3370" s="46"/>
    </row>
    <row r="3371" spans="1:3" ht="15.75" x14ac:dyDescent="0.25">
      <c r="A3371" s="22"/>
      <c r="B3371" s="45"/>
      <c r="C3371" s="46"/>
    </row>
    <row r="3372" spans="1:3" ht="15.75" x14ac:dyDescent="0.25">
      <c r="A3372" s="22"/>
      <c r="B3372" s="45"/>
      <c r="C3372" s="46"/>
    </row>
    <row r="3373" spans="1:3" ht="15.75" x14ac:dyDescent="0.25">
      <c r="A3373" s="22"/>
      <c r="B3373" s="45"/>
      <c r="C3373" s="46"/>
    </row>
    <row r="3374" spans="1:3" ht="15.75" x14ac:dyDescent="0.25">
      <c r="A3374" s="22"/>
      <c r="B3374" s="45"/>
      <c r="C3374" s="46"/>
    </row>
    <row r="3375" spans="1:3" ht="15.75" x14ac:dyDescent="0.25">
      <c r="A3375" s="22"/>
      <c r="B3375" s="45"/>
      <c r="C3375" s="46"/>
    </row>
    <row r="3376" spans="1:3" ht="15.75" x14ac:dyDescent="0.25">
      <c r="A3376" s="22"/>
      <c r="B3376" s="45"/>
      <c r="C3376" s="46"/>
    </row>
    <row r="3377" spans="1:3" ht="15.75" x14ac:dyDescent="0.25">
      <c r="A3377" s="22"/>
      <c r="B3377" s="45"/>
      <c r="C3377" s="46"/>
    </row>
    <row r="3378" spans="1:3" ht="15.75" x14ac:dyDescent="0.25">
      <c r="A3378" s="22"/>
      <c r="B3378" s="45"/>
      <c r="C3378" s="46"/>
    </row>
    <row r="3379" spans="1:3" ht="15.75" x14ac:dyDescent="0.25">
      <c r="A3379" s="22"/>
      <c r="B3379" s="45"/>
      <c r="C3379" s="46"/>
    </row>
    <row r="3380" spans="1:3" ht="15.75" x14ac:dyDescent="0.25">
      <c r="A3380" s="22"/>
      <c r="B3380" s="45"/>
      <c r="C3380" s="46"/>
    </row>
    <row r="3381" spans="1:3" ht="15.75" x14ac:dyDescent="0.25">
      <c r="A3381" s="22"/>
      <c r="B3381" s="45"/>
      <c r="C3381" s="46"/>
    </row>
    <row r="3382" spans="1:3" ht="15.75" x14ac:dyDescent="0.25">
      <c r="A3382" s="22"/>
      <c r="B3382" s="45"/>
      <c r="C3382" s="46"/>
    </row>
    <row r="3383" spans="1:3" ht="15.75" x14ac:dyDescent="0.25">
      <c r="A3383" s="22"/>
      <c r="B3383" s="45"/>
      <c r="C3383" s="46"/>
    </row>
    <row r="3384" spans="1:3" ht="15.75" x14ac:dyDescent="0.25">
      <c r="A3384" s="22"/>
      <c r="B3384" s="45"/>
      <c r="C3384" s="46"/>
    </row>
    <row r="3385" spans="1:3" ht="15.75" x14ac:dyDescent="0.25">
      <c r="A3385" s="22"/>
      <c r="B3385" s="45"/>
      <c r="C3385" s="46"/>
    </row>
    <row r="3386" spans="1:3" ht="15.75" x14ac:dyDescent="0.25">
      <c r="A3386" s="22"/>
      <c r="B3386" s="45"/>
      <c r="C3386" s="46"/>
    </row>
    <row r="3387" spans="1:3" ht="15.75" x14ac:dyDescent="0.25">
      <c r="A3387" s="22"/>
      <c r="B3387" s="45"/>
      <c r="C3387" s="46"/>
    </row>
    <row r="3388" spans="1:3" ht="15.75" x14ac:dyDescent="0.25">
      <c r="A3388" s="22"/>
      <c r="B3388" s="45"/>
      <c r="C3388" s="46"/>
    </row>
    <row r="3389" spans="1:3" ht="15.75" x14ac:dyDescent="0.25">
      <c r="A3389" s="22"/>
      <c r="B3389" s="45"/>
      <c r="C3389" s="46"/>
    </row>
    <row r="3390" spans="1:3" ht="15.75" x14ac:dyDescent="0.25">
      <c r="A3390" s="22"/>
      <c r="B3390" s="45"/>
      <c r="C3390" s="46"/>
    </row>
    <row r="3391" spans="1:3" ht="15.75" x14ac:dyDescent="0.25">
      <c r="A3391" s="22"/>
      <c r="B3391" s="45"/>
      <c r="C3391" s="46"/>
    </row>
    <row r="3392" spans="1:3" ht="16.5" customHeight="1" x14ac:dyDescent="0.25">
      <c r="A3392" s="22"/>
      <c r="B3392" s="45"/>
      <c r="C3392" s="46"/>
    </row>
    <row r="3393" spans="1:3" ht="16.5" customHeight="1" x14ac:dyDescent="0.25">
      <c r="A3393" s="22"/>
      <c r="B3393" s="45"/>
      <c r="C3393" s="46"/>
    </row>
    <row r="3394" spans="1:3" ht="15.75" x14ac:dyDescent="0.25">
      <c r="A3394" s="22"/>
      <c r="B3394" s="45"/>
      <c r="C3394" s="46"/>
    </row>
    <row r="3395" spans="1:3" ht="15.75" x14ac:dyDescent="0.25">
      <c r="A3395" s="22"/>
      <c r="B3395" s="45"/>
      <c r="C3395" s="46"/>
    </row>
    <row r="3396" spans="1:3" ht="15.75" x14ac:dyDescent="0.25">
      <c r="A3396" s="22"/>
      <c r="B3396" s="45"/>
      <c r="C3396" s="46"/>
    </row>
    <row r="3398" spans="1:3" ht="15.75" x14ac:dyDescent="0.25">
      <c r="B3398" s="57" t="s">
        <v>260</v>
      </c>
      <c r="C3398" s="70"/>
    </row>
    <row r="3399" spans="1:3" ht="18" customHeight="1" thickBot="1" x14ac:dyDescent="0.3">
      <c r="C3399" s="71" t="s">
        <v>181</v>
      </c>
    </row>
    <row r="3400" spans="1:3" ht="32.25" thickBot="1" x14ac:dyDescent="0.3">
      <c r="A3400" s="7" t="s">
        <v>0</v>
      </c>
      <c r="B3400" s="8" t="s">
        <v>10</v>
      </c>
      <c r="C3400" s="65" t="s">
        <v>11</v>
      </c>
    </row>
    <row r="3401" spans="1:3" ht="15.75" x14ac:dyDescent="0.25">
      <c r="A3401" s="9"/>
      <c r="B3401" s="10" t="s">
        <v>12</v>
      </c>
      <c r="C3401" s="61">
        <v>1</v>
      </c>
    </row>
    <row r="3402" spans="1:3" ht="15.75" x14ac:dyDescent="0.25">
      <c r="A3402" s="9"/>
      <c r="B3402" s="10" t="s">
        <v>13</v>
      </c>
      <c r="C3402" s="16">
        <v>10.3</v>
      </c>
    </row>
    <row r="3403" spans="1:3" ht="31.5" x14ac:dyDescent="0.25">
      <c r="A3403" s="12"/>
      <c r="B3403" s="83" t="s">
        <v>360</v>
      </c>
      <c r="C3403" s="16">
        <f>$C$14</f>
        <v>2.83</v>
      </c>
    </row>
    <row r="3404" spans="1:3" ht="32.25" thickBot="1" x14ac:dyDescent="0.3">
      <c r="A3404" s="75"/>
      <c r="B3404" s="77" t="s">
        <v>361</v>
      </c>
      <c r="C3404" s="76">
        <v>0</v>
      </c>
    </row>
    <row r="3405" spans="1:3" ht="15.75" x14ac:dyDescent="0.25">
      <c r="A3405" s="29">
        <v>211</v>
      </c>
      <c r="B3405" s="30" t="s">
        <v>19</v>
      </c>
      <c r="C3405" s="39">
        <f>C3403*C3402</f>
        <v>29.149000000000004</v>
      </c>
    </row>
    <row r="3406" spans="1:3" ht="31.5" x14ac:dyDescent="0.25">
      <c r="A3406" s="33">
        <v>211</v>
      </c>
      <c r="B3406" s="28" t="s">
        <v>20</v>
      </c>
      <c r="C3406" s="40">
        <f>C3404*C3402</f>
        <v>0</v>
      </c>
    </row>
    <row r="3407" spans="1:3" ht="15.75" x14ac:dyDescent="0.25">
      <c r="A3407" s="33">
        <v>213</v>
      </c>
      <c r="B3407" s="28" t="s">
        <v>14</v>
      </c>
      <c r="C3407" s="40">
        <f>(C3405+C3406)*30.2%</f>
        <v>8.8029980000000005</v>
      </c>
    </row>
    <row r="3408" spans="1:3" ht="15.75" x14ac:dyDescent="0.25">
      <c r="A3408" s="33">
        <v>212</v>
      </c>
      <c r="B3408" s="28" t="s">
        <v>3</v>
      </c>
      <c r="C3408" s="40">
        <f>(C3405+C3406)*$D$19</f>
        <v>4.663840000000001E-2</v>
      </c>
    </row>
    <row r="3409" spans="1:3" ht="15.75" x14ac:dyDescent="0.25">
      <c r="A3409" s="33">
        <v>221</v>
      </c>
      <c r="B3409" s="28" t="s">
        <v>4</v>
      </c>
      <c r="C3409" s="40">
        <f>(C3405+C3406)*$D$20</f>
        <v>0.25068140000000005</v>
      </c>
    </row>
    <row r="3410" spans="1:3" ht="15.75" x14ac:dyDescent="0.25">
      <c r="A3410" s="33">
        <v>222</v>
      </c>
      <c r="B3410" s="28" t="s">
        <v>15</v>
      </c>
      <c r="C3410" s="40">
        <f>(C3405+C3406)*$D$21</f>
        <v>4.663840000000001E-2</v>
      </c>
    </row>
    <row r="3411" spans="1:3" ht="15.75" x14ac:dyDescent="0.25">
      <c r="A3411" s="33">
        <v>223</v>
      </c>
      <c r="B3411" s="28" t="s">
        <v>5</v>
      </c>
      <c r="C3411" s="40">
        <f>(C3405+C3406)*$D$22</f>
        <v>1.2388325000000002</v>
      </c>
    </row>
    <row r="3412" spans="1:3" ht="15.75" x14ac:dyDescent="0.25">
      <c r="A3412" s="33">
        <v>224</v>
      </c>
      <c r="B3412" s="28" t="s">
        <v>21</v>
      </c>
      <c r="C3412" s="40">
        <f>(C3405+C3406)*$D$23</f>
        <v>0.41100090000000006</v>
      </c>
    </row>
    <row r="3413" spans="1:3" ht="15.75" x14ac:dyDescent="0.25">
      <c r="A3413" s="33">
        <v>225</v>
      </c>
      <c r="B3413" s="28" t="s">
        <v>16</v>
      </c>
      <c r="C3413" s="40">
        <f>(C3405+C3406)*$D$24</f>
        <v>1.5507268000000001</v>
      </c>
    </row>
    <row r="3414" spans="1:3" ht="15.75" x14ac:dyDescent="0.25">
      <c r="A3414" s="33">
        <v>226</v>
      </c>
      <c r="B3414" s="28" t="s">
        <v>22</v>
      </c>
      <c r="C3414" s="40">
        <f>(C3405+C3406)*$D$25</f>
        <v>10.438256900000001</v>
      </c>
    </row>
    <row r="3415" spans="1:3" ht="15.75" x14ac:dyDescent="0.25">
      <c r="A3415" s="33">
        <v>271</v>
      </c>
      <c r="B3415" s="28" t="s">
        <v>23</v>
      </c>
      <c r="C3415" s="40">
        <f>(C3405+C3406)*$D$26</f>
        <v>0.65002270000000006</v>
      </c>
    </row>
    <row r="3416" spans="1:3" ht="15.75" x14ac:dyDescent="0.25">
      <c r="A3416" s="33">
        <v>272</v>
      </c>
      <c r="B3416" s="28" t="s">
        <v>24</v>
      </c>
      <c r="C3416" s="40">
        <f>(C3405+C3406)*$D$27</f>
        <v>0.60921410000000009</v>
      </c>
    </row>
    <row r="3417" spans="1:3" ht="31.5" x14ac:dyDescent="0.25">
      <c r="A3417" s="33">
        <v>211</v>
      </c>
      <c r="B3417" s="28" t="s">
        <v>25</v>
      </c>
      <c r="C3417" s="40">
        <f>(C3405+C3406)*$D$28</f>
        <v>6.6751210000000016</v>
      </c>
    </row>
    <row r="3418" spans="1:3" ht="31.5" x14ac:dyDescent="0.25">
      <c r="A3418" s="33">
        <v>213</v>
      </c>
      <c r="B3418" s="28" t="s">
        <v>26</v>
      </c>
      <c r="C3418" s="44">
        <f>(C3405+C3406)*$D$29</f>
        <v>2.0141959000000003</v>
      </c>
    </row>
    <row r="3419" spans="1:3" ht="15.75" x14ac:dyDescent="0.25">
      <c r="A3419" s="33">
        <v>290</v>
      </c>
      <c r="B3419" s="28" t="s">
        <v>6</v>
      </c>
      <c r="C3419" s="44">
        <f>(C3405+C3406)*$D$30</f>
        <v>0.11368110000000001</v>
      </c>
    </row>
    <row r="3420" spans="1:3" ht="15.75" x14ac:dyDescent="0.25">
      <c r="A3420" s="33">
        <v>290</v>
      </c>
      <c r="B3420" s="28" t="s">
        <v>27</v>
      </c>
      <c r="C3420" s="44">
        <f>(C3405+C3406)*$D$31</f>
        <v>0.34104330000000005</v>
      </c>
    </row>
    <row r="3421" spans="1:3" ht="15.75" x14ac:dyDescent="0.25">
      <c r="A3421" s="33">
        <v>225</v>
      </c>
      <c r="B3421" s="28" t="s">
        <v>28</v>
      </c>
      <c r="C3421" s="44">
        <f>(C3405+C3406)*$D$32</f>
        <v>0</v>
      </c>
    </row>
    <row r="3422" spans="1:3" ht="15.75" x14ac:dyDescent="0.25">
      <c r="A3422" s="37">
        <v>310</v>
      </c>
      <c r="B3422" s="28" t="s">
        <v>7</v>
      </c>
      <c r="C3422" s="44">
        <f>(C3405+C3406)*$D$33</f>
        <v>0.67917170000000016</v>
      </c>
    </row>
    <row r="3423" spans="1:3" ht="16.5" thickBot="1" x14ac:dyDescent="0.3">
      <c r="A3423" s="38">
        <v>340</v>
      </c>
      <c r="B3423" s="36" t="s">
        <v>8</v>
      </c>
      <c r="C3423" s="44">
        <f>(C3405+C3406)*$D$34</f>
        <v>2.6379845000000004</v>
      </c>
    </row>
    <row r="3424" spans="1:3" ht="16.5" thickBot="1" x14ac:dyDescent="0.3">
      <c r="A3424" s="15"/>
      <c r="B3424" s="42" t="s">
        <v>9</v>
      </c>
      <c r="C3424" s="88">
        <f>SUM(C3405:C3423)</f>
        <v>65.655207599999997</v>
      </c>
    </row>
    <row r="3425" spans="1:3" ht="16.5" thickBot="1" x14ac:dyDescent="0.3">
      <c r="A3425" s="15"/>
      <c r="B3425" s="43" t="s">
        <v>29</v>
      </c>
      <c r="C3425" s="90">
        <f>C3424*118%</f>
        <v>77.473144967999986</v>
      </c>
    </row>
    <row r="3426" spans="1:3" ht="15.75" x14ac:dyDescent="0.25">
      <c r="A3426" s="22"/>
      <c r="B3426" s="45"/>
      <c r="C3426" s="46"/>
    </row>
    <row r="3427" spans="1:3" ht="15.75" x14ac:dyDescent="0.25">
      <c r="A3427" s="22"/>
      <c r="B3427" s="45"/>
      <c r="C3427" s="46"/>
    </row>
    <row r="3428" spans="1:3" ht="15.75" x14ac:dyDescent="0.25">
      <c r="A3428" s="22"/>
      <c r="B3428" s="45"/>
      <c r="C3428" s="46"/>
    </row>
    <row r="3429" spans="1:3" ht="15.75" x14ac:dyDescent="0.25">
      <c r="A3429" s="22"/>
      <c r="B3429" s="45"/>
      <c r="C3429" s="46"/>
    </row>
    <row r="3430" spans="1:3" ht="15.75" x14ac:dyDescent="0.25">
      <c r="A3430" s="22"/>
      <c r="B3430" s="45"/>
      <c r="C3430" s="46"/>
    </row>
    <row r="3431" spans="1:3" ht="15.75" x14ac:dyDescent="0.25">
      <c r="A3431" s="22"/>
      <c r="B3431" s="45"/>
      <c r="C3431" s="46"/>
    </row>
    <row r="3432" spans="1:3" ht="15.75" x14ac:dyDescent="0.25">
      <c r="A3432" s="22"/>
      <c r="B3432" s="45"/>
      <c r="C3432" s="46"/>
    </row>
    <row r="3433" spans="1:3" ht="15.75" x14ac:dyDescent="0.25">
      <c r="A3433" s="22"/>
      <c r="B3433" s="45"/>
      <c r="C3433" s="46"/>
    </row>
    <row r="3434" spans="1:3" ht="15.75" x14ac:dyDescent="0.25">
      <c r="A3434" s="22"/>
      <c r="B3434" s="45"/>
      <c r="C3434" s="46"/>
    </row>
    <row r="3435" spans="1:3" ht="15.75" x14ac:dyDescent="0.25">
      <c r="A3435" s="22"/>
      <c r="B3435" s="45"/>
      <c r="C3435" s="46"/>
    </row>
    <row r="3436" spans="1:3" ht="15.75" x14ac:dyDescent="0.25">
      <c r="A3436" s="22"/>
      <c r="B3436" s="45"/>
      <c r="C3436" s="46"/>
    </row>
    <row r="3437" spans="1:3" ht="15.75" x14ac:dyDescent="0.25">
      <c r="A3437" s="22"/>
      <c r="B3437" s="45"/>
      <c r="C3437" s="46"/>
    </row>
    <row r="3438" spans="1:3" ht="15.75" x14ac:dyDescent="0.25">
      <c r="A3438" s="22"/>
      <c r="B3438" s="45"/>
      <c r="C3438" s="46"/>
    </row>
    <row r="3439" spans="1:3" ht="15.75" x14ac:dyDescent="0.25">
      <c r="A3439" s="22"/>
      <c r="B3439" s="45"/>
      <c r="C3439" s="46"/>
    </row>
    <row r="3440" spans="1:3" ht="15.75" x14ac:dyDescent="0.25">
      <c r="A3440" s="22"/>
      <c r="B3440" s="45"/>
      <c r="C3440" s="46"/>
    </row>
    <row r="3441" spans="1:3" ht="15.75" x14ac:dyDescent="0.25">
      <c r="A3441" s="22"/>
      <c r="B3441" s="45"/>
      <c r="C3441" s="46"/>
    </row>
    <row r="3442" spans="1:3" ht="15.75" x14ac:dyDescent="0.25">
      <c r="A3442" s="22"/>
      <c r="B3442" s="45"/>
      <c r="C3442" s="46"/>
    </row>
    <row r="3443" spans="1:3" ht="15.75" x14ac:dyDescent="0.25">
      <c r="A3443" s="22"/>
      <c r="B3443" s="45"/>
      <c r="C3443" s="46"/>
    </row>
    <row r="3444" spans="1:3" ht="15.75" x14ac:dyDescent="0.25">
      <c r="A3444" s="22"/>
      <c r="B3444" s="45"/>
      <c r="C3444" s="46"/>
    </row>
    <row r="3445" spans="1:3" ht="15.75" x14ac:dyDescent="0.25">
      <c r="A3445" s="22"/>
      <c r="B3445" s="45"/>
      <c r="C3445" s="46"/>
    </row>
    <row r="3446" spans="1:3" ht="15.75" x14ac:dyDescent="0.25">
      <c r="A3446" s="22"/>
      <c r="B3446" s="45"/>
      <c r="C3446" s="46"/>
    </row>
    <row r="3447" spans="1:3" ht="15.75" x14ac:dyDescent="0.25">
      <c r="A3447" s="22"/>
      <c r="B3447" s="45"/>
      <c r="C3447" s="46"/>
    </row>
    <row r="3448" spans="1:3" ht="15.75" x14ac:dyDescent="0.25">
      <c r="A3448" s="22"/>
      <c r="B3448" s="45"/>
      <c r="C3448" s="46"/>
    </row>
    <row r="3449" spans="1:3" ht="15.75" x14ac:dyDescent="0.25">
      <c r="A3449" s="22"/>
      <c r="B3449" s="45"/>
      <c r="C3449" s="46"/>
    </row>
    <row r="3450" spans="1:3" ht="15.75" x14ac:dyDescent="0.25">
      <c r="A3450" s="22"/>
      <c r="B3450" s="45"/>
      <c r="C3450" s="46"/>
    </row>
    <row r="3451" spans="1:3" ht="15.75" x14ac:dyDescent="0.25">
      <c r="A3451" s="22"/>
      <c r="B3451" s="45"/>
      <c r="C3451" s="46"/>
    </row>
    <row r="3452" spans="1:3" ht="15.75" x14ac:dyDescent="0.25">
      <c r="A3452" s="22"/>
      <c r="B3452" s="45"/>
      <c r="C3452" s="46"/>
    </row>
    <row r="3453" spans="1:3" ht="15.75" x14ac:dyDescent="0.25">
      <c r="A3453" s="22"/>
      <c r="B3453" s="45"/>
      <c r="C3453" s="46"/>
    </row>
    <row r="3455" spans="1:3" ht="15.75" x14ac:dyDescent="0.25">
      <c r="B3455" s="57" t="s">
        <v>261</v>
      </c>
      <c r="C3455" s="70"/>
    </row>
    <row r="3456" spans="1:3" ht="15.75" thickBot="1" x14ac:dyDescent="0.3">
      <c r="C3456" s="71" t="s">
        <v>181</v>
      </c>
    </row>
    <row r="3457" spans="1:3" ht="32.25" thickBot="1" x14ac:dyDescent="0.3">
      <c r="A3457" s="7" t="s">
        <v>0</v>
      </c>
      <c r="B3457" s="8" t="s">
        <v>10</v>
      </c>
      <c r="C3457" s="65" t="s">
        <v>11</v>
      </c>
    </row>
    <row r="3458" spans="1:3" ht="15.75" x14ac:dyDescent="0.25">
      <c r="A3458" s="9"/>
      <c r="B3458" s="10" t="s">
        <v>12</v>
      </c>
      <c r="C3458" s="61">
        <v>1</v>
      </c>
    </row>
    <row r="3459" spans="1:3" ht="15.75" x14ac:dyDescent="0.25">
      <c r="A3459" s="9"/>
      <c r="B3459" s="10" t="s">
        <v>13</v>
      </c>
      <c r="C3459" s="16">
        <v>11.4</v>
      </c>
    </row>
    <row r="3460" spans="1:3" ht="31.5" x14ac:dyDescent="0.25">
      <c r="A3460" s="12"/>
      <c r="B3460" s="83" t="s">
        <v>360</v>
      </c>
      <c r="C3460" s="16">
        <f>$C$14</f>
        <v>2.83</v>
      </c>
    </row>
    <row r="3461" spans="1:3" ht="32.25" thickBot="1" x14ac:dyDescent="0.3">
      <c r="A3461" s="75"/>
      <c r="B3461" s="77" t="s">
        <v>361</v>
      </c>
      <c r="C3461" s="76">
        <v>0</v>
      </c>
    </row>
    <row r="3462" spans="1:3" ht="15.75" x14ac:dyDescent="0.25">
      <c r="A3462" s="29">
        <v>211</v>
      </c>
      <c r="B3462" s="30" t="s">
        <v>19</v>
      </c>
      <c r="C3462" s="39">
        <f>C3460*C3459</f>
        <v>32.262</v>
      </c>
    </row>
    <row r="3463" spans="1:3" ht="31.5" x14ac:dyDescent="0.25">
      <c r="A3463" s="33">
        <v>211</v>
      </c>
      <c r="B3463" s="28" t="s">
        <v>20</v>
      </c>
      <c r="C3463" s="40">
        <f>C3461*C3459</f>
        <v>0</v>
      </c>
    </row>
    <row r="3464" spans="1:3" ht="15.75" x14ac:dyDescent="0.25">
      <c r="A3464" s="33">
        <v>213</v>
      </c>
      <c r="B3464" s="28" t="s">
        <v>14</v>
      </c>
      <c r="C3464" s="40">
        <f>(C3462+C3463)*30.2%</f>
        <v>9.7431239999999999</v>
      </c>
    </row>
    <row r="3465" spans="1:3" ht="15.75" x14ac:dyDescent="0.25">
      <c r="A3465" s="33">
        <v>212</v>
      </c>
      <c r="B3465" s="28" t="s">
        <v>3</v>
      </c>
      <c r="C3465" s="40">
        <f>(C3462+C3463)*$D$19</f>
        <v>5.1619200000000004E-2</v>
      </c>
    </row>
    <row r="3466" spans="1:3" ht="15.75" x14ac:dyDescent="0.25">
      <c r="A3466" s="33">
        <v>221</v>
      </c>
      <c r="B3466" s="28" t="s">
        <v>4</v>
      </c>
      <c r="C3466" s="40">
        <f>(C3462+C3463)*$D$20</f>
        <v>0.27745320000000001</v>
      </c>
    </row>
    <row r="3467" spans="1:3" ht="15.75" x14ac:dyDescent="0.25">
      <c r="A3467" s="33">
        <v>222</v>
      </c>
      <c r="B3467" s="28" t="s">
        <v>15</v>
      </c>
      <c r="C3467" s="40">
        <f>(C3462+C3463)*$D$21</f>
        <v>5.1619200000000004E-2</v>
      </c>
    </row>
    <row r="3468" spans="1:3" ht="15.75" x14ac:dyDescent="0.25">
      <c r="A3468" s="33">
        <v>223</v>
      </c>
      <c r="B3468" s="28" t="s">
        <v>5</v>
      </c>
      <c r="C3468" s="40">
        <f>(C3462+C3463)*$D$22</f>
        <v>1.3711350000000002</v>
      </c>
    </row>
    <row r="3469" spans="1:3" ht="15.75" x14ac:dyDescent="0.25">
      <c r="A3469" s="33">
        <v>224</v>
      </c>
      <c r="B3469" s="28" t="s">
        <v>21</v>
      </c>
      <c r="C3469" s="40">
        <f>(C3462+C3463)*$D$23</f>
        <v>0.45489419999999997</v>
      </c>
    </row>
    <row r="3470" spans="1:3" ht="15.75" x14ac:dyDescent="0.25">
      <c r="A3470" s="33">
        <v>225</v>
      </c>
      <c r="B3470" s="28" t="s">
        <v>16</v>
      </c>
      <c r="C3470" s="40">
        <f>(C3462+C3463)*$D$24</f>
        <v>1.7163383999999999</v>
      </c>
    </row>
    <row r="3471" spans="1:3" ht="15.75" x14ac:dyDescent="0.25">
      <c r="A3471" s="33">
        <v>226</v>
      </c>
      <c r="B3471" s="28" t="s">
        <v>22</v>
      </c>
      <c r="C3471" s="40">
        <f>(C3462+C3463)*$D$25</f>
        <v>11.553022199999999</v>
      </c>
    </row>
    <row r="3472" spans="1:3" ht="15.75" x14ac:dyDescent="0.25">
      <c r="A3472" s="33">
        <v>271</v>
      </c>
      <c r="B3472" s="28" t="s">
        <v>23</v>
      </c>
      <c r="C3472" s="40">
        <f>(C3462+C3463)*$D$26</f>
        <v>0.71944260000000004</v>
      </c>
    </row>
    <row r="3473" spans="1:3" ht="15.75" x14ac:dyDescent="0.25">
      <c r="A3473" s="33">
        <v>272</v>
      </c>
      <c r="B3473" s="28" t="s">
        <v>24</v>
      </c>
      <c r="C3473" s="40">
        <f>(C3462+C3463)*$D$27</f>
        <v>0.67427579999999998</v>
      </c>
    </row>
    <row r="3474" spans="1:3" ht="31.5" x14ac:dyDescent="0.25">
      <c r="A3474" s="33">
        <v>211</v>
      </c>
      <c r="B3474" s="28" t="s">
        <v>25</v>
      </c>
      <c r="C3474" s="40">
        <f>(C3462+C3463)*$D$28</f>
        <v>7.3879980000000005</v>
      </c>
    </row>
    <row r="3475" spans="1:3" ht="31.5" x14ac:dyDescent="0.25">
      <c r="A3475" s="33">
        <v>213</v>
      </c>
      <c r="B3475" s="28" t="s">
        <v>26</v>
      </c>
      <c r="C3475" s="44">
        <f>(C3462+C3463)*$D$29</f>
        <v>2.2293042000000001</v>
      </c>
    </row>
    <row r="3476" spans="1:3" ht="15.75" x14ac:dyDescent="0.25">
      <c r="A3476" s="33">
        <v>290</v>
      </c>
      <c r="B3476" s="28" t="s">
        <v>6</v>
      </c>
      <c r="C3476" s="44">
        <f>(C3462+C3463)*$D$30</f>
        <v>0.12582179999999998</v>
      </c>
    </row>
    <row r="3477" spans="1:3" ht="15.75" x14ac:dyDescent="0.25">
      <c r="A3477" s="33">
        <v>290</v>
      </c>
      <c r="B3477" s="28" t="s">
        <v>27</v>
      </c>
      <c r="C3477" s="44">
        <f>(C3462+C3463)*$D$31</f>
        <v>0.37746540000000001</v>
      </c>
    </row>
    <row r="3478" spans="1:3" ht="15.75" x14ac:dyDescent="0.25">
      <c r="A3478" s="33">
        <v>225</v>
      </c>
      <c r="B3478" s="28" t="s">
        <v>28</v>
      </c>
      <c r="C3478" s="44">
        <f>(C3462+C3463)*$D$32</f>
        <v>0</v>
      </c>
    </row>
    <row r="3479" spans="1:3" ht="15.75" x14ac:dyDescent="0.25">
      <c r="A3479" s="37">
        <v>310</v>
      </c>
      <c r="B3479" s="28" t="s">
        <v>7</v>
      </c>
      <c r="C3479" s="44">
        <f>(C3462+C3463)*$D$33</f>
        <v>0.75170460000000006</v>
      </c>
    </row>
    <row r="3480" spans="1:3" ht="16.5" thickBot="1" x14ac:dyDescent="0.3">
      <c r="A3480" s="38">
        <v>340</v>
      </c>
      <c r="B3480" s="36" t="s">
        <v>8</v>
      </c>
      <c r="C3480" s="44">
        <f>(C3462+C3463)*$D$34</f>
        <v>2.9197109999999999</v>
      </c>
    </row>
    <row r="3481" spans="1:3" ht="16.5" thickBot="1" x14ac:dyDescent="0.3">
      <c r="A3481" s="15"/>
      <c r="B3481" s="42" t="s">
        <v>9</v>
      </c>
      <c r="C3481" s="88">
        <f>SUM(C3462:C3480)</f>
        <v>72.666928799999994</v>
      </c>
    </row>
    <row r="3482" spans="1:3" ht="16.5" thickBot="1" x14ac:dyDescent="0.3">
      <c r="A3482" s="15"/>
      <c r="B3482" s="43" t="s">
        <v>29</v>
      </c>
      <c r="C3482" s="90">
        <f>C3481*118%</f>
        <v>85.746975983999988</v>
      </c>
    </row>
    <row r="3483" spans="1:3" ht="15.75" x14ac:dyDescent="0.25">
      <c r="A3483" s="22"/>
      <c r="B3483" s="45"/>
      <c r="C3483" s="46"/>
    </row>
    <row r="3484" spans="1:3" ht="15.75" x14ac:dyDescent="0.25">
      <c r="A3484" s="22"/>
      <c r="B3484" s="45"/>
      <c r="C3484" s="46"/>
    </row>
    <row r="3485" spans="1:3" ht="15.75" x14ac:dyDescent="0.25">
      <c r="A3485" s="22"/>
      <c r="B3485" s="45"/>
      <c r="C3485" s="46"/>
    </row>
    <row r="3486" spans="1:3" ht="15.75" x14ac:dyDescent="0.25">
      <c r="A3486" s="22"/>
      <c r="B3486" s="45"/>
      <c r="C3486" s="46"/>
    </row>
    <row r="3487" spans="1:3" ht="15.75" x14ac:dyDescent="0.25">
      <c r="A3487" s="22"/>
      <c r="B3487" s="45"/>
      <c r="C3487" s="46"/>
    </row>
    <row r="3488" spans="1:3" ht="15.75" x14ac:dyDescent="0.25">
      <c r="A3488" s="22"/>
      <c r="B3488" s="45"/>
      <c r="C3488" s="46"/>
    </row>
    <row r="3489" spans="1:3" ht="15.75" x14ac:dyDescent="0.25">
      <c r="A3489" s="22"/>
      <c r="B3489" s="45"/>
      <c r="C3489" s="46"/>
    </row>
    <row r="3490" spans="1:3" ht="15.75" x14ac:dyDescent="0.25">
      <c r="A3490" s="22"/>
      <c r="B3490" s="45"/>
      <c r="C3490" s="46"/>
    </row>
    <row r="3491" spans="1:3" ht="15.75" x14ac:dyDescent="0.25">
      <c r="A3491" s="22"/>
      <c r="B3491" s="45"/>
      <c r="C3491" s="46"/>
    </row>
    <row r="3492" spans="1:3" ht="15.75" x14ac:dyDescent="0.25">
      <c r="A3492" s="22"/>
      <c r="B3492" s="45"/>
      <c r="C3492" s="46"/>
    </row>
    <row r="3493" spans="1:3" ht="15.75" x14ac:dyDescent="0.25">
      <c r="A3493" s="22"/>
      <c r="B3493" s="45"/>
      <c r="C3493" s="46"/>
    </row>
    <row r="3494" spans="1:3" ht="15.75" x14ac:dyDescent="0.25">
      <c r="A3494" s="22"/>
      <c r="B3494" s="45"/>
      <c r="C3494" s="46"/>
    </row>
    <row r="3495" spans="1:3" ht="15.75" x14ac:dyDescent="0.25">
      <c r="A3495" s="22"/>
      <c r="B3495" s="45"/>
      <c r="C3495" s="46"/>
    </row>
    <row r="3496" spans="1:3" ht="15.75" x14ac:dyDescent="0.25">
      <c r="A3496" s="22"/>
      <c r="B3496" s="45"/>
      <c r="C3496" s="46"/>
    </row>
    <row r="3497" spans="1:3" ht="15.75" x14ac:dyDescent="0.25">
      <c r="A3497" s="22"/>
      <c r="B3497" s="45"/>
      <c r="C3497" s="46"/>
    </row>
    <row r="3498" spans="1:3" ht="15.75" x14ac:dyDescent="0.25">
      <c r="A3498" s="22"/>
      <c r="B3498" s="45"/>
      <c r="C3498" s="46"/>
    </row>
    <row r="3499" spans="1:3" ht="15.75" x14ac:dyDescent="0.25">
      <c r="A3499" s="22"/>
      <c r="B3499" s="45"/>
      <c r="C3499" s="46"/>
    </row>
    <row r="3500" spans="1:3" ht="15.75" x14ac:dyDescent="0.25">
      <c r="A3500" s="22"/>
      <c r="B3500" s="45"/>
      <c r="C3500" s="46"/>
    </row>
    <row r="3501" spans="1:3" ht="15.75" x14ac:dyDescent="0.25">
      <c r="A3501" s="22"/>
      <c r="B3501" s="45"/>
      <c r="C3501" s="46"/>
    </row>
    <row r="3502" spans="1:3" ht="15.75" x14ac:dyDescent="0.25">
      <c r="A3502" s="22"/>
      <c r="B3502" s="45"/>
      <c r="C3502" s="46"/>
    </row>
    <row r="3503" spans="1:3" ht="15.75" x14ac:dyDescent="0.25">
      <c r="A3503" s="22"/>
      <c r="B3503" s="45"/>
      <c r="C3503" s="46"/>
    </row>
    <row r="3504" spans="1:3" ht="15.75" x14ac:dyDescent="0.25">
      <c r="A3504" s="22"/>
      <c r="B3504" s="45"/>
      <c r="C3504" s="46"/>
    </row>
    <row r="3505" spans="1:3" ht="15.75" x14ac:dyDescent="0.25">
      <c r="A3505" s="22"/>
      <c r="B3505" s="45"/>
      <c r="C3505" s="46"/>
    </row>
    <row r="3506" spans="1:3" ht="15.75" x14ac:dyDescent="0.25">
      <c r="A3506" s="22"/>
      <c r="B3506" s="45"/>
      <c r="C3506" s="46"/>
    </row>
    <row r="3507" spans="1:3" ht="15.75" x14ac:dyDescent="0.25">
      <c r="A3507" s="22"/>
      <c r="B3507" s="45"/>
      <c r="C3507" s="46"/>
    </row>
    <row r="3508" spans="1:3" ht="15.75" x14ac:dyDescent="0.25">
      <c r="A3508" s="22"/>
      <c r="B3508" s="45"/>
      <c r="C3508" s="46"/>
    </row>
    <row r="3509" spans="1:3" ht="15.75" x14ac:dyDescent="0.25">
      <c r="A3509" s="22"/>
      <c r="B3509" s="45"/>
      <c r="C3509" s="46"/>
    </row>
    <row r="3510" spans="1:3" ht="15.75" x14ac:dyDescent="0.25">
      <c r="A3510" s="22"/>
      <c r="B3510" s="45"/>
      <c r="C3510" s="46"/>
    </row>
    <row r="3511" spans="1:3" ht="15.75" x14ac:dyDescent="0.25">
      <c r="A3511" s="22"/>
      <c r="B3511" s="45"/>
      <c r="C3511" s="46"/>
    </row>
    <row r="3513" spans="1:3" ht="15.75" x14ac:dyDescent="0.25">
      <c r="B3513" s="57" t="s">
        <v>262</v>
      </c>
      <c r="C3513" s="70"/>
    </row>
    <row r="3514" spans="1:3" ht="16.5" customHeight="1" thickBot="1" x14ac:dyDescent="0.3">
      <c r="C3514" s="71" t="s">
        <v>181</v>
      </c>
    </row>
    <row r="3515" spans="1:3" ht="32.25" thickBot="1" x14ac:dyDescent="0.3">
      <c r="A3515" s="7" t="s">
        <v>0</v>
      </c>
      <c r="B3515" s="8" t="s">
        <v>10</v>
      </c>
      <c r="C3515" s="65" t="s">
        <v>11</v>
      </c>
    </row>
    <row r="3516" spans="1:3" ht="15.75" x14ac:dyDescent="0.25">
      <c r="A3516" s="9"/>
      <c r="B3516" s="10" t="s">
        <v>12</v>
      </c>
      <c r="C3516" s="61">
        <v>1</v>
      </c>
    </row>
    <row r="3517" spans="1:3" ht="15.75" x14ac:dyDescent="0.25">
      <c r="A3517" s="9"/>
      <c r="B3517" s="10" t="s">
        <v>13</v>
      </c>
      <c r="C3517" s="16">
        <v>14.1</v>
      </c>
    </row>
    <row r="3518" spans="1:3" ht="31.5" x14ac:dyDescent="0.25">
      <c r="A3518" s="12"/>
      <c r="B3518" s="83" t="s">
        <v>360</v>
      </c>
      <c r="C3518" s="16">
        <f>$C$14</f>
        <v>2.83</v>
      </c>
    </row>
    <row r="3519" spans="1:3" ht="32.25" thickBot="1" x14ac:dyDescent="0.3">
      <c r="A3519" s="75"/>
      <c r="B3519" s="77" t="s">
        <v>361</v>
      </c>
      <c r="C3519" s="76">
        <v>0</v>
      </c>
    </row>
    <row r="3520" spans="1:3" ht="15.75" x14ac:dyDescent="0.25">
      <c r="A3520" s="29">
        <v>211</v>
      </c>
      <c r="B3520" s="30" t="s">
        <v>19</v>
      </c>
      <c r="C3520" s="39">
        <f>C3518*C3517</f>
        <v>39.902999999999999</v>
      </c>
    </row>
    <row r="3521" spans="1:3" ht="31.5" x14ac:dyDescent="0.25">
      <c r="A3521" s="33">
        <v>211</v>
      </c>
      <c r="B3521" s="28" t="s">
        <v>20</v>
      </c>
      <c r="C3521" s="40">
        <f>C3519*C3517</f>
        <v>0</v>
      </c>
    </row>
    <row r="3522" spans="1:3" ht="15.75" x14ac:dyDescent="0.25">
      <c r="A3522" s="33">
        <v>213</v>
      </c>
      <c r="B3522" s="28" t="s">
        <v>14</v>
      </c>
      <c r="C3522" s="40">
        <f>(C3520+C3521)*30.2%</f>
        <v>12.050706</v>
      </c>
    </row>
    <row r="3523" spans="1:3" ht="15.75" x14ac:dyDescent="0.25">
      <c r="A3523" s="33">
        <v>212</v>
      </c>
      <c r="B3523" s="28" t="s">
        <v>3</v>
      </c>
      <c r="C3523" s="40">
        <f>(C3520+C3521)*$D$19</f>
        <v>6.3844800000000007E-2</v>
      </c>
    </row>
    <row r="3524" spans="1:3" ht="15.75" x14ac:dyDescent="0.25">
      <c r="A3524" s="33">
        <v>221</v>
      </c>
      <c r="B3524" s="28" t="s">
        <v>4</v>
      </c>
      <c r="C3524" s="40">
        <f>(C3520+C3521)*$D$20</f>
        <v>0.34316579999999997</v>
      </c>
    </row>
    <row r="3525" spans="1:3" ht="15.75" x14ac:dyDescent="0.25">
      <c r="A3525" s="33">
        <v>222</v>
      </c>
      <c r="B3525" s="28" t="s">
        <v>15</v>
      </c>
      <c r="C3525" s="40">
        <f>(C3520+C3521)*$D$21</f>
        <v>6.3844800000000007E-2</v>
      </c>
    </row>
    <row r="3526" spans="1:3" ht="15.75" x14ac:dyDescent="0.25">
      <c r="A3526" s="33">
        <v>223</v>
      </c>
      <c r="B3526" s="28" t="s">
        <v>5</v>
      </c>
      <c r="C3526" s="40">
        <f>(C3520+C3521)*$D$22</f>
        <v>1.6958775000000001</v>
      </c>
    </row>
    <row r="3527" spans="1:3" ht="15.75" x14ac:dyDescent="0.25">
      <c r="A3527" s="33">
        <v>224</v>
      </c>
      <c r="B3527" s="28" t="s">
        <v>21</v>
      </c>
      <c r="C3527" s="40">
        <f>(C3520+C3521)*$D$23</f>
        <v>0.56263229999999997</v>
      </c>
    </row>
    <row r="3528" spans="1:3" ht="15.75" x14ac:dyDescent="0.25">
      <c r="A3528" s="33">
        <v>225</v>
      </c>
      <c r="B3528" s="28" t="s">
        <v>16</v>
      </c>
      <c r="C3528" s="40">
        <f>(C3520+C3521)*$D$24</f>
        <v>2.1228395999999998</v>
      </c>
    </row>
    <row r="3529" spans="1:3" ht="15.75" x14ac:dyDescent="0.25">
      <c r="A3529" s="33">
        <v>226</v>
      </c>
      <c r="B3529" s="28" t="s">
        <v>22</v>
      </c>
      <c r="C3529" s="40">
        <f>(C3520+C3521)*$D$25</f>
        <v>14.289264299999999</v>
      </c>
    </row>
    <row r="3530" spans="1:3" ht="15.75" x14ac:dyDescent="0.25">
      <c r="A3530" s="33">
        <v>271</v>
      </c>
      <c r="B3530" s="28" t="s">
        <v>23</v>
      </c>
      <c r="C3530" s="40">
        <f>(C3520+C3521)*$D$26</f>
        <v>0.88983689999999993</v>
      </c>
    </row>
    <row r="3531" spans="1:3" ht="15.75" x14ac:dyDescent="0.25">
      <c r="A3531" s="33">
        <v>272</v>
      </c>
      <c r="B3531" s="28" t="s">
        <v>24</v>
      </c>
      <c r="C3531" s="40">
        <f>(C3520+C3521)*$D$27</f>
        <v>0.8339726999999999</v>
      </c>
    </row>
    <row r="3532" spans="1:3" ht="31.5" x14ac:dyDescent="0.25">
      <c r="A3532" s="33">
        <v>211</v>
      </c>
      <c r="B3532" s="28" t="s">
        <v>25</v>
      </c>
      <c r="C3532" s="40">
        <f>(C3520+C3521)*$D$28</f>
        <v>9.1377869999999994</v>
      </c>
    </row>
    <row r="3533" spans="1:3" ht="31.5" x14ac:dyDescent="0.25">
      <c r="A3533" s="33">
        <v>213</v>
      </c>
      <c r="B3533" s="28" t="s">
        <v>26</v>
      </c>
      <c r="C3533" s="44">
        <f>(C3520+C3521)*$D$29</f>
        <v>2.7572972999999998</v>
      </c>
    </row>
    <row r="3534" spans="1:3" ht="15.75" x14ac:dyDescent="0.25">
      <c r="A3534" s="33">
        <v>290</v>
      </c>
      <c r="B3534" s="28" t="s">
        <v>6</v>
      </c>
      <c r="C3534" s="44">
        <f>(C3520+C3521)*$D$30</f>
        <v>0.15562169999999997</v>
      </c>
    </row>
    <row r="3535" spans="1:3" ht="15.75" x14ac:dyDescent="0.25">
      <c r="A3535" s="33">
        <v>290</v>
      </c>
      <c r="B3535" s="28" t="s">
        <v>27</v>
      </c>
      <c r="C3535" s="44">
        <f>(C3520+C3521)*$D$31</f>
        <v>0.46686509999999998</v>
      </c>
    </row>
    <row r="3536" spans="1:3" ht="15.75" x14ac:dyDescent="0.25">
      <c r="A3536" s="33">
        <v>225</v>
      </c>
      <c r="B3536" s="28" t="s">
        <v>28</v>
      </c>
      <c r="C3536" s="44">
        <f>(C3520+C3521)*$D$32</f>
        <v>0</v>
      </c>
    </row>
    <row r="3537" spans="1:3" ht="15.75" x14ac:dyDescent="0.25">
      <c r="A3537" s="37">
        <v>310</v>
      </c>
      <c r="B3537" s="28" t="s">
        <v>7</v>
      </c>
      <c r="C3537" s="44">
        <f>(C3520+C3521)*$D$33</f>
        <v>0.92973990000000006</v>
      </c>
    </row>
    <row r="3538" spans="1:3" ht="16.5" thickBot="1" x14ac:dyDescent="0.3">
      <c r="A3538" s="38">
        <v>340</v>
      </c>
      <c r="B3538" s="36" t="s">
        <v>8</v>
      </c>
      <c r="C3538" s="44">
        <f>(C3520+C3521)*$D$34</f>
        <v>3.6112214999999996</v>
      </c>
    </row>
    <row r="3539" spans="1:3" ht="16.5" thickBot="1" x14ac:dyDescent="0.3">
      <c r="A3539" s="15"/>
      <c r="B3539" s="42" t="s">
        <v>9</v>
      </c>
      <c r="C3539" s="88">
        <f>SUM(C3520:C3538)</f>
        <v>89.877517200000014</v>
      </c>
    </row>
    <row r="3540" spans="1:3" ht="16.5" thickBot="1" x14ac:dyDescent="0.3">
      <c r="A3540" s="15"/>
      <c r="B3540" s="43" t="s">
        <v>29</v>
      </c>
      <c r="C3540" s="90">
        <f>C3539*118%</f>
        <v>106.05547029600001</v>
      </c>
    </row>
    <row r="3541" spans="1:3" ht="15.75" x14ac:dyDescent="0.25">
      <c r="A3541" s="22"/>
      <c r="B3541" s="45"/>
      <c r="C3541" s="46"/>
    </row>
    <row r="3542" spans="1:3" ht="15.75" x14ac:dyDescent="0.25">
      <c r="A3542" s="22"/>
      <c r="B3542" s="45"/>
      <c r="C3542" s="46"/>
    </row>
    <row r="3543" spans="1:3" ht="15.75" x14ac:dyDescent="0.25">
      <c r="A3543" s="22"/>
      <c r="B3543" s="45"/>
      <c r="C3543" s="46"/>
    </row>
    <row r="3544" spans="1:3" ht="15.75" x14ac:dyDescent="0.25">
      <c r="A3544" s="22"/>
      <c r="B3544" s="45"/>
      <c r="C3544" s="46"/>
    </row>
    <row r="3545" spans="1:3" ht="15.75" x14ac:dyDescent="0.25">
      <c r="A3545" s="22"/>
      <c r="B3545" s="45"/>
      <c r="C3545" s="46"/>
    </row>
    <row r="3546" spans="1:3" ht="15.75" x14ac:dyDescent="0.25">
      <c r="A3546" s="22"/>
      <c r="B3546" s="45"/>
      <c r="C3546" s="46"/>
    </row>
    <row r="3547" spans="1:3" ht="15.75" x14ac:dyDescent="0.25">
      <c r="A3547" s="22"/>
      <c r="B3547" s="45"/>
      <c r="C3547" s="46"/>
    </row>
    <row r="3548" spans="1:3" ht="15.75" x14ac:dyDescent="0.25">
      <c r="A3548" s="22"/>
      <c r="B3548" s="45"/>
      <c r="C3548" s="46"/>
    </row>
    <row r="3549" spans="1:3" ht="15.75" x14ac:dyDescent="0.25">
      <c r="A3549" s="22"/>
      <c r="B3549" s="45"/>
      <c r="C3549" s="46"/>
    </row>
    <row r="3550" spans="1:3" ht="15.75" x14ac:dyDescent="0.25">
      <c r="A3550" s="22"/>
      <c r="B3550" s="45"/>
      <c r="C3550" s="46"/>
    </row>
    <row r="3551" spans="1:3" ht="15.75" x14ac:dyDescent="0.25">
      <c r="A3551" s="22"/>
      <c r="B3551" s="45"/>
      <c r="C3551" s="46"/>
    </row>
    <row r="3552" spans="1:3" ht="15.75" x14ac:dyDescent="0.25">
      <c r="A3552" s="22"/>
      <c r="B3552" s="45"/>
      <c r="C3552" s="46"/>
    </row>
    <row r="3553" spans="1:3" ht="15.75" x14ac:dyDescent="0.25">
      <c r="A3553" s="22"/>
      <c r="B3553" s="45"/>
      <c r="C3553" s="46"/>
    </row>
    <row r="3554" spans="1:3" ht="15.75" x14ac:dyDescent="0.25">
      <c r="A3554" s="22"/>
      <c r="B3554" s="45"/>
      <c r="C3554" s="46"/>
    </row>
    <row r="3555" spans="1:3" ht="15.75" x14ac:dyDescent="0.25">
      <c r="A3555" s="22"/>
      <c r="B3555" s="45"/>
      <c r="C3555" s="46"/>
    </row>
    <row r="3556" spans="1:3" ht="15.75" x14ac:dyDescent="0.25">
      <c r="A3556" s="22"/>
      <c r="B3556" s="45"/>
      <c r="C3556" s="46"/>
    </row>
    <row r="3557" spans="1:3" ht="15.75" x14ac:dyDescent="0.25">
      <c r="A3557" s="22"/>
      <c r="B3557" s="45"/>
      <c r="C3557" s="46"/>
    </row>
    <row r="3558" spans="1:3" ht="15.75" x14ac:dyDescent="0.25">
      <c r="A3558" s="22"/>
      <c r="B3558" s="45"/>
      <c r="C3558" s="46"/>
    </row>
    <row r="3559" spans="1:3" ht="15.75" x14ac:dyDescent="0.25">
      <c r="A3559" s="22"/>
      <c r="B3559" s="45"/>
      <c r="C3559" s="46"/>
    </row>
    <row r="3560" spans="1:3" ht="15.75" x14ac:dyDescent="0.25">
      <c r="A3560" s="22"/>
      <c r="B3560" s="45"/>
      <c r="C3560" s="46"/>
    </row>
    <row r="3561" spans="1:3" ht="15.75" x14ac:dyDescent="0.25">
      <c r="A3561" s="22"/>
      <c r="B3561" s="45"/>
      <c r="C3561" s="46"/>
    </row>
    <row r="3562" spans="1:3" ht="15.75" x14ac:dyDescent="0.25">
      <c r="A3562" s="22"/>
      <c r="B3562" s="45"/>
      <c r="C3562" s="46"/>
    </row>
    <row r="3563" spans="1:3" ht="15.75" x14ac:dyDescent="0.25">
      <c r="A3563" s="22"/>
      <c r="B3563" s="45"/>
      <c r="C3563" s="46"/>
    </row>
    <row r="3564" spans="1:3" ht="15.75" x14ac:dyDescent="0.25">
      <c r="A3564" s="22"/>
      <c r="B3564" s="45"/>
      <c r="C3564" s="46"/>
    </row>
    <row r="3565" spans="1:3" ht="15.75" x14ac:dyDescent="0.25">
      <c r="A3565" s="22"/>
      <c r="B3565" s="45"/>
      <c r="C3565" s="46"/>
    </row>
    <row r="3566" spans="1:3" ht="15.75" x14ac:dyDescent="0.25">
      <c r="A3566" s="22"/>
      <c r="B3566" s="45"/>
      <c r="C3566" s="46"/>
    </row>
    <row r="3567" spans="1:3" ht="15.75" x14ac:dyDescent="0.25">
      <c r="A3567" s="22"/>
      <c r="B3567" s="45"/>
      <c r="C3567" s="46"/>
    </row>
    <row r="3568" spans="1:3" ht="15.75" x14ac:dyDescent="0.25">
      <c r="A3568" s="22"/>
      <c r="B3568" s="45"/>
      <c r="C3568" s="46"/>
    </row>
    <row r="3569" spans="1:3" ht="15.75" x14ac:dyDescent="0.25">
      <c r="A3569" s="22"/>
      <c r="B3569" s="45"/>
      <c r="C3569" s="46"/>
    </row>
    <row r="3571" spans="1:3" ht="15.75" x14ac:dyDescent="0.25">
      <c r="B3571" s="57" t="s">
        <v>263</v>
      </c>
      <c r="C3571" s="70"/>
    </row>
    <row r="3572" spans="1:3" ht="17.25" customHeight="1" thickBot="1" x14ac:dyDescent="0.3">
      <c r="C3572" s="71" t="s">
        <v>181</v>
      </c>
    </row>
    <row r="3573" spans="1:3" ht="32.25" thickBot="1" x14ac:dyDescent="0.3">
      <c r="A3573" s="7" t="s">
        <v>0</v>
      </c>
      <c r="B3573" s="8" t="s">
        <v>10</v>
      </c>
      <c r="C3573" s="65" t="s">
        <v>11</v>
      </c>
    </row>
    <row r="3574" spans="1:3" ht="15.75" x14ac:dyDescent="0.25">
      <c r="A3574" s="9"/>
      <c r="B3574" s="10" t="s">
        <v>12</v>
      </c>
      <c r="C3574" s="61">
        <v>1</v>
      </c>
    </row>
    <row r="3575" spans="1:3" ht="15.75" x14ac:dyDescent="0.25">
      <c r="A3575" s="9"/>
      <c r="B3575" s="10" t="s">
        <v>13</v>
      </c>
      <c r="C3575" s="16">
        <v>5.2</v>
      </c>
    </row>
    <row r="3576" spans="1:3" ht="31.5" x14ac:dyDescent="0.25">
      <c r="A3576" s="12"/>
      <c r="B3576" s="83" t="s">
        <v>360</v>
      </c>
      <c r="C3576" s="16">
        <f>$C$14</f>
        <v>2.83</v>
      </c>
    </row>
    <row r="3577" spans="1:3" ht="32.25" thickBot="1" x14ac:dyDescent="0.3">
      <c r="A3577" s="75"/>
      <c r="B3577" s="77" t="s">
        <v>361</v>
      </c>
      <c r="C3577" s="76">
        <v>0</v>
      </c>
    </row>
    <row r="3578" spans="1:3" ht="15.75" x14ac:dyDescent="0.25">
      <c r="A3578" s="29">
        <v>211</v>
      </c>
      <c r="B3578" s="30" t="s">
        <v>19</v>
      </c>
      <c r="C3578" s="39">
        <f>C3576*C3575</f>
        <v>14.716000000000001</v>
      </c>
    </row>
    <row r="3579" spans="1:3" ht="31.5" x14ac:dyDescent="0.25">
      <c r="A3579" s="33">
        <v>211</v>
      </c>
      <c r="B3579" s="28" t="s">
        <v>20</v>
      </c>
      <c r="C3579" s="40">
        <f>C3577*C3575</f>
        <v>0</v>
      </c>
    </row>
    <row r="3580" spans="1:3" ht="15.75" x14ac:dyDescent="0.25">
      <c r="A3580" s="33">
        <v>213</v>
      </c>
      <c r="B3580" s="28" t="s">
        <v>14</v>
      </c>
      <c r="C3580" s="40">
        <f>(C3578+C3579)*30.2%</f>
        <v>4.4442320000000004</v>
      </c>
    </row>
    <row r="3581" spans="1:3" ht="15.75" x14ac:dyDescent="0.25">
      <c r="A3581" s="33">
        <v>212</v>
      </c>
      <c r="B3581" s="28" t="s">
        <v>3</v>
      </c>
      <c r="C3581" s="40">
        <f>(C3578+C3579)*$D$19</f>
        <v>2.3545600000000003E-2</v>
      </c>
    </row>
    <row r="3582" spans="1:3" ht="15.75" x14ac:dyDescent="0.25">
      <c r="A3582" s="33">
        <v>221</v>
      </c>
      <c r="B3582" s="28" t="s">
        <v>4</v>
      </c>
      <c r="C3582" s="40">
        <f>(C3578+C3579)*$D$20</f>
        <v>0.12655760000000002</v>
      </c>
    </row>
    <row r="3583" spans="1:3" ht="15.75" x14ac:dyDescent="0.25">
      <c r="A3583" s="33">
        <v>222</v>
      </c>
      <c r="B3583" s="28" t="s">
        <v>15</v>
      </c>
      <c r="C3583" s="40">
        <f>(C3578+C3579)*$D$21</f>
        <v>2.3545600000000003E-2</v>
      </c>
    </row>
    <row r="3584" spans="1:3" ht="15.75" x14ac:dyDescent="0.25">
      <c r="A3584" s="33">
        <v>223</v>
      </c>
      <c r="B3584" s="28" t="s">
        <v>5</v>
      </c>
      <c r="C3584" s="40">
        <f>(C3578+C3579)*$D$22</f>
        <v>0.62543000000000004</v>
      </c>
    </row>
    <row r="3585" spans="1:3" ht="15.75" x14ac:dyDescent="0.25">
      <c r="A3585" s="33">
        <v>224</v>
      </c>
      <c r="B3585" s="28" t="s">
        <v>21</v>
      </c>
      <c r="C3585" s="40">
        <f>(C3578+C3579)*$D$23</f>
        <v>0.2074956</v>
      </c>
    </row>
    <row r="3586" spans="1:3" ht="15.75" x14ac:dyDescent="0.25">
      <c r="A3586" s="33">
        <v>225</v>
      </c>
      <c r="B3586" s="28" t="s">
        <v>16</v>
      </c>
      <c r="C3586" s="40">
        <f>(C3578+C3579)*$D$24</f>
        <v>0.78289120000000001</v>
      </c>
    </row>
    <row r="3587" spans="1:3" ht="15.75" x14ac:dyDescent="0.25">
      <c r="A3587" s="33">
        <v>226</v>
      </c>
      <c r="B3587" s="28" t="s">
        <v>22</v>
      </c>
      <c r="C3587" s="40">
        <f>(C3578+C3579)*$D$25</f>
        <v>5.2697995999999998</v>
      </c>
    </row>
    <row r="3588" spans="1:3" ht="15.75" x14ac:dyDescent="0.25">
      <c r="A3588" s="33">
        <v>271</v>
      </c>
      <c r="B3588" s="28" t="s">
        <v>23</v>
      </c>
      <c r="C3588" s="40">
        <f>(C3578+C3579)*$D$26</f>
        <v>0.32816680000000004</v>
      </c>
    </row>
    <row r="3589" spans="1:3" ht="15.75" x14ac:dyDescent="0.25">
      <c r="A3589" s="33">
        <v>272</v>
      </c>
      <c r="B3589" s="28" t="s">
        <v>24</v>
      </c>
      <c r="C3589" s="40">
        <f>(C3578+C3579)*$D$27</f>
        <v>0.30756440000000002</v>
      </c>
    </row>
    <row r="3590" spans="1:3" ht="31.5" x14ac:dyDescent="0.25">
      <c r="A3590" s="33">
        <v>211</v>
      </c>
      <c r="B3590" s="28" t="s">
        <v>25</v>
      </c>
      <c r="C3590" s="40">
        <f>(C3578+C3579)*$D$28</f>
        <v>3.3699640000000004</v>
      </c>
    </row>
    <row r="3591" spans="1:3" ht="31.5" x14ac:dyDescent="0.25">
      <c r="A3591" s="33">
        <v>213</v>
      </c>
      <c r="B3591" s="28" t="s">
        <v>26</v>
      </c>
      <c r="C3591" s="44">
        <f>(C3578+C3579)*$D$29</f>
        <v>1.0168756000000001</v>
      </c>
    </row>
    <row r="3592" spans="1:3" ht="15.75" x14ac:dyDescent="0.25">
      <c r="A3592" s="33">
        <v>290</v>
      </c>
      <c r="B3592" s="28" t="s">
        <v>6</v>
      </c>
      <c r="C3592" s="44">
        <f>(C3578+C3579)*$D$30</f>
        <v>5.7392400000000003E-2</v>
      </c>
    </row>
    <row r="3593" spans="1:3" ht="15.75" x14ac:dyDescent="0.25">
      <c r="A3593" s="33">
        <v>290</v>
      </c>
      <c r="B3593" s="28" t="s">
        <v>27</v>
      </c>
      <c r="C3593" s="44">
        <f>(C3578+C3579)*$D$31</f>
        <v>0.17217720000000003</v>
      </c>
    </row>
    <row r="3594" spans="1:3" ht="15.75" x14ac:dyDescent="0.25">
      <c r="A3594" s="33">
        <v>225</v>
      </c>
      <c r="B3594" s="28" t="s">
        <v>28</v>
      </c>
      <c r="C3594" s="44">
        <f>(C3578+C3579)*$D$32</f>
        <v>0</v>
      </c>
    </row>
    <row r="3595" spans="1:3" ht="15.75" x14ac:dyDescent="0.25">
      <c r="A3595" s="37">
        <v>310</v>
      </c>
      <c r="B3595" s="28" t="s">
        <v>7</v>
      </c>
      <c r="C3595" s="44">
        <f>(C3578+C3579)*$D$33</f>
        <v>0.34288280000000004</v>
      </c>
    </row>
    <row r="3596" spans="1:3" ht="16.5" thickBot="1" x14ac:dyDescent="0.3">
      <c r="A3596" s="38">
        <v>340</v>
      </c>
      <c r="B3596" s="36" t="s">
        <v>8</v>
      </c>
      <c r="C3596" s="44">
        <f>(C3578+C3579)*$D$34</f>
        <v>1.331798</v>
      </c>
    </row>
    <row r="3597" spans="1:3" ht="16.5" thickBot="1" x14ac:dyDescent="0.3">
      <c r="A3597" s="15"/>
      <c r="B3597" s="42" t="s">
        <v>9</v>
      </c>
      <c r="C3597" s="88">
        <f>SUM(C3578:C3596)</f>
        <v>33.146318400000006</v>
      </c>
    </row>
    <row r="3598" spans="1:3" ht="16.5" thickBot="1" x14ac:dyDescent="0.3">
      <c r="A3598" s="15"/>
      <c r="B3598" s="43" t="s">
        <v>29</v>
      </c>
      <c r="C3598" s="90">
        <f>C3597*118%</f>
        <v>39.112655712000006</v>
      </c>
    </row>
    <row r="3599" spans="1:3" ht="15.75" x14ac:dyDescent="0.25">
      <c r="A3599" s="22"/>
      <c r="B3599" s="45"/>
      <c r="C3599" s="46"/>
    </row>
    <row r="3600" spans="1:3" ht="15.75" x14ac:dyDescent="0.25">
      <c r="A3600" s="22"/>
      <c r="B3600" s="45"/>
      <c r="C3600" s="46"/>
    </row>
    <row r="3601" spans="1:3" ht="15.75" x14ac:dyDescent="0.25">
      <c r="A3601" s="22"/>
      <c r="B3601" s="45"/>
      <c r="C3601" s="46"/>
    </row>
    <row r="3602" spans="1:3" ht="15.75" x14ac:dyDescent="0.25">
      <c r="A3602" s="22"/>
      <c r="B3602" s="45"/>
      <c r="C3602" s="46"/>
    </row>
    <row r="3603" spans="1:3" ht="15.75" x14ac:dyDescent="0.25">
      <c r="A3603" s="22"/>
      <c r="B3603" s="45"/>
      <c r="C3603" s="46"/>
    </row>
    <row r="3604" spans="1:3" ht="15.75" x14ac:dyDescent="0.25">
      <c r="A3604" s="22"/>
      <c r="B3604" s="45"/>
      <c r="C3604" s="46"/>
    </row>
    <row r="3605" spans="1:3" ht="15.75" x14ac:dyDescent="0.25">
      <c r="A3605" s="22"/>
      <c r="B3605" s="45"/>
      <c r="C3605" s="46"/>
    </row>
    <row r="3606" spans="1:3" ht="15.75" x14ac:dyDescent="0.25">
      <c r="A3606" s="22"/>
      <c r="B3606" s="45"/>
      <c r="C3606" s="46"/>
    </row>
    <row r="3607" spans="1:3" ht="15.75" x14ac:dyDescent="0.25">
      <c r="A3607" s="22"/>
      <c r="B3607" s="45"/>
      <c r="C3607" s="46"/>
    </row>
    <row r="3608" spans="1:3" ht="15.75" x14ac:dyDescent="0.25">
      <c r="A3608" s="22"/>
      <c r="B3608" s="45"/>
      <c r="C3608" s="46"/>
    </row>
    <row r="3609" spans="1:3" ht="15.75" x14ac:dyDescent="0.25">
      <c r="A3609" s="22"/>
      <c r="B3609" s="45"/>
      <c r="C3609" s="46"/>
    </row>
    <row r="3610" spans="1:3" ht="15.75" x14ac:dyDescent="0.25">
      <c r="A3610" s="22"/>
      <c r="B3610" s="45"/>
      <c r="C3610" s="46"/>
    </row>
    <row r="3611" spans="1:3" ht="15.75" x14ac:dyDescent="0.25">
      <c r="A3611" s="22"/>
      <c r="B3611" s="45"/>
      <c r="C3611" s="46"/>
    </row>
    <row r="3612" spans="1:3" ht="15.75" x14ac:dyDescent="0.25">
      <c r="A3612" s="22"/>
      <c r="B3612" s="45"/>
      <c r="C3612" s="46"/>
    </row>
    <row r="3613" spans="1:3" ht="15.75" x14ac:dyDescent="0.25">
      <c r="A3613" s="22"/>
      <c r="B3613" s="45"/>
      <c r="C3613" s="46"/>
    </row>
    <row r="3614" spans="1:3" ht="15.75" x14ac:dyDescent="0.25">
      <c r="A3614" s="22"/>
      <c r="B3614" s="45"/>
      <c r="C3614" s="46"/>
    </row>
    <row r="3615" spans="1:3" ht="15.75" x14ac:dyDescent="0.25">
      <c r="A3615" s="22"/>
      <c r="B3615" s="45"/>
      <c r="C3615" s="46"/>
    </row>
    <row r="3616" spans="1:3" ht="15.75" x14ac:dyDescent="0.25">
      <c r="A3616" s="22"/>
      <c r="B3616" s="45"/>
      <c r="C3616" s="46"/>
    </row>
    <row r="3617" spans="1:3" ht="15.75" x14ac:dyDescent="0.25">
      <c r="A3617" s="22"/>
      <c r="B3617" s="45"/>
      <c r="C3617" s="46"/>
    </row>
    <row r="3618" spans="1:3" ht="15.75" x14ac:dyDescent="0.25">
      <c r="A3618" s="22"/>
      <c r="B3618" s="45"/>
      <c r="C3618" s="46"/>
    </row>
    <row r="3619" spans="1:3" ht="15.75" x14ac:dyDescent="0.25">
      <c r="A3619" s="22"/>
      <c r="B3619" s="45"/>
      <c r="C3619" s="46"/>
    </row>
    <row r="3620" spans="1:3" ht="15.75" x14ac:dyDescent="0.25">
      <c r="A3620" s="22"/>
      <c r="B3620" s="45"/>
      <c r="C3620" s="46"/>
    </row>
    <row r="3621" spans="1:3" ht="15.75" x14ac:dyDescent="0.25">
      <c r="A3621" s="22"/>
      <c r="B3621" s="45"/>
      <c r="C3621" s="46"/>
    </row>
    <row r="3622" spans="1:3" ht="15.75" x14ac:dyDescent="0.25">
      <c r="A3622" s="22"/>
      <c r="B3622" s="45"/>
      <c r="C3622" s="46"/>
    </row>
    <row r="3623" spans="1:3" ht="15.75" x14ac:dyDescent="0.25">
      <c r="A3623" s="22"/>
      <c r="B3623" s="45"/>
      <c r="C3623" s="46"/>
    </row>
    <row r="3624" spans="1:3" ht="15.75" x14ac:dyDescent="0.25">
      <c r="A3624" s="22"/>
      <c r="B3624" s="45"/>
      <c r="C3624" s="46"/>
    </row>
    <row r="3625" spans="1:3" ht="15.75" x14ac:dyDescent="0.25">
      <c r="A3625" s="22"/>
      <c r="B3625" s="45"/>
      <c r="C3625" s="46"/>
    </row>
    <row r="3626" spans="1:3" ht="31.5" x14ac:dyDescent="0.25">
      <c r="B3626" s="57" t="s">
        <v>264</v>
      </c>
      <c r="C3626" s="70"/>
    </row>
    <row r="3627" spans="1:3" ht="15.75" thickBot="1" x14ac:dyDescent="0.3">
      <c r="C3627" s="71" t="s">
        <v>181</v>
      </c>
    </row>
    <row r="3628" spans="1:3" ht="32.25" thickBot="1" x14ac:dyDescent="0.3">
      <c r="A3628" s="7" t="s">
        <v>0</v>
      </c>
      <c r="B3628" s="8" t="s">
        <v>10</v>
      </c>
      <c r="C3628" s="65" t="s">
        <v>11</v>
      </c>
    </row>
    <row r="3629" spans="1:3" ht="15.75" x14ac:dyDescent="0.25">
      <c r="A3629" s="9"/>
      <c r="B3629" s="10" t="s">
        <v>12</v>
      </c>
      <c r="C3629" s="61">
        <v>1</v>
      </c>
    </row>
    <row r="3630" spans="1:3" ht="15.75" x14ac:dyDescent="0.25">
      <c r="A3630" s="9"/>
      <c r="B3630" s="10" t="s">
        <v>13</v>
      </c>
      <c r="C3630" s="16">
        <v>19.399999999999999</v>
      </c>
    </row>
    <row r="3631" spans="1:3" ht="31.5" x14ac:dyDescent="0.25">
      <c r="A3631" s="12"/>
      <c r="B3631" s="83" t="s">
        <v>360</v>
      </c>
      <c r="C3631" s="16">
        <f>$C$14</f>
        <v>2.83</v>
      </c>
    </row>
    <row r="3632" spans="1:3" ht="32.25" thickBot="1" x14ac:dyDescent="0.3">
      <c r="A3632" s="75"/>
      <c r="B3632" s="77" t="s">
        <v>361</v>
      </c>
      <c r="C3632" s="76">
        <v>0</v>
      </c>
    </row>
    <row r="3633" spans="1:3" ht="15.75" x14ac:dyDescent="0.25">
      <c r="A3633" s="29">
        <v>211</v>
      </c>
      <c r="B3633" s="30" t="s">
        <v>19</v>
      </c>
      <c r="C3633" s="39">
        <f>C3631*C3630</f>
        <v>54.901999999999994</v>
      </c>
    </row>
    <row r="3634" spans="1:3" ht="31.5" x14ac:dyDescent="0.25">
      <c r="A3634" s="33">
        <v>211</v>
      </c>
      <c r="B3634" s="28" t="s">
        <v>20</v>
      </c>
      <c r="C3634" s="40">
        <f>C3632*C3630</f>
        <v>0</v>
      </c>
    </row>
    <row r="3635" spans="1:3" ht="15.75" x14ac:dyDescent="0.25">
      <c r="A3635" s="33">
        <v>213</v>
      </c>
      <c r="B3635" s="28" t="s">
        <v>14</v>
      </c>
      <c r="C3635" s="40">
        <f>(C3633+C3634)*30.2%</f>
        <v>16.580403999999998</v>
      </c>
    </row>
    <row r="3636" spans="1:3" ht="15.75" x14ac:dyDescent="0.25">
      <c r="A3636" s="33">
        <v>212</v>
      </c>
      <c r="B3636" s="28" t="s">
        <v>3</v>
      </c>
      <c r="C3636" s="40">
        <f>(C3633+C3634)*$D$19</f>
        <v>8.7843199999999996E-2</v>
      </c>
    </row>
    <row r="3637" spans="1:3" ht="15.75" x14ac:dyDescent="0.25">
      <c r="A3637" s="33">
        <v>221</v>
      </c>
      <c r="B3637" s="28" t="s">
        <v>4</v>
      </c>
      <c r="C3637" s="40">
        <f>(C3633+C3634)*$D$20</f>
        <v>0.47215719999999994</v>
      </c>
    </row>
    <row r="3638" spans="1:3" ht="15.75" x14ac:dyDescent="0.25">
      <c r="A3638" s="33">
        <v>222</v>
      </c>
      <c r="B3638" s="28" t="s">
        <v>15</v>
      </c>
      <c r="C3638" s="40">
        <f>(C3633+C3634)*$D$21</f>
        <v>8.7843199999999996E-2</v>
      </c>
    </row>
    <row r="3639" spans="1:3" ht="15.75" x14ac:dyDescent="0.25">
      <c r="A3639" s="33">
        <v>223</v>
      </c>
      <c r="B3639" s="28" t="s">
        <v>5</v>
      </c>
      <c r="C3639" s="40">
        <f>(C3633+C3634)*$D$22</f>
        <v>2.3333349999999999</v>
      </c>
    </row>
    <row r="3640" spans="1:3" ht="15.75" x14ac:dyDescent="0.25">
      <c r="A3640" s="33">
        <v>224</v>
      </c>
      <c r="B3640" s="28" t="s">
        <v>21</v>
      </c>
      <c r="C3640" s="40">
        <f>(C3633+C3634)*$D$23</f>
        <v>0.77411819999999987</v>
      </c>
    </row>
    <row r="3641" spans="1:3" ht="15.75" x14ac:dyDescent="0.25">
      <c r="A3641" s="33">
        <v>225</v>
      </c>
      <c r="B3641" s="28" t="s">
        <v>16</v>
      </c>
      <c r="C3641" s="40">
        <f>(C3633+C3634)*$D$24</f>
        <v>2.9207863999999994</v>
      </c>
    </row>
    <row r="3642" spans="1:3" ht="15.75" x14ac:dyDescent="0.25">
      <c r="A3642" s="33">
        <v>226</v>
      </c>
      <c r="B3642" s="28" t="s">
        <v>22</v>
      </c>
      <c r="C3642" s="40">
        <f>(C3633+C3634)*$D$25</f>
        <v>19.660406199999997</v>
      </c>
    </row>
    <row r="3643" spans="1:3" ht="15.75" x14ac:dyDescent="0.25">
      <c r="A3643" s="33">
        <v>271</v>
      </c>
      <c r="B3643" s="28" t="s">
        <v>23</v>
      </c>
      <c r="C3643" s="40">
        <f>(C3633+C3634)*$D$26</f>
        <v>1.2243145999999998</v>
      </c>
    </row>
    <row r="3644" spans="1:3" ht="15.75" x14ac:dyDescent="0.25">
      <c r="A3644" s="33">
        <v>272</v>
      </c>
      <c r="B3644" s="28" t="s">
        <v>24</v>
      </c>
      <c r="C3644" s="40">
        <f>(C3633+C3634)*$D$27</f>
        <v>1.1474517999999998</v>
      </c>
    </row>
    <row r="3645" spans="1:3" ht="31.5" x14ac:dyDescent="0.25">
      <c r="A3645" s="33">
        <v>211</v>
      </c>
      <c r="B3645" s="28" t="s">
        <v>25</v>
      </c>
      <c r="C3645" s="40">
        <f>(C3633+C3634)*$D$28</f>
        <v>12.572557999999999</v>
      </c>
    </row>
    <row r="3646" spans="1:3" ht="31.5" x14ac:dyDescent="0.25">
      <c r="A3646" s="33">
        <v>213</v>
      </c>
      <c r="B3646" s="28" t="s">
        <v>26</v>
      </c>
      <c r="C3646" s="44">
        <f>(C3633+C3634)*$D$29</f>
        <v>3.7937281999999994</v>
      </c>
    </row>
    <row r="3647" spans="1:3" ht="15.75" x14ac:dyDescent="0.25">
      <c r="A3647" s="33">
        <v>290</v>
      </c>
      <c r="B3647" s="28" t="s">
        <v>6</v>
      </c>
      <c r="C3647" s="44">
        <f>(C3633+C3634)*$D$30</f>
        <v>0.21411779999999997</v>
      </c>
    </row>
    <row r="3648" spans="1:3" ht="15.75" x14ac:dyDescent="0.25">
      <c r="A3648" s="33">
        <v>290</v>
      </c>
      <c r="B3648" s="28" t="s">
        <v>27</v>
      </c>
      <c r="C3648" s="44">
        <f>(C3633+C3634)*$D$31</f>
        <v>0.64235339999999996</v>
      </c>
    </row>
    <row r="3649" spans="1:3" ht="15.75" x14ac:dyDescent="0.25">
      <c r="A3649" s="33">
        <v>225</v>
      </c>
      <c r="B3649" s="28" t="s">
        <v>28</v>
      </c>
      <c r="C3649" s="44">
        <f>(C3633+C3634)*$D$32</f>
        <v>0</v>
      </c>
    </row>
    <row r="3650" spans="1:3" ht="15.75" x14ac:dyDescent="0.25">
      <c r="A3650" s="37">
        <v>310</v>
      </c>
      <c r="B3650" s="28" t="s">
        <v>7</v>
      </c>
      <c r="C3650" s="44">
        <f>(C3633+C3634)*$D$33</f>
        <v>1.2792166</v>
      </c>
    </row>
    <row r="3651" spans="1:3" ht="16.5" thickBot="1" x14ac:dyDescent="0.3">
      <c r="A3651" s="38">
        <v>340</v>
      </c>
      <c r="B3651" s="36" t="s">
        <v>8</v>
      </c>
      <c r="C3651" s="44">
        <f>(C3633+C3634)*$D$34</f>
        <v>4.9686309999999994</v>
      </c>
    </row>
    <row r="3652" spans="1:3" ht="16.5" thickBot="1" x14ac:dyDescent="0.3">
      <c r="A3652" s="15"/>
      <c r="B3652" s="42" t="s">
        <v>9</v>
      </c>
      <c r="C3652" s="88">
        <f>SUM(C3633:C3651)</f>
        <v>123.66126479999998</v>
      </c>
    </row>
    <row r="3653" spans="1:3" ht="16.5" thickBot="1" x14ac:dyDescent="0.3">
      <c r="A3653" s="15"/>
      <c r="B3653" s="43" t="s">
        <v>29</v>
      </c>
      <c r="C3653" s="90">
        <f>C3652*118%</f>
        <v>145.92029246399997</v>
      </c>
    </row>
    <row r="3654" spans="1:3" ht="15.75" x14ac:dyDescent="0.25">
      <c r="A3654" s="22"/>
      <c r="B3654" s="45"/>
      <c r="C3654" s="46"/>
    </row>
    <row r="3655" spans="1:3" ht="15.75" x14ac:dyDescent="0.25">
      <c r="A3655" s="22"/>
      <c r="B3655" s="45"/>
      <c r="C3655" s="46"/>
    </row>
    <row r="3656" spans="1:3" ht="15.75" x14ac:dyDescent="0.25">
      <c r="A3656" s="22"/>
      <c r="B3656" s="45"/>
      <c r="C3656" s="46"/>
    </row>
    <row r="3657" spans="1:3" ht="15.75" x14ac:dyDescent="0.25">
      <c r="A3657" s="22"/>
      <c r="B3657" s="45"/>
      <c r="C3657" s="46"/>
    </row>
    <row r="3658" spans="1:3" ht="15.75" x14ac:dyDescent="0.25">
      <c r="A3658" s="22"/>
      <c r="B3658" s="45"/>
      <c r="C3658" s="46"/>
    </row>
    <row r="3659" spans="1:3" ht="15.75" x14ac:dyDescent="0.25">
      <c r="A3659" s="22"/>
      <c r="B3659" s="45"/>
      <c r="C3659" s="46"/>
    </row>
    <row r="3660" spans="1:3" ht="15.75" x14ac:dyDescent="0.25">
      <c r="A3660" s="22"/>
      <c r="B3660" s="45"/>
      <c r="C3660" s="46"/>
    </row>
    <row r="3661" spans="1:3" ht="15.75" x14ac:dyDescent="0.25">
      <c r="A3661" s="22"/>
      <c r="B3661" s="45"/>
      <c r="C3661" s="46"/>
    </row>
    <row r="3662" spans="1:3" ht="15.75" x14ac:dyDescent="0.25">
      <c r="A3662" s="22"/>
      <c r="B3662" s="45"/>
      <c r="C3662" s="46"/>
    </row>
    <row r="3663" spans="1:3" ht="15.75" x14ac:dyDescent="0.25">
      <c r="A3663" s="22"/>
      <c r="B3663" s="45"/>
      <c r="C3663" s="46"/>
    </row>
    <row r="3664" spans="1:3" ht="15.75" x14ac:dyDescent="0.25">
      <c r="A3664" s="22"/>
      <c r="B3664" s="45"/>
      <c r="C3664" s="46"/>
    </row>
    <row r="3665" spans="1:3" ht="15.75" x14ac:dyDescent="0.25">
      <c r="A3665" s="22"/>
      <c r="B3665" s="45"/>
      <c r="C3665" s="46"/>
    </row>
    <row r="3666" spans="1:3" ht="15.75" x14ac:dyDescent="0.25">
      <c r="A3666" s="22"/>
      <c r="B3666" s="45"/>
      <c r="C3666" s="46"/>
    </row>
    <row r="3667" spans="1:3" ht="15.75" x14ac:dyDescent="0.25">
      <c r="A3667" s="22"/>
      <c r="B3667" s="45"/>
      <c r="C3667" s="46"/>
    </row>
    <row r="3668" spans="1:3" ht="15.75" x14ac:dyDescent="0.25">
      <c r="A3668" s="22"/>
      <c r="B3668" s="45"/>
      <c r="C3668" s="46"/>
    </row>
    <row r="3669" spans="1:3" ht="15.75" x14ac:dyDescent="0.25">
      <c r="A3669" s="22"/>
      <c r="B3669" s="45"/>
      <c r="C3669" s="46"/>
    </row>
    <row r="3670" spans="1:3" ht="15.75" x14ac:dyDescent="0.25">
      <c r="A3670" s="22"/>
      <c r="B3670" s="45"/>
      <c r="C3670" s="46"/>
    </row>
    <row r="3671" spans="1:3" ht="15.75" x14ac:dyDescent="0.25">
      <c r="A3671" s="22"/>
      <c r="B3671" s="45"/>
      <c r="C3671" s="46"/>
    </row>
    <row r="3672" spans="1:3" ht="15.75" x14ac:dyDescent="0.25">
      <c r="A3672" s="22"/>
      <c r="B3672" s="45"/>
      <c r="C3672" s="46"/>
    </row>
    <row r="3673" spans="1:3" ht="15.75" x14ac:dyDescent="0.25">
      <c r="A3673" s="22"/>
      <c r="B3673" s="45"/>
      <c r="C3673" s="46"/>
    </row>
    <row r="3674" spans="1:3" ht="15.75" x14ac:dyDescent="0.25">
      <c r="A3674" s="22"/>
      <c r="B3674" s="45"/>
      <c r="C3674" s="46"/>
    </row>
    <row r="3675" spans="1:3" ht="15.75" x14ac:dyDescent="0.25">
      <c r="A3675" s="22"/>
      <c r="B3675" s="45"/>
      <c r="C3675" s="46"/>
    </row>
    <row r="3676" spans="1:3" ht="15.75" x14ac:dyDescent="0.25">
      <c r="A3676" s="22"/>
      <c r="B3676" s="45"/>
      <c r="C3676" s="46"/>
    </row>
    <row r="3677" spans="1:3" ht="15.75" x14ac:dyDescent="0.25">
      <c r="A3677" s="22"/>
      <c r="B3677" s="45"/>
      <c r="C3677" s="46"/>
    </row>
    <row r="3678" spans="1:3" ht="15.75" x14ac:dyDescent="0.25">
      <c r="A3678" s="22"/>
      <c r="B3678" s="45"/>
      <c r="C3678" s="46"/>
    </row>
    <row r="3679" spans="1:3" ht="15.75" x14ac:dyDescent="0.25">
      <c r="A3679" s="22"/>
      <c r="B3679" s="45"/>
      <c r="C3679" s="46"/>
    </row>
    <row r="3680" spans="1:3" ht="15.75" x14ac:dyDescent="0.25">
      <c r="A3680" s="22"/>
      <c r="B3680" s="45"/>
      <c r="C3680" s="46"/>
    </row>
    <row r="3681" spans="1:3" ht="15.75" x14ac:dyDescent="0.25">
      <c r="A3681" s="22"/>
      <c r="B3681" s="45"/>
      <c r="C3681" s="46"/>
    </row>
    <row r="3683" spans="1:3" ht="31.5" x14ac:dyDescent="0.25">
      <c r="B3683" s="57" t="s">
        <v>265</v>
      </c>
      <c r="C3683" s="70"/>
    </row>
    <row r="3684" spans="1:3" ht="15.75" thickBot="1" x14ac:dyDescent="0.3">
      <c r="C3684" s="71" t="s">
        <v>181</v>
      </c>
    </row>
    <row r="3685" spans="1:3" ht="32.25" thickBot="1" x14ac:dyDescent="0.3">
      <c r="A3685" s="7" t="s">
        <v>0</v>
      </c>
      <c r="B3685" s="8" t="s">
        <v>10</v>
      </c>
      <c r="C3685" s="65" t="s">
        <v>11</v>
      </c>
    </row>
    <row r="3686" spans="1:3" ht="15.75" x14ac:dyDescent="0.25">
      <c r="A3686" s="9"/>
      <c r="B3686" s="10" t="s">
        <v>12</v>
      </c>
      <c r="C3686" s="61">
        <v>1</v>
      </c>
    </row>
    <row r="3687" spans="1:3" ht="15.75" x14ac:dyDescent="0.25">
      <c r="A3687" s="9"/>
      <c r="B3687" s="10" t="s">
        <v>13</v>
      </c>
      <c r="C3687" s="16">
        <v>20.399999999999999</v>
      </c>
    </row>
    <row r="3688" spans="1:3" ht="31.5" x14ac:dyDescent="0.25">
      <c r="A3688" s="12"/>
      <c r="B3688" s="83" t="s">
        <v>360</v>
      </c>
      <c r="C3688" s="16">
        <f>$C$14</f>
        <v>2.83</v>
      </c>
    </row>
    <row r="3689" spans="1:3" ht="32.25" thickBot="1" x14ac:dyDescent="0.3">
      <c r="A3689" s="75"/>
      <c r="B3689" s="77" t="s">
        <v>361</v>
      </c>
      <c r="C3689" s="76">
        <v>0</v>
      </c>
    </row>
    <row r="3690" spans="1:3" ht="15.75" x14ac:dyDescent="0.25">
      <c r="A3690" s="29">
        <v>211</v>
      </c>
      <c r="B3690" s="30" t="s">
        <v>19</v>
      </c>
      <c r="C3690" s="39">
        <f>C3688*C3687</f>
        <v>57.731999999999999</v>
      </c>
    </row>
    <row r="3691" spans="1:3" ht="31.5" x14ac:dyDescent="0.25">
      <c r="A3691" s="33">
        <v>211</v>
      </c>
      <c r="B3691" s="28" t="s">
        <v>20</v>
      </c>
      <c r="C3691" s="40">
        <f>C3689*C3687</f>
        <v>0</v>
      </c>
    </row>
    <row r="3692" spans="1:3" ht="15.75" x14ac:dyDescent="0.25">
      <c r="A3692" s="33">
        <v>213</v>
      </c>
      <c r="B3692" s="28" t="s">
        <v>14</v>
      </c>
      <c r="C3692" s="40">
        <f>(C3690+C3691)*30.2%</f>
        <v>17.435064000000001</v>
      </c>
    </row>
    <row r="3693" spans="1:3" ht="15.75" x14ac:dyDescent="0.25">
      <c r="A3693" s="33">
        <v>212</v>
      </c>
      <c r="B3693" s="28" t="s">
        <v>3</v>
      </c>
      <c r="C3693" s="40">
        <f>(C3690+C3691)*$D$19</f>
        <v>9.2371200000000001E-2</v>
      </c>
    </row>
    <row r="3694" spans="1:3" ht="15.75" x14ac:dyDescent="0.25">
      <c r="A3694" s="33">
        <v>221</v>
      </c>
      <c r="B3694" s="28" t="s">
        <v>4</v>
      </c>
      <c r="C3694" s="40">
        <f>(C3690+C3691)*$D$20</f>
        <v>0.49649519999999997</v>
      </c>
    </row>
    <row r="3695" spans="1:3" ht="15.75" x14ac:dyDescent="0.25">
      <c r="A3695" s="33">
        <v>222</v>
      </c>
      <c r="B3695" s="28" t="s">
        <v>15</v>
      </c>
      <c r="C3695" s="40">
        <f>(C3690+C3691)*$D$21</f>
        <v>9.2371200000000001E-2</v>
      </c>
    </row>
    <row r="3696" spans="1:3" ht="15.75" x14ac:dyDescent="0.25">
      <c r="A3696" s="33">
        <v>223</v>
      </c>
      <c r="B3696" s="28" t="s">
        <v>5</v>
      </c>
      <c r="C3696" s="40">
        <f>(C3690+C3691)*$D$22</f>
        <v>2.4536100000000003</v>
      </c>
    </row>
    <row r="3697" spans="1:3" ht="15.75" x14ac:dyDescent="0.25">
      <c r="A3697" s="33">
        <v>224</v>
      </c>
      <c r="B3697" s="28" t="s">
        <v>21</v>
      </c>
      <c r="C3697" s="40">
        <f>(C3690+C3691)*$D$23</f>
        <v>0.8140212</v>
      </c>
    </row>
    <row r="3698" spans="1:3" ht="15.75" x14ac:dyDescent="0.25">
      <c r="A3698" s="33">
        <v>225</v>
      </c>
      <c r="B3698" s="28" t="s">
        <v>16</v>
      </c>
      <c r="C3698" s="40">
        <f>(C3690+C3691)*$D$24</f>
        <v>3.0713423999999998</v>
      </c>
    </row>
    <row r="3699" spans="1:3" ht="15.75" x14ac:dyDescent="0.25">
      <c r="A3699" s="33">
        <v>226</v>
      </c>
      <c r="B3699" s="28" t="s">
        <v>22</v>
      </c>
      <c r="C3699" s="40">
        <f>(C3690+C3691)*$D$25</f>
        <v>20.673829199999997</v>
      </c>
    </row>
    <row r="3700" spans="1:3" ht="15.75" x14ac:dyDescent="0.25">
      <c r="A3700" s="33">
        <v>271</v>
      </c>
      <c r="B3700" s="28" t="s">
        <v>23</v>
      </c>
      <c r="C3700" s="40">
        <f>(C3690+C3691)*$D$26</f>
        <v>1.2874236000000001</v>
      </c>
    </row>
    <row r="3701" spans="1:3" ht="15.75" x14ac:dyDescent="0.25">
      <c r="A3701" s="33">
        <v>272</v>
      </c>
      <c r="B3701" s="28" t="s">
        <v>24</v>
      </c>
      <c r="C3701" s="40">
        <f>(C3690+C3691)*$D$27</f>
        <v>1.2065987999999999</v>
      </c>
    </row>
    <row r="3702" spans="1:3" ht="31.5" x14ac:dyDescent="0.25">
      <c r="A3702" s="33">
        <v>211</v>
      </c>
      <c r="B3702" s="28" t="s">
        <v>25</v>
      </c>
      <c r="C3702" s="40">
        <f>(C3690+C3691)*$D$28</f>
        <v>13.220628</v>
      </c>
    </row>
    <row r="3703" spans="1:3" ht="31.5" x14ac:dyDescent="0.25">
      <c r="A3703" s="33">
        <v>213</v>
      </c>
      <c r="B3703" s="28" t="s">
        <v>26</v>
      </c>
      <c r="C3703" s="44">
        <f>(C3690+C3691)*$D$29</f>
        <v>3.9892811999999997</v>
      </c>
    </row>
    <row r="3704" spans="1:3" ht="15.75" x14ac:dyDescent="0.25">
      <c r="A3704" s="33">
        <v>290</v>
      </c>
      <c r="B3704" s="28" t="s">
        <v>6</v>
      </c>
      <c r="C3704" s="44">
        <f>(C3690+C3691)*$D$30</f>
        <v>0.22515479999999999</v>
      </c>
    </row>
    <row r="3705" spans="1:3" ht="15.75" x14ac:dyDescent="0.25">
      <c r="A3705" s="33">
        <v>290</v>
      </c>
      <c r="B3705" s="28" t="s">
        <v>27</v>
      </c>
      <c r="C3705" s="44">
        <f>(C3690+C3691)*$D$31</f>
        <v>0.67546439999999996</v>
      </c>
    </row>
    <row r="3706" spans="1:3" ht="15.75" x14ac:dyDescent="0.25">
      <c r="A3706" s="33">
        <v>225</v>
      </c>
      <c r="B3706" s="28" t="s">
        <v>28</v>
      </c>
      <c r="C3706" s="44">
        <f>(C3690+C3691)*$D$32</f>
        <v>0</v>
      </c>
    </row>
    <row r="3707" spans="1:3" ht="15.75" x14ac:dyDescent="0.25">
      <c r="A3707" s="37">
        <v>310</v>
      </c>
      <c r="B3707" s="28" t="s">
        <v>7</v>
      </c>
      <c r="C3707" s="44">
        <f>(C3690+C3691)*$D$33</f>
        <v>1.3451556</v>
      </c>
    </row>
    <row r="3708" spans="1:3" ht="16.5" thickBot="1" x14ac:dyDescent="0.3">
      <c r="A3708" s="38">
        <v>340</v>
      </c>
      <c r="B3708" s="36" t="s">
        <v>8</v>
      </c>
      <c r="C3708" s="44">
        <f>(C3690+C3691)*$D$34</f>
        <v>5.2247459999999997</v>
      </c>
    </row>
    <row r="3709" spans="1:3" ht="16.5" thickBot="1" x14ac:dyDescent="0.3">
      <c r="A3709" s="15"/>
      <c r="B3709" s="42" t="s">
        <v>9</v>
      </c>
      <c r="C3709" s="88">
        <f>SUM(C3690:C3708)</f>
        <v>130.03555679999999</v>
      </c>
    </row>
    <row r="3710" spans="1:3" ht="16.5" thickBot="1" x14ac:dyDescent="0.3">
      <c r="A3710" s="15"/>
      <c r="B3710" s="43" t="s">
        <v>29</v>
      </c>
      <c r="C3710" s="90">
        <f>C3709*118%</f>
        <v>153.44195702399998</v>
      </c>
    </row>
    <row r="3711" spans="1:3" ht="15.75" x14ac:dyDescent="0.25">
      <c r="A3711" s="22"/>
      <c r="B3711" s="45"/>
      <c r="C3711" s="46"/>
    </row>
    <row r="3712" spans="1:3" ht="15.75" x14ac:dyDescent="0.25">
      <c r="A3712" s="22"/>
      <c r="B3712" s="45"/>
      <c r="C3712" s="46"/>
    </row>
    <row r="3713" spans="1:3" ht="15.75" x14ac:dyDescent="0.25">
      <c r="A3713" s="22"/>
      <c r="B3713" s="45"/>
      <c r="C3713" s="46"/>
    </row>
    <row r="3714" spans="1:3" ht="15.75" x14ac:dyDescent="0.25">
      <c r="A3714" s="22"/>
      <c r="B3714" s="45"/>
      <c r="C3714" s="46"/>
    </row>
    <row r="3715" spans="1:3" ht="15.75" x14ac:dyDescent="0.25">
      <c r="A3715" s="22"/>
      <c r="B3715" s="45"/>
      <c r="C3715" s="46"/>
    </row>
    <row r="3716" spans="1:3" ht="15.75" x14ac:dyDescent="0.25">
      <c r="A3716" s="22"/>
      <c r="B3716" s="45"/>
      <c r="C3716" s="46"/>
    </row>
    <row r="3717" spans="1:3" ht="15.75" x14ac:dyDescent="0.25">
      <c r="A3717" s="22"/>
      <c r="B3717" s="45"/>
      <c r="C3717" s="46"/>
    </row>
    <row r="3718" spans="1:3" ht="15.75" x14ac:dyDescent="0.25">
      <c r="A3718" s="22"/>
      <c r="B3718" s="45"/>
      <c r="C3718" s="46"/>
    </row>
    <row r="3719" spans="1:3" ht="15.75" x14ac:dyDescent="0.25">
      <c r="A3719" s="22"/>
      <c r="B3719" s="45"/>
      <c r="C3719" s="46"/>
    </row>
    <row r="3720" spans="1:3" ht="15.75" x14ac:dyDescent="0.25">
      <c r="A3720" s="22"/>
      <c r="B3720" s="45"/>
      <c r="C3720" s="46"/>
    </row>
    <row r="3721" spans="1:3" ht="15.75" x14ac:dyDescent="0.25">
      <c r="A3721" s="22"/>
      <c r="B3721" s="45"/>
      <c r="C3721" s="46"/>
    </row>
    <row r="3722" spans="1:3" ht="15.75" x14ac:dyDescent="0.25">
      <c r="A3722" s="22"/>
      <c r="B3722" s="45"/>
      <c r="C3722" s="46"/>
    </row>
    <row r="3723" spans="1:3" ht="15.75" x14ac:dyDescent="0.25">
      <c r="A3723" s="22"/>
      <c r="B3723" s="45"/>
      <c r="C3723" s="46"/>
    </row>
    <row r="3724" spans="1:3" ht="15.75" x14ac:dyDescent="0.25">
      <c r="A3724" s="22"/>
      <c r="B3724" s="45"/>
      <c r="C3724" s="46"/>
    </row>
    <row r="3725" spans="1:3" ht="15.75" x14ac:dyDescent="0.25">
      <c r="A3725" s="22"/>
      <c r="B3725" s="45"/>
      <c r="C3725" s="46"/>
    </row>
    <row r="3726" spans="1:3" ht="15.75" x14ac:dyDescent="0.25">
      <c r="A3726" s="22"/>
      <c r="B3726" s="45"/>
      <c r="C3726" s="46"/>
    </row>
    <row r="3727" spans="1:3" ht="15.75" x14ac:dyDescent="0.25">
      <c r="A3727" s="22"/>
      <c r="B3727" s="45"/>
      <c r="C3727" s="46"/>
    </row>
    <row r="3728" spans="1:3" ht="15.75" x14ac:dyDescent="0.25">
      <c r="A3728" s="22"/>
      <c r="B3728" s="45"/>
      <c r="C3728" s="46"/>
    </row>
    <row r="3729" spans="1:3" ht="15.75" x14ac:dyDescent="0.25">
      <c r="A3729" s="22"/>
      <c r="B3729" s="45"/>
      <c r="C3729" s="46"/>
    </row>
    <row r="3730" spans="1:3" ht="15.75" x14ac:dyDescent="0.25">
      <c r="A3730" s="22"/>
      <c r="B3730" s="45"/>
      <c r="C3730" s="46"/>
    </row>
    <row r="3731" spans="1:3" ht="15.75" x14ac:dyDescent="0.25">
      <c r="A3731" s="22"/>
      <c r="B3731" s="45"/>
      <c r="C3731" s="46"/>
    </row>
    <row r="3732" spans="1:3" ht="15.75" x14ac:dyDescent="0.25">
      <c r="A3732" s="22"/>
      <c r="B3732" s="45"/>
      <c r="C3732" s="46"/>
    </row>
    <row r="3733" spans="1:3" ht="15.75" x14ac:dyDescent="0.25">
      <c r="A3733" s="22"/>
      <c r="B3733" s="45"/>
      <c r="C3733" s="46"/>
    </row>
    <row r="3734" spans="1:3" ht="15.75" x14ac:dyDescent="0.25">
      <c r="A3734" s="22"/>
      <c r="B3734" s="45"/>
      <c r="C3734" s="46"/>
    </row>
    <row r="3735" spans="1:3" ht="15.75" x14ac:dyDescent="0.25">
      <c r="A3735" s="22"/>
      <c r="B3735" s="45"/>
      <c r="C3735" s="46"/>
    </row>
    <row r="3736" spans="1:3" ht="15.75" x14ac:dyDescent="0.25">
      <c r="A3736" s="22"/>
      <c r="B3736" s="45"/>
      <c r="C3736" s="46"/>
    </row>
    <row r="3737" spans="1:3" ht="15.75" x14ac:dyDescent="0.25">
      <c r="A3737" s="22"/>
      <c r="B3737" s="45"/>
      <c r="C3737" s="46"/>
    </row>
    <row r="3738" spans="1:3" ht="15.75" x14ac:dyDescent="0.25">
      <c r="B3738" s="57" t="s">
        <v>266</v>
      </c>
      <c r="C3738" s="70"/>
    </row>
    <row r="3739" spans="1:3" ht="15.75" thickBot="1" x14ac:dyDescent="0.3">
      <c r="C3739" s="71" t="s">
        <v>267</v>
      </c>
    </row>
    <row r="3740" spans="1:3" ht="32.25" thickBot="1" x14ac:dyDescent="0.3">
      <c r="A3740" s="7" t="s">
        <v>0</v>
      </c>
      <c r="B3740" s="8" t="s">
        <v>10</v>
      </c>
      <c r="C3740" s="65" t="s">
        <v>11</v>
      </c>
    </row>
    <row r="3741" spans="1:3" ht="15.75" x14ac:dyDescent="0.25">
      <c r="A3741" s="9"/>
      <c r="B3741" s="10" t="s">
        <v>12</v>
      </c>
      <c r="C3741" s="61">
        <v>1</v>
      </c>
    </row>
    <row r="3742" spans="1:3" ht="15.75" x14ac:dyDescent="0.25">
      <c r="A3742" s="9"/>
      <c r="B3742" s="10" t="s">
        <v>13</v>
      </c>
      <c r="C3742" s="16">
        <v>6</v>
      </c>
    </row>
    <row r="3743" spans="1:3" ht="31.5" x14ac:dyDescent="0.25">
      <c r="A3743" s="12"/>
      <c r="B3743" s="83" t="s">
        <v>360</v>
      </c>
      <c r="C3743" s="16">
        <f>$C$14</f>
        <v>2.83</v>
      </c>
    </row>
    <row r="3744" spans="1:3" ht="32.25" thickBot="1" x14ac:dyDescent="0.3">
      <c r="A3744" s="75"/>
      <c r="B3744" s="77" t="s">
        <v>361</v>
      </c>
      <c r="C3744" s="76">
        <v>0</v>
      </c>
    </row>
    <row r="3745" spans="1:3" ht="15.75" x14ac:dyDescent="0.25">
      <c r="A3745" s="29">
        <v>211</v>
      </c>
      <c r="B3745" s="30" t="s">
        <v>19</v>
      </c>
      <c r="C3745" s="39">
        <f>C3743*C3742</f>
        <v>16.98</v>
      </c>
    </row>
    <row r="3746" spans="1:3" ht="31.5" x14ac:dyDescent="0.25">
      <c r="A3746" s="33">
        <v>211</v>
      </c>
      <c r="B3746" s="28" t="s">
        <v>20</v>
      </c>
      <c r="C3746" s="40">
        <f>C3744*C3742</f>
        <v>0</v>
      </c>
    </row>
    <row r="3747" spans="1:3" ht="15.75" x14ac:dyDescent="0.25">
      <c r="A3747" s="33">
        <v>213</v>
      </c>
      <c r="B3747" s="28" t="s">
        <v>14</v>
      </c>
      <c r="C3747" s="40">
        <f>(C3745+C3746)*30.2%</f>
        <v>5.1279599999999999</v>
      </c>
    </row>
    <row r="3748" spans="1:3" ht="15.75" x14ac:dyDescent="0.25">
      <c r="A3748" s="33">
        <v>212</v>
      </c>
      <c r="B3748" s="28" t="s">
        <v>3</v>
      </c>
      <c r="C3748" s="40">
        <f>(C3745+C3746)*$D$19</f>
        <v>2.7168000000000001E-2</v>
      </c>
    </row>
    <row r="3749" spans="1:3" ht="15.75" x14ac:dyDescent="0.25">
      <c r="A3749" s="33">
        <v>221</v>
      </c>
      <c r="B3749" s="28" t="s">
        <v>4</v>
      </c>
      <c r="C3749" s="40">
        <f>(C3745+C3746)*$D$20</f>
        <v>0.14602799999999999</v>
      </c>
    </row>
    <row r="3750" spans="1:3" ht="15.75" x14ac:dyDescent="0.25">
      <c r="A3750" s="33">
        <v>222</v>
      </c>
      <c r="B3750" s="28" t="s">
        <v>15</v>
      </c>
      <c r="C3750" s="40">
        <f>(C3745+C3746)*$D$21</f>
        <v>2.7168000000000001E-2</v>
      </c>
    </row>
    <row r="3751" spans="1:3" ht="15.75" x14ac:dyDescent="0.25">
      <c r="A3751" s="33">
        <v>223</v>
      </c>
      <c r="B3751" s="28" t="s">
        <v>5</v>
      </c>
      <c r="C3751" s="40">
        <f>(C3745+C3746)*$D$22</f>
        <v>0.72165000000000012</v>
      </c>
    </row>
    <row r="3752" spans="1:3" ht="15.75" x14ac:dyDescent="0.25">
      <c r="A3752" s="33">
        <v>224</v>
      </c>
      <c r="B3752" s="28" t="s">
        <v>21</v>
      </c>
      <c r="C3752" s="40">
        <f>(C3745+C3746)*$D$23</f>
        <v>0.23941799999999999</v>
      </c>
    </row>
    <row r="3753" spans="1:3" ht="15.75" x14ac:dyDescent="0.25">
      <c r="A3753" s="33">
        <v>225</v>
      </c>
      <c r="B3753" s="28" t="s">
        <v>16</v>
      </c>
      <c r="C3753" s="40">
        <f>(C3745+C3746)*$D$24</f>
        <v>0.90333600000000003</v>
      </c>
    </row>
    <row r="3754" spans="1:3" ht="15.75" x14ac:dyDescent="0.25">
      <c r="A3754" s="33">
        <v>226</v>
      </c>
      <c r="B3754" s="28" t="s">
        <v>22</v>
      </c>
      <c r="C3754" s="40">
        <f>(C3745+C3746)*$D$25</f>
        <v>6.0805379999999998</v>
      </c>
    </row>
    <row r="3755" spans="1:3" ht="15.75" x14ac:dyDescent="0.25">
      <c r="A3755" s="33">
        <v>271</v>
      </c>
      <c r="B3755" s="28" t="s">
        <v>23</v>
      </c>
      <c r="C3755" s="40">
        <f>(C3745+C3746)*$D$26</f>
        <v>0.37865399999999999</v>
      </c>
    </row>
    <row r="3756" spans="1:3" ht="15.75" x14ac:dyDescent="0.25">
      <c r="A3756" s="33">
        <v>272</v>
      </c>
      <c r="B3756" s="28" t="s">
        <v>24</v>
      </c>
      <c r="C3756" s="40">
        <f>(C3745+C3746)*$D$27</f>
        <v>0.35488199999999998</v>
      </c>
    </row>
    <row r="3757" spans="1:3" ht="31.5" x14ac:dyDescent="0.25">
      <c r="A3757" s="33">
        <v>211</v>
      </c>
      <c r="B3757" s="28" t="s">
        <v>25</v>
      </c>
      <c r="C3757" s="40">
        <f>(C3745+C3746)*$D$28</f>
        <v>3.8884200000000004</v>
      </c>
    </row>
    <row r="3758" spans="1:3" ht="31.5" x14ac:dyDescent="0.25">
      <c r="A3758" s="33">
        <v>213</v>
      </c>
      <c r="B3758" s="28" t="s">
        <v>26</v>
      </c>
      <c r="C3758" s="44">
        <f>(C3745+C3746)*$D$29</f>
        <v>1.1733179999999999</v>
      </c>
    </row>
    <row r="3759" spans="1:3" ht="15.75" x14ac:dyDescent="0.25">
      <c r="A3759" s="33">
        <v>290</v>
      </c>
      <c r="B3759" s="28" t="s">
        <v>6</v>
      </c>
      <c r="C3759" s="44">
        <f>(C3745+C3746)*$D$30</f>
        <v>6.6222000000000003E-2</v>
      </c>
    </row>
    <row r="3760" spans="1:3" ht="15.75" x14ac:dyDescent="0.25">
      <c r="A3760" s="33">
        <v>290</v>
      </c>
      <c r="B3760" s="28" t="s">
        <v>27</v>
      </c>
      <c r="C3760" s="44">
        <f>(C3745+C3746)*$D$31</f>
        <v>0.19866600000000001</v>
      </c>
    </row>
    <row r="3761" spans="1:3" ht="15.75" x14ac:dyDescent="0.25">
      <c r="A3761" s="33">
        <v>225</v>
      </c>
      <c r="B3761" s="28" t="s">
        <v>28</v>
      </c>
      <c r="C3761" s="44">
        <f>(C3745+C3746)*$D$32</f>
        <v>0</v>
      </c>
    </row>
    <row r="3762" spans="1:3" ht="15.75" x14ac:dyDescent="0.25">
      <c r="A3762" s="37">
        <v>310</v>
      </c>
      <c r="B3762" s="28" t="s">
        <v>7</v>
      </c>
      <c r="C3762" s="44">
        <f>(C3745+C3746)*$D$33</f>
        <v>0.39563400000000004</v>
      </c>
    </row>
    <row r="3763" spans="1:3" ht="16.5" thickBot="1" x14ac:dyDescent="0.3">
      <c r="A3763" s="38">
        <v>340</v>
      </c>
      <c r="B3763" s="36" t="s">
        <v>8</v>
      </c>
      <c r="C3763" s="44">
        <f>(C3745+C3746)*$D$34</f>
        <v>1.5366899999999999</v>
      </c>
    </row>
    <row r="3764" spans="1:3" ht="16.5" thickBot="1" x14ac:dyDescent="0.3">
      <c r="A3764" s="15"/>
      <c r="B3764" s="42" t="s">
        <v>9</v>
      </c>
      <c r="C3764" s="88">
        <f>SUM(C3745:C3763)</f>
        <v>38.24575200000001</v>
      </c>
    </row>
    <row r="3765" spans="1:3" ht="16.5" thickBot="1" x14ac:dyDescent="0.3">
      <c r="A3765" s="15"/>
      <c r="B3765" s="43" t="s">
        <v>29</v>
      </c>
      <c r="C3765" s="90">
        <f>C3764*118%</f>
        <v>45.129987360000008</v>
      </c>
    </row>
    <row r="3766" spans="1:3" ht="15.75" x14ac:dyDescent="0.25">
      <c r="A3766" s="22"/>
      <c r="B3766" s="45"/>
      <c r="C3766" s="46"/>
    </row>
    <row r="3767" spans="1:3" ht="15.75" x14ac:dyDescent="0.25">
      <c r="A3767" s="22"/>
      <c r="B3767" s="45"/>
      <c r="C3767" s="46"/>
    </row>
    <row r="3768" spans="1:3" ht="15.75" x14ac:dyDescent="0.25">
      <c r="A3768" s="22"/>
      <c r="B3768" s="45"/>
      <c r="C3768" s="46"/>
    </row>
    <row r="3769" spans="1:3" ht="15.75" x14ac:dyDescent="0.25">
      <c r="A3769" s="22"/>
      <c r="B3769" s="45"/>
      <c r="C3769" s="46"/>
    </row>
    <row r="3770" spans="1:3" ht="15.75" x14ac:dyDescent="0.25">
      <c r="A3770" s="22"/>
      <c r="B3770" s="45"/>
      <c r="C3770" s="46"/>
    </row>
    <row r="3771" spans="1:3" ht="15.75" x14ac:dyDescent="0.25">
      <c r="A3771" s="22"/>
      <c r="B3771" s="45"/>
      <c r="C3771" s="46"/>
    </row>
    <row r="3772" spans="1:3" ht="15.75" x14ac:dyDescent="0.25">
      <c r="A3772" s="22"/>
      <c r="B3772" s="45"/>
      <c r="C3772" s="46"/>
    </row>
    <row r="3773" spans="1:3" ht="15.75" x14ac:dyDescent="0.25">
      <c r="A3773" s="22"/>
      <c r="B3773" s="45"/>
      <c r="C3773" s="46"/>
    </row>
    <row r="3774" spans="1:3" ht="15.75" x14ac:dyDescent="0.25">
      <c r="A3774" s="22"/>
      <c r="B3774" s="45"/>
      <c r="C3774" s="46"/>
    </row>
    <row r="3775" spans="1:3" ht="15.75" x14ac:dyDescent="0.25">
      <c r="A3775" s="22"/>
      <c r="B3775" s="45"/>
      <c r="C3775" s="46"/>
    </row>
    <row r="3776" spans="1:3" ht="15.75" x14ac:dyDescent="0.25">
      <c r="A3776" s="22"/>
      <c r="B3776" s="45"/>
      <c r="C3776" s="46"/>
    </row>
    <row r="3777" spans="1:3" ht="15.75" x14ac:dyDescent="0.25">
      <c r="A3777" s="22"/>
      <c r="B3777" s="45"/>
      <c r="C3777" s="46"/>
    </row>
    <row r="3778" spans="1:3" ht="15.75" x14ac:dyDescent="0.25">
      <c r="A3778" s="22"/>
      <c r="B3778" s="45"/>
      <c r="C3778" s="46"/>
    </row>
    <row r="3779" spans="1:3" ht="15.75" x14ac:dyDescent="0.25">
      <c r="A3779" s="22"/>
      <c r="B3779" s="45"/>
      <c r="C3779" s="46"/>
    </row>
    <row r="3780" spans="1:3" ht="15.75" x14ac:dyDescent="0.25">
      <c r="A3780" s="22"/>
      <c r="B3780" s="45"/>
      <c r="C3780" s="46"/>
    </row>
    <row r="3781" spans="1:3" ht="15.75" x14ac:dyDescent="0.25">
      <c r="A3781" s="22"/>
      <c r="B3781" s="45"/>
      <c r="C3781" s="46"/>
    </row>
    <row r="3782" spans="1:3" ht="15.75" x14ac:dyDescent="0.25">
      <c r="A3782" s="22"/>
      <c r="B3782" s="45"/>
      <c r="C3782" s="46"/>
    </row>
    <row r="3783" spans="1:3" ht="15.75" x14ac:dyDescent="0.25">
      <c r="A3783" s="22"/>
      <c r="B3783" s="45"/>
      <c r="C3783" s="46"/>
    </row>
    <row r="3784" spans="1:3" ht="15.75" x14ac:dyDescent="0.25">
      <c r="A3784" s="22"/>
      <c r="B3784" s="45"/>
      <c r="C3784" s="46"/>
    </row>
    <row r="3785" spans="1:3" ht="15.75" x14ac:dyDescent="0.25">
      <c r="A3785" s="22"/>
      <c r="B3785" s="45"/>
      <c r="C3785" s="46"/>
    </row>
    <row r="3786" spans="1:3" ht="15.75" x14ac:dyDescent="0.25">
      <c r="A3786" s="22"/>
      <c r="B3786" s="45"/>
      <c r="C3786" s="46"/>
    </row>
    <row r="3787" spans="1:3" ht="15.75" x14ac:dyDescent="0.25">
      <c r="A3787" s="22"/>
      <c r="B3787" s="45"/>
      <c r="C3787" s="46"/>
    </row>
    <row r="3788" spans="1:3" ht="15.75" x14ac:dyDescent="0.25">
      <c r="A3788" s="22"/>
      <c r="B3788" s="45"/>
      <c r="C3788" s="46"/>
    </row>
    <row r="3789" spans="1:3" ht="15.75" x14ac:dyDescent="0.25">
      <c r="A3789" s="22"/>
      <c r="B3789" s="45"/>
      <c r="C3789" s="46"/>
    </row>
    <row r="3790" spans="1:3" ht="15.75" x14ac:dyDescent="0.25">
      <c r="A3790" s="22"/>
      <c r="B3790" s="45"/>
      <c r="C3790" s="46"/>
    </row>
    <row r="3791" spans="1:3" ht="15.75" x14ac:dyDescent="0.25">
      <c r="A3791" s="22"/>
      <c r="B3791" s="45"/>
      <c r="C3791" s="46"/>
    </row>
    <row r="3792" spans="1:3" ht="15.75" x14ac:dyDescent="0.25">
      <c r="A3792" s="22"/>
      <c r="B3792" s="45"/>
      <c r="C3792" s="46"/>
    </row>
    <row r="3793" spans="1:3" ht="15.75" x14ac:dyDescent="0.25">
      <c r="A3793" s="22"/>
      <c r="B3793" s="45"/>
      <c r="C3793" s="46"/>
    </row>
    <row r="3794" spans="1:3" ht="15.75" x14ac:dyDescent="0.25">
      <c r="A3794" s="22"/>
      <c r="B3794" s="45"/>
      <c r="C3794" s="46"/>
    </row>
    <row r="3796" spans="1:3" ht="18.75" x14ac:dyDescent="0.3">
      <c r="B3796" s="60" t="s">
        <v>268</v>
      </c>
    </row>
    <row r="3798" spans="1:3" ht="15.75" x14ac:dyDescent="0.25">
      <c r="B3798" s="57" t="s">
        <v>270</v>
      </c>
      <c r="C3798" s="70"/>
    </row>
    <row r="3799" spans="1:3" ht="17.25" customHeight="1" thickBot="1" x14ac:dyDescent="0.3">
      <c r="C3799" s="71" t="s">
        <v>269</v>
      </c>
    </row>
    <row r="3800" spans="1:3" ht="32.25" thickBot="1" x14ac:dyDescent="0.3">
      <c r="A3800" s="7" t="s">
        <v>0</v>
      </c>
      <c r="B3800" s="8" t="s">
        <v>10</v>
      </c>
      <c r="C3800" s="65" t="s">
        <v>11</v>
      </c>
    </row>
    <row r="3801" spans="1:3" ht="15.75" x14ac:dyDescent="0.25">
      <c r="A3801" s="9"/>
      <c r="B3801" s="10" t="s">
        <v>12</v>
      </c>
      <c r="C3801" s="61">
        <v>1</v>
      </c>
    </row>
    <row r="3802" spans="1:3" ht="15.75" x14ac:dyDescent="0.25">
      <c r="A3802" s="9"/>
      <c r="B3802" s="10" t="s">
        <v>13</v>
      </c>
      <c r="C3802" s="16">
        <v>60</v>
      </c>
    </row>
    <row r="3803" spans="1:3" ht="31.5" x14ac:dyDescent="0.25">
      <c r="A3803" s="12"/>
      <c r="B3803" s="83" t="s">
        <v>360</v>
      </c>
      <c r="C3803" s="16">
        <f>$C$14</f>
        <v>2.83</v>
      </c>
    </row>
    <row r="3804" spans="1:3" ht="32.25" thickBot="1" x14ac:dyDescent="0.3">
      <c r="A3804" s="75"/>
      <c r="B3804" s="77" t="s">
        <v>361</v>
      </c>
      <c r="C3804" s="76">
        <v>0</v>
      </c>
    </row>
    <row r="3805" spans="1:3" ht="15.75" x14ac:dyDescent="0.25">
      <c r="A3805" s="29">
        <v>211</v>
      </c>
      <c r="B3805" s="30" t="s">
        <v>19</v>
      </c>
      <c r="C3805" s="39">
        <f>C3803*C3802</f>
        <v>169.8</v>
      </c>
    </row>
    <row r="3806" spans="1:3" ht="31.5" x14ac:dyDescent="0.25">
      <c r="A3806" s="33">
        <v>211</v>
      </c>
      <c r="B3806" s="28" t="s">
        <v>20</v>
      </c>
      <c r="C3806" s="40">
        <f>C3804*C3802</f>
        <v>0</v>
      </c>
    </row>
    <row r="3807" spans="1:3" ht="15.75" x14ac:dyDescent="0.25">
      <c r="A3807" s="33">
        <v>213</v>
      </c>
      <c r="B3807" s="28" t="s">
        <v>14</v>
      </c>
      <c r="C3807" s="40">
        <f>(C3805+C3806)*30.2%</f>
        <v>51.279600000000002</v>
      </c>
    </row>
    <row r="3808" spans="1:3" ht="15.75" x14ac:dyDescent="0.25">
      <c r="A3808" s="33">
        <v>212</v>
      </c>
      <c r="B3808" s="28" t="s">
        <v>3</v>
      </c>
      <c r="C3808" s="40">
        <f>(C3805+C3806)*$D$19</f>
        <v>0.27168000000000003</v>
      </c>
    </row>
    <row r="3809" spans="1:3" ht="15.75" x14ac:dyDescent="0.25">
      <c r="A3809" s="33">
        <v>221</v>
      </c>
      <c r="B3809" s="28" t="s">
        <v>4</v>
      </c>
      <c r="C3809" s="40">
        <f>(C3805+C3806)*$D$20</f>
        <v>1.46028</v>
      </c>
    </row>
    <row r="3810" spans="1:3" ht="15.75" x14ac:dyDescent="0.25">
      <c r="A3810" s="33">
        <v>222</v>
      </c>
      <c r="B3810" s="28" t="s">
        <v>15</v>
      </c>
      <c r="C3810" s="40">
        <f>(C3805+C3806)*$D$21</f>
        <v>0.27168000000000003</v>
      </c>
    </row>
    <row r="3811" spans="1:3" ht="15.75" x14ac:dyDescent="0.25">
      <c r="A3811" s="33">
        <v>223</v>
      </c>
      <c r="B3811" s="28" t="s">
        <v>5</v>
      </c>
      <c r="C3811" s="40">
        <f>(C3805+C3806)*$D$22</f>
        <v>7.2165000000000008</v>
      </c>
    </row>
    <row r="3812" spans="1:3" ht="15.75" x14ac:dyDescent="0.25">
      <c r="A3812" s="33">
        <v>224</v>
      </c>
      <c r="B3812" s="28" t="s">
        <v>21</v>
      </c>
      <c r="C3812" s="40">
        <f>(C3805+C3806)*$D$23</f>
        <v>2.39418</v>
      </c>
    </row>
    <row r="3813" spans="1:3" ht="15.75" x14ac:dyDescent="0.25">
      <c r="A3813" s="33">
        <v>225</v>
      </c>
      <c r="B3813" s="28" t="s">
        <v>16</v>
      </c>
      <c r="C3813" s="40">
        <f>(C3805+C3806)*$D$24</f>
        <v>9.0333600000000001</v>
      </c>
    </row>
    <row r="3814" spans="1:3" ht="15.75" x14ac:dyDescent="0.25">
      <c r="A3814" s="33">
        <v>226</v>
      </c>
      <c r="B3814" s="28" t="s">
        <v>22</v>
      </c>
      <c r="C3814" s="40">
        <f>(C3805+C3806)*$D$25</f>
        <v>60.80538</v>
      </c>
    </row>
    <row r="3815" spans="1:3" ht="15.75" x14ac:dyDescent="0.25">
      <c r="A3815" s="33">
        <v>271</v>
      </c>
      <c r="B3815" s="28" t="s">
        <v>23</v>
      </c>
      <c r="C3815" s="40">
        <f>(C3805+C3806)*$D$26</f>
        <v>3.7865400000000005</v>
      </c>
    </row>
    <row r="3816" spans="1:3" ht="15.75" x14ac:dyDescent="0.25">
      <c r="A3816" s="33">
        <v>272</v>
      </c>
      <c r="B3816" s="28" t="s">
        <v>24</v>
      </c>
      <c r="C3816" s="40">
        <f>(C3805+C3806)*$D$27</f>
        <v>3.5488200000000001</v>
      </c>
    </row>
    <row r="3817" spans="1:3" ht="31.5" x14ac:dyDescent="0.25">
      <c r="A3817" s="33">
        <v>211</v>
      </c>
      <c r="B3817" s="28" t="s">
        <v>25</v>
      </c>
      <c r="C3817" s="40">
        <f>(C3805+C3806)*$D$28</f>
        <v>38.884200000000007</v>
      </c>
    </row>
    <row r="3818" spans="1:3" ht="31.5" x14ac:dyDescent="0.25">
      <c r="A3818" s="33">
        <v>213</v>
      </c>
      <c r="B3818" s="28" t="s">
        <v>26</v>
      </c>
      <c r="C3818" s="44">
        <f>(C3805+C3806)*$D$29</f>
        <v>11.733179999999999</v>
      </c>
    </row>
    <row r="3819" spans="1:3" ht="15.75" x14ac:dyDescent="0.25">
      <c r="A3819" s="33">
        <v>290</v>
      </c>
      <c r="B3819" s="28" t="s">
        <v>6</v>
      </c>
      <c r="C3819" s="44">
        <f>(C3805+C3806)*$D$30</f>
        <v>0.66222000000000003</v>
      </c>
    </row>
    <row r="3820" spans="1:3" ht="15.75" x14ac:dyDescent="0.25">
      <c r="A3820" s="33">
        <v>290</v>
      </c>
      <c r="B3820" s="28" t="s">
        <v>27</v>
      </c>
      <c r="C3820" s="44">
        <f>(C3805+C3806)*$D$31</f>
        <v>1.9866600000000001</v>
      </c>
    </row>
    <row r="3821" spans="1:3" ht="15.75" x14ac:dyDescent="0.25">
      <c r="A3821" s="33">
        <v>225</v>
      </c>
      <c r="B3821" s="28" t="s">
        <v>28</v>
      </c>
      <c r="C3821" s="44">
        <f>(C3805+C3806)*$D$32</f>
        <v>0</v>
      </c>
    </row>
    <row r="3822" spans="1:3" ht="15.75" x14ac:dyDescent="0.25">
      <c r="A3822" s="37">
        <v>310</v>
      </c>
      <c r="B3822" s="28" t="s">
        <v>7</v>
      </c>
      <c r="C3822" s="44">
        <f>(C3805+C3806)*$D$33</f>
        <v>3.9563400000000004</v>
      </c>
    </row>
    <row r="3823" spans="1:3" ht="16.5" thickBot="1" x14ac:dyDescent="0.3">
      <c r="A3823" s="38">
        <v>340</v>
      </c>
      <c r="B3823" s="36" t="s">
        <v>8</v>
      </c>
      <c r="C3823" s="44">
        <f>(C3805+C3806)*$D$34</f>
        <v>15.366900000000001</v>
      </c>
    </row>
    <row r="3824" spans="1:3" ht="16.5" thickBot="1" x14ac:dyDescent="0.3">
      <c r="A3824" s="15"/>
      <c r="B3824" s="42" t="s">
        <v>9</v>
      </c>
      <c r="C3824" s="88">
        <f>SUM(C3805:C3823)</f>
        <v>382.45751999999999</v>
      </c>
    </row>
    <row r="3825" spans="1:3" ht="16.5" thickBot="1" x14ac:dyDescent="0.3">
      <c r="A3825" s="15"/>
      <c r="B3825" s="43" t="s">
        <v>29</v>
      </c>
      <c r="C3825" s="90">
        <f>C3824*118%</f>
        <v>451.29987359999996</v>
      </c>
    </row>
    <row r="3826" spans="1:3" ht="15.75" x14ac:dyDescent="0.25">
      <c r="A3826" s="22"/>
      <c r="B3826" s="45"/>
      <c r="C3826" s="46"/>
    </row>
    <row r="3827" spans="1:3" ht="15.75" x14ac:dyDescent="0.25">
      <c r="A3827" s="22"/>
      <c r="B3827" s="45"/>
      <c r="C3827" s="46"/>
    </row>
    <row r="3828" spans="1:3" ht="15.75" x14ac:dyDescent="0.25">
      <c r="A3828" s="22"/>
      <c r="B3828" s="45"/>
      <c r="C3828" s="46"/>
    </row>
    <row r="3829" spans="1:3" ht="15.75" x14ac:dyDescent="0.25">
      <c r="A3829" s="22"/>
      <c r="B3829" s="45"/>
      <c r="C3829" s="46"/>
    </row>
    <row r="3830" spans="1:3" ht="15.75" x14ac:dyDescent="0.25">
      <c r="A3830" s="22"/>
      <c r="B3830" s="45"/>
      <c r="C3830" s="46"/>
    </row>
    <row r="3831" spans="1:3" ht="15.75" x14ac:dyDescent="0.25">
      <c r="A3831" s="22"/>
      <c r="B3831" s="45"/>
      <c r="C3831" s="46"/>
    </row>
    <row r="3832" spans="1:3" ht="15.75" x14ac:dyDescent="0.25">
      <c r="A3832" s="22"/>
      <c r="B3832" s="45"/>
      <c r="C3832" s="46"/>
    </row>
    <row r="3833" spans="1:3" ht="15.75" x14ac:dyDescent="0.25">
      <c r="A3833" s="22"/>
      <c r="B3833" s="45"/>
      <c r="C3833" s="46"/>
    </row>
    <row r="3834" spans="1:3" ht="15.75" x14ac:dyDescent="0.25">
      <c r="A3834" s="22"/>
      <c r="B3834" s="45"/>
      <c r="C3834" s="46"/>
    </row>
    <row r="3835" spans="1:3" ht="15.75" x14ac:dyDescent="0.25">
      <c r="A3835" s="22"/>
      <c r="B3835" s="45"/>
      <c r="C3835" s="46"/>
    </row>
    <row r="3836" spans="1:3" ht="15.75" x14ac:dyDescent="0.25">
      <c r="A3836" s="22"/>
      <c r="B3836" s="45"/>
      <c r="C3836" s="46"/>
    </row>
    <row r="3837" spans="1:3" ht="15.75" x14ac:dyDescent="0.25">
      <c r="A3837" s="22"/>
      <c r="B3837" s="45"/>
      <c r="C3837" s="46"/>
    </row>
    <row r="3838" spans="1:3" ht="15.75" x14ac:dyDescent="0.25">
      <c r="A3838" s="22"/>
      <c r="B3838" s="45"/>
      <c r="C3838" s="46"/>
    </row>
    <row r="3839" spans="1:3" ht="15.75" x14ac:dyDescent="0.25">
      <c r="A3839" s="22"/>
      <c r="B3839" s="45"/>
      <c r="C3839" s="46"/>
    </row>
    <row r="3840" spans="1:3" ht="15.75" x14ac:dyDescent="0.25">
      <c r="A3840" s="22"/>
      <c r="B3840" s="45"/>
      <c r="C3840" s="46"/>
    </row>
    <row r="3841" spans="1:3" ht="15.75" x14ac:dyDescent="0.25">
      <c r="A3841" s="22"/>
      <c r="B3841" s="45"/>
      <c r="C3841" s="46"/>
    </row>
    <row r="3842" spans="1:3" ht="15.75" x14ac:dyDescent="0.25">
      <c r="A3842" s="22"/>
      <c r="B3842" s="45"/>
      <c r="C3842" s="46"/>
    </row>
    <row r="3843" spans="1:3" ht="15.75" x14ac:dyDescent="0.25">
      <c r="A3843" s="22"/>
      <c r="B3843" s="45"/>
      <c r="C3843" s="46"/>
    </row>
    <row r="3844" spans="1:3" ht="15.75" x14ac:dyDescent="0.25">
      <c r="A3844" s="22"/>
      <c r="B3844" s="45"/>
      <c r="C3844" s="46"/>
    </row>
    <row r="3845" spans="1:3" ht="15.75" x14ac:dyDescent="0.25">
      <c r="A3845" s="22"/>
      <c r="B3845" s="45"/>
      <c r="C3845" s="46"/>
    </row>
    <row r="3846" spans="1:3" ht="15.75" x14ac:dyDescent="0.25">
      <c r="A3846" s="22"/>
      <c r="B3846" s="45"/>
      <c r="C3846" s="46"/>
    </row>
    <row r="3847" spans="1:3" ht="15.75" x14ac:dyDescent="0.25">
      <c r="A3847" s="22"/>
      <c r="B3847" s="45"/>
      <c r="C3847" s="46"/>
    </row>
    <row r="3848" spans="1:3" ht="15.75" x14ac:dyDescent="0.25">
      <c r="A3848" s="22"/>
      <c r="B3848" s="45"/>
      <c r="C3848" s="46"/>
    </row>
    <row r="3849" spans="1:3" ht="15.75" x14ac:dyDescent="0.25">
      <c r="A3849" s="22"/>
      <c r="B3849" s="45"/>
      <c r="C3849" s="46"/>
    </row>
    <row r="3850" spans="1:3" ht="15.75" x14ac:dyDescent="0.25">
      <c r="A3850" s="22"/>
      <c r="B3850" s="45"/>
      <c r="C3850" s="46"/>
    </row>
    <row r="3851" spans="1:3" ht="15.75" x14ac:dyDescent="0.25">
      <c r="A3851" s="22"/>
      <c r="B3851" s="45"/>
      <c r="C3851" s="46"/>
    </row>
    <row r="3853" spans="1:3" ht="15.75" x14ac:dyDescent="0.25">
      <c r="B3853" s="57" t="s">
        <v>271</v>
      </c>
      <c r="C3853" s="70"/>
    </row>
    <row r="3854" spans="1:3" ht="21" customHeight="1" thickBot="1" x14ac:dyDescent="0.3">
      <c r="C3854" s="71" t="s">
        <v>38</v>
      </c>
    </row>
    <row r="3855" spans="1:3" ht="32.25" thickBot="1" x14ac:dyDescent="0.3">
      <c r="A3855" s="7" t="s">
        <v>0</v>
      </c>
      <c r="B3855" s="8" t="s">
        <v>10</v>
      </c>
      <c r="C3855" s="65" t="s">
        <v>11</v>
      </c>
    </row>
    <row r="3856" spans="1:3" ht="15.75" x14ac:dyDescent="0.25">
      <c r="A3856" s="9"/>
      <c r="B3856" s="10" t="s">
        <v>12</v>
      </c>
      <c r="C3856" s="61">
        <v>1</v>
      </c>
    </row>
    <row r="3857" spans="1:3" ht="15.75" x14ac:dyDescent="0.25">
      <c r="A3857" s="9"/>
      <c r="B3857" s="10" t="s">
        <v>13</v>
      </c>
      <c r="C3857" s="16">
        <v>69.400000000000006</v>
      </c>
    </row>
    <row r="3858" spans="1:3" ht="31.5" x14ac:dyDescent="0.25">
      <c r="A3858" s="12"/>
      <c r="B3858" s="83" t="s">
        <v>360</v>
      </c>
      <c r="C3858" s="16">
        <f>$C$14</f>
        <v>2.83</v>
      </c>
    </row>
    <row r="3859" spans="1:3" ht="32.25" thickBot="1" x14ac:dyDescent="0.3">
      <c r="A3859" s="75"/>
      <c r="B3859" s="77" t="s">
        <v>361</v>
      </c>
      <c r="C3859" s="76">
        <v>0</v>
      </c>
    </row>
    <row r="3860" spans="1:3" ht="15.75" x14ac:dyDescent="0.25">
      <c r="A3860" s="29">
        <v>211</v>
      </c>
      <c r="B3860" s="30" t="s">
        <v>19</v>
      </c>
      <c r="C3860" s="39">
        <f>C3858*C3857</f>
        <v>196.40200000000002</v>
      </c>
    </row>
    <row r="3861" spans="1:3" ht="31.5" x14ac:dyDescent="0.25">
      <c r="A3861" s="33">
        <v>211</v>
      </c>
      <c r="B3861" s="28" t="s">
        <v>20</v>
      </c>
      <c r="C3861" s="40">
        <f>C3859*C3857</f>
        <v>0</v>
      </c>
    </row>
    <row r="3862" spans="1:3" ht="15.75" x14ac:dyDescent="0.25">
      <c r="A3862" s="33">
        <v>213</v>
      </c>
      <c r="B3862" s="28" t="s">
        <v>14</v>
      </c>
      <c r="C3862" s="40">
        <f>(C3860+C3861)*30.2%</f>
        <v>59.313404000000006</v>
      </c>
    </row>
    <row r="3863" spans="1:3" ht="15.75" x14ac:dyDescent="0.25">
      <c r="A3863" s="33">
        <v>212</v>
      </c>
      <c r="B3863" s="28" t="s">
        <v>3</v>
      </c>
      <c r="C3863" s="40">
        <f>(C3860+C3861)*$D$19</f>
        <v>0.31424320000000006</v>
      </c>
    </row>
    <row r="3864" spans="1:3" ht="15.75" x14ac:dyDescent="0.25">
      <c r="A3864" s="33">
        <v>221</v>
      </c>
      <c r="B3864" s="28" t="s">
        <v>4</v>
      </c>
      <c r="C3864" s="40">
        <f>(C3860+C3861)*$D$20</f>
        <v>1.6890572000000001</v>
      </c>
    </row>
    <row r="3865" spans="1:3" ht="15.75" x14ac:dyDescent="0.25">
      <c r="A3865" s="33">
        <v>222</v>
      </c>
      <c r="B3865" s="28" t="s">
        <v>15</v>
      </c>
      <c r="C3865" s="40">
        <f>(C3860+C3861)*$D$21</f>
        <v>0.31424320000000006</v>
      </c>
    </row>
    <row r="3866" spans="1:3" ht="15.75" x14ac:dyDescent="0.25">
      <c r="A3866" s="33">
        <v>223</v>
      </c>
      <c r="B3866" s="28" t="s">
        <v>5</v>
      </c>
      <c r="C3866" s="40">
        <f>(C3860+C3861)*$D$22</f>
        <v>8.3470850000000016</v>
      </c>
    </row>
    <row r="3867" spans="1:3" ht="15.75" x14ac:dyDescent="0.25">
      <c r="A3867" s="33">
        <v>224</v>
      </c>
      <c r="B3867" s="28" t="s">
        <v>21</v>
      </c>
      <c r="C3867" s="40">
        <f>(C3860+C3861)*$D$23</f>
        <v>2.7692682</v>
      </c>
    </row>
    <row r="3868" spans="1:3" ht="15.75" x14ac:dyDescent="0.25">
      <c r="A3868" s="33">
        <v>225</v>
      </c>
      <c r="B3868" s="28" t="s">
        <v>16</v>
      </c>
      <c r="C3868" s="40">
        <f>(C3860+C3861)*$D$24</f>
        <v>10.4485864</v>
      </c>
    </row>
    <row r="3869" spans="1:3" ht="15.75" x14ac:dyDescent="0.25">
      <c r="A3869" s="33">
        <v>226</v>
      </c>
      <c r="B3869" s="28" t="s">
        <v>22</v>
      </c>
      <c r="C3869" s="40">
        <f>(C3860+C3861)*$D$25</f>
        <v>70.331556199999994</v>
      </c>
    </row>
    <row r="3870" spans="1:3" ht="15.75" x14ac:dyDescent="0.25">
      <c r="A3870" s="33">
        <v>271</v>
      </c>
      <c r="B3870" s="28" t="s">
        <v>23</v>
      </c>
      <c r="C3870" s="40">
        <f>(C3860+C3861)*$D$26</f>
        <v>4.3797646000000006</v>
      </c>
    </row>
    <row r="3871" spans="1:3" ht="15.75" x14ac:dyDescent="0.25">
      <c r="A3871" s="33">
        <v>272</v>
      </c>
      <c r="B3871" s="28" t="s">
        <v>24</v>
      </c>
      <c r="C3871" s="40">
        <f>(C3860+C3861)*$D$27</f>
        <v>4.1048017999999997</v>
      </c>
    </row>
    <row r="3872" spans="1:3" ht="31.5" x14ac:dyDescent="0.25">
      <c r="A3872" s="33">
        <v>211</v>
      </c>
      <c r="B3872" s="28" t="s">
        <v>25</v>
      </c>
      <c r="C3872" s="40">
        <f>(C3860+C3861)*$D$28</f>
        <v>44.976058000000002</v>
      </c>
    </row>
    <row r="3873" spans="1:3" ht="31.5" x14ac:dyDescent="0.25">
      <c r="A3873" s="33">
        <v>213</v>
      </c>
      <c r="B3873" s="28" t="s">
        <v>26</v>
      </c>
      <c r="C3873" s="44">
        <f>(C3860+C3861)*$D$29</f>
        <v>13.5713782</v>
      </c>
    </row>
    <row r="3874" spans="1:3" ht="15.75" x14ac:dyDescent="0.25">
      <c r="A3874" s="33">
        <v>290</v>
      </c>
      <c r="B3874" s="28" t="s">
        <v>6</v>
      </c>
      <c r="C3874" s="44">
        <f>(C3860+C3861)*$D$30</f>
        <v>0.76596779999999998</v>
      </c>
    </row>
    <row r="3875" spans="1:3" ht="15.75" x14ac:dyDescent="0.25">
      <c r="A3875" s="33">
        <v>290</v>
      </c>
      <c r="B3875" s="28" t="s">
        <v>27</v>
      </c>
      <c r="C3875" s="44">
        <f>(C3860+C3861)*$D$31</f>
        <v>2.2979034</v>
      </c>
    </row>
    <row r="3876" spans="1:3" ht="15.75" x14ac:dyDescent="0.25">
      <c r="A3876" s="33">
        <v>225</v>
      </c>
      <c r="B3876" s="28" t="s">
        <v>28</v>
      </c>
      <c r="C3876" s="44">
        <f>(C3860+C3861)*$D$32</f>
        <v>0</v>
      </c>
    </row>
    <row r="3877" spans="1:3" ht="15.75" x14ac:dyDescent="0.25">
      <c r="A3877" s="37">
        <v>310</v>
      </c>
      <c r="B3877" s="28" t="s">
        <v>7</v>
      </c>
      <c r="C3877" s="44">
        <f>(C3860+C3861)*$D$33</f>
        <v>4.5761666000000005</v>
      </c>
    </row>
    <row r="3878" spans="1:3" ht="16.5" thickBot="1" x14ac:dyDescent="0.3">
      <c r="A3878" s="38">
        <v>340</v>
      </c>
      <c r="B3878" s="36" t="s">
        <v>8</v>
      </c>
      <c r="C3878" s="44">
        <f>(C3860+C3861)*$D$34</f>
        <v>17.774381000000002</v>
      </c>
    </row>
    <row r="3879" spans="1:3" ht="16.5" thickBot="1" x14ac:dyDescent="0.3">
      <c r="A3879" s="15"/>
      <c r="B3879" s="42" t="s">
        <v>9</v>
      </c>
      <c r="C3879" s="88">
        <f>SUM(C3860:C3878)</f>
        <v>442.37586480000016</v>
      </c>
    </row>
    <row r="3880" spans="1:3" ht="16.5" thickBot="1" x14ac:dyDescent="0.3">
      <c r="A3880" s="15"/>
      <c r="B3880" s="43" t="s">
        <v>29</v>
      </c>
      <c r="C3880" s="90">
        <f>C3879*118%</f>
        <v>522.00352046400019</v>
      </c>
    </row>
    <row r="3881" spans="1:3" ht="15.75" x14ac:dyDescent="0.25">
      <c r="A3881" s="22"/>
      <c r="B3881" s="45"/>
      <c r="C3881" s="46"/>
    </row>
    <row r="3882" spans="1:3" ht="15.75" x14ac:dyDescent="0.25">
      <c r="A3882" s="22"/>
      <c r="B3882" s="45"/>
      <c r="C3882" s="46"/>
    </row>
    <row r="3883" spans="1:3" ht="15.75" x14ac:dyDescent="0.25">
      <c r="A3883" s="22"/>
      <c r="B3883" s="45"/>
      <c r="C3883" s="46"/>
    </row>
    <row r="3884" spans="1:3" ht="15.75" x14ac:dyDescent="0.25">
      <c r="A3884" s="22"/>
      <c r="B3884" s="45"/>
      <c r="C3884" s="46"/>
    </row>
    <row r="3885" spans="1:3" ht="15.75" x14ac:dyDescent="0.25">
      <c r="A3885" s="22"/>
      <c r="B3885" s="45"/>
      <c r="C3885" s="46"/>
    </row>
    <row r="3886" spans="1:3" ht="15.75" x14ac:dyDescent="0.25">
      <c r="A3886" s="22"/>
      <c r="B3886" s="45"/>
      <c r="C3886" s="46"/>
    </row>
    <row r="3887" spans="1:3" ht="15.75" x14ac:dyDescent="0.25">
      <c r="A3887" s="22"/>
      <c r="B3887" s="45"/>
      <c r="C3887" s="46"/>
    </row>
    <row r="3888" spans="1:3" ht="15.75" x14ac:dyDescent="0.25">
      <c r="A3888" s="22"/>
      <c r="B3888" s="45"/>
      <c r="C3888" s="46"/>
    </row>
    <row r="3889" spans="1:3" ht="15.75" x14ac:dyDescent="0.25">
      <c r="A3889" s="22"/>
      <c r="B3889" s="45"/>
      <c r="C3889" s="46"/>
    </row>
    <row r="3890" spans="1:3" ht="15.75" x14ac:dyDescent="0.25">
      <c r="A3890" s="22"/>
      <c r="B3890" s="45"/>
      <c r="C3890" s="46"/>
    </row>
    <row r="3891" spans="1:3" ht="15.75" x14ac:dyDescent="0.25">
      <c r="A3891" s="22"/>
      <c r="B3891" s="45"/>
      <c r="C3891" s="46"/>
    </row>
    <row r="3892" spans="1:3" ht="15.75" x14ac:dyDescent="0.25">
      <c r="A3892" s="22"/>
      <c r="B3892" s="45"/>
      <c r="C3892" s="46"/>
    </row>
    <row r="3893" spans="1:3" ht="15.75" x14ac:dyDescent="0.25">
      <c r="A3893" s="22"/>
      <c r="B3893" s="45"/>
      <c r="C3893" s="46"/>
    </row>
    <row r="3894" spans="1:3" ht="15.75" x14ac:dyDescent="0.25">
      <c r="A3894" s="22"/>
      <c r="B3894" s="45"/>
      <c r="C3894" s="46"/>
    </row>
    <row r="3895" spans="1:3" ht="15.75" x14ac:dyDescent="0.25">
      <c r="A3895" s="22"/>
      <c r="B3895" s="45"/>
      <c r="C3895" s="46"/>
    </row>
    <row r="3896" spans="1:3" ht="15.75" x14ac:dyDescent="0.25">
      <c r="A3896" s="22"/>
      <c r="B3896" s="45"/>
      <c r="C3896" s="46"/>
    </row>
    <row r="3897" spans="1:3" ht="15.75" x14ac:dyDescent="0.25">
      <c r="A3897" s="22"/>
      <c r="B3897" s="45"/>
      <c r="C3897" s="46"/>
    </row>
    <row r="3898" spans="1:3" ht="15.75" x14ac:dyDescent="0.25">
      <c r="A3898" s="22"/>
      <c r="B3898" s="45"/>
      <c r="C3898" s="46"/>
    </row>
    <row r="3899" spans="1:3" ht="15.75" x14ac:dyDescent="0.25">
      <c r="A3899" s="22"/>
      <c r="B3899" s="45"/>
      <c r="C3899" s="46"/>
    </row>
    <row r="3900" spans="1:3" ht="15.75" x14ac:dyDescent="0.25">
      <c r="A3900" s="22"/>
      <c r="B3900" s="45"/>
      <c r="C3900" s="46"/>
    </row>
    <row r="3901" spans="1:3" ht="15.75" x14ac:dyDescent="0.25">
      <c r="A3901" s="22"/>
      <c r="B3901" s="45"/>
      <c r="C3901" s="46"/>
    </row>
    <row r="3902" spans="1:3" ht="15.75" x14ac:dyDescent="0.25">
      <c r="A3902" s="22"/>
      <c r="B3902" s="45"/>
      <c r="C3902" s="46"/>
    </row>
    <row r="3903" spans="1:3" ht="15.75" x14ac:dyDescent="0.25">
      <c r="A3903" s="22"/>
      <c r="B3903" s="45"/>
      <c r="C3903" s="46"/>
    </row>
    <row r="3904" spans="1:3" ht="15.75" x14ac:dyDescent="0.25">
      <c r="A3904" s="22"/>
      <c r="B3904" s="45"/>
      <c r="C3904" s="46"/>
    </row>
    <row r="3905" spans="1:3" ht="15.75" x14ac:dyDescent="0.25">
      <c r="A3905" s="22"/>
      <c r="B3905" s="45"/>
      <c r="C3905" s="46"/>
    </row>
    <row r="3906" spans="1:3" ht="15.75" x14ac:dyDescent="0.25">
      <c r="A3906" s="22"/>
      <c r="B3906" s="45"/>
      <c r="C3906" s="46"/>
    </row>
    <row r="3907" spans="1:3" ht="15.75" x14ac:dyDescent="0.25">
      <c r="A3907" s="22"/>
      <c r="B3907" s="45"/>
      <c r="C3907" s="46"/>
    </row>
    <row r="3909" spans="1:3" ht="34.5" customHeight="1" x14ac:dyDescent="0.25">
      <c r="B3909" s="57" t="s">
        <v>272</v>
      </c>
      <c r="C3909" s="70"/>
    </row>
    <row r="3910" spans="1:3" ht="15.75" thickBot="1" x14ac:dyDescent="0.3">
      <c r="C3910" s="71" t="s">
        <v>38</v>
      </c>
    </row>
    <row r="3911" spans="1:3" ht="32.25" thickBot="1" x14ac:dyDescent="0.3">
      <c r="A3911" s="7" t="s">
        <v>0</v>
      </c>
      <c r="B3911" s="8" t="s">
        <v>10</v>
      </c>
      <c r="C3911" s="65" t="s">
        <v>11</v>
      </c>
    </row>
    <row r="3912" spans="1:3" ht="15.75" x14ac:dyDescent="0.25">
      <c r="A3912" s="9"/>
      <c r="B3912" s="10" t="s">
        <v>12</v>
      </c>
      <c r="C3912" s="61">
        <v>1</v>
      </c>
    </row>
    <row r="3913" spans="1:3" ht="15.75" x14ac:dyDescent="0.25">
      <c r="A3913" s="9"/>
      <c r="B3913" s="10" t="s">
        <v>13</v>
      </c>
      <c r="C3913" s="16">
        <v>117.5</v>
      </c>
    </row>
    <row r="3914" spans="1:3" ht="31.5" x14ac:dyDescent="0.25">
      <c r="A3914" s="12"/>
      <c r="B3914" s="83" t="s">
        <v>360</v>
      </c>
      <c r="C3914" s="16">
        <f>$C$14</f>
        <v>2.83</v>
      </c>
    </row>
    <row r="3915" spans="1:3" ht="32.25" thickBot="1" x14ac:dyDescent="0.3">
      <c r="A3915" s="75"/>
      <c r="B3915" s="77" t="s">
        <v>361</v>
      </c>
      <c r="C3915" s="76">
        <v>0</v>
      </c>
    </row>
    <row r="3916" spans="1:3" ht="15.75" x14ac:dyDescent="0.25">
      <c r="A3916" s="29">
        <v>211</v>
      </c>
      <c r="B3916" s="30" t="s">
        <v>19</v>
      </c>
      <c r="C3916" s="39">
        <f>C3914*C3913</f>
        <v>332.52500000000003</v>
      </c>
    </row>
    <row r="3917" spans="1:3" ht="31.5" x14ac:dyDescent="0.25">
      <c r="A3917" s="33">
        <v>211</v>
      </c>
      <c r="B3917" s="28" t="s">
        <v>20</v>
      </c>
      <c r="C3917" s="40">
        <f>C3915*C3913</f>
        <v>0</v>
      </c>
    </row>
    <row r="3918" spans="1:3" ht="15.75" x14ac:dyDescent="0.25">
      <c r="A3918" s="33">
        <v>213</v>
      </c>
      <c r="B3918" s="28" t="s">
        <v>14</v>
      </c>
      <c r="C3918" s="40">
        <f>(C3916+C3917)*30.2%</f>
        <v>100.42255</v>
      </c>
    </row>
    <row r="3919" spans="1:3" ht="15.75" x14ac:dyDescent="0.25">
      <c r="A3919" s="33">
        <v>212</v>
      </c>
      <c r="B3919" s="28" t="s">
        <v>3</v>
      </c>
      <c r="C3919" s="40">
        <f>(C3916+C3917)*$D$19</f>
        <v>0.53204000000000007</v>
      </c>
    </row>
    <row r="3920" spans="1:3" ht="15.75" x14ac:dyDescent="0.25">
      <c r="A3920" s="33">
        <v>221</v>
      </c>
      <c r="B3920" s="28" t="s">
        <v>4</v>
      </c>
      <c r="C3920" s="40">
        <f>(C3916+C3917)*$D$20</f>
        <v>2.8597150000000005</v>
      </c>
    </row>
    <row r="3921" spans="1:3" ht="15.75" x14ac:dyDescent="0.25">
      <c r="A3921" s="33">
        <v>222</v>
      </c>
      <c r="B3921" s="28" t="s">
        <v>15</v>
      </c>
      <c r="C3921" s="40">
        <f>(C3916+C3917)*$D$21</f>
        <v>0.53204000000000007</v>
      </c>
    </row>
    <row r="3922" spans="1:3" ht="15.75" x14ac:dyDescent="0.25">
      <c r="A3922" s="33">
        <v>223</v>
      </c>
      <c r="B3922" s="28" t="s">
        <v>5</v>
      </c>
      <c r="C3922" s="40">
        <f>(C3916+C3917)*$D$22</f>
        <v>14.132312500000003</v>
      </c>
    </row>
    <row r="3923" spans="1:3" ht="15.75" x14ac:dyDescent="0.25">
      <c r="A3923" s="33">
        <v>224</v>
      </c>
      <c r="B3923" s="28" t="s">
        <v>21</v>
      </c>
      <c r="C3923" s="40">
        <f>(C3916+C3917)*$D$23</f>
        <v>4.6886025</v>
      </c>
    </row>
    <row r="3924" spans="1:3" ht="15.75" x14ac:dyDescent="0.25">
      <c r="A3924" s="33">
        <v>225</v>
      </c>
      <c r="B3924" s="28" t="s">
        <v>16</v>
      </c>
      <c r="C3924" s="40">
        <f>(C3916+C3917)*$D$24</f>
        <v>17.690329999999999</v>
      </c>
    </row>
    <row r="3925" spans="1:3" ht="15.75" x14ac:dyDescent="0.25">
      <c r="A3925" s="33">
        <v>226</v>
      </c>
      <c r="B3925" s="28" t="s">
        <v>22</v>
      </c>
      <c r="C3925" s="40">
        <f>(C3916+C3917)*$D$25</f>
        <v>119.0772025</v>
      </c>
    </row>
    <row r="3926" spans="1:3" ht="15.75" x14ac:dyDescent="0.25">
      <c r="A3926" s="33">
        <v>271</v>
      </c>
      <c r="B3926" s="28" t="s">
        <v>23</v>
      </c>
      <c r="C3926" s="40">
        <f>(C3916+C3917)*$D$26</f>
        <v>7.4153075000000008</v>
      </c>
    </row>
    <row r="3927" spans="1:3" ht="15.75" x14ac:dyDescent="0.25">
      <c r="A3927" s="33">
        <v>272</v>
      </c>
      <c r="B3927" s="28" t="s">
        <v>24</v>
      </c>
      <c r="C3927" s="40">
        <f>(C3916+C3917)*$D$27</f>
        <v>6.9497724999999999</v>
      </c>
    </row>
    <row r="3928" spans="1:3" ht="31.5" x14ac:dyDescent="0.25">
      <c r="A3928" s="33">
        <v>211</v>
      </c>
      <c r="B3928" s="28" t="s">
        <v>25</v>
      </c>
      <c r="C3928" s="40">
        <f>(C3916+C3917)*$D$28</f>
        <v>76.148225000000011</v>
      </c>
    </row>
    <row r="3929" spans="1:3" ht="31.5" x14ac:dyDescent="0.25">
      <c r="A3929" s="33">
        <v>213</v>
      </c>
      <c r="B3929" s="28" t="s">
        <v>26</v>
      </c>
      <c r="C3929" s="44">
        <f>(C3916+C3917)*$D$29</f>
        <v>22.977477499999999</v>
      </c>
    </row>
    <row r="3930" spans="1:3" ht="15.75" x14ac:dyDescent="0.25">
      <c r="A3930" s="33">
        <v>290</v>
      </c>
      <c r="B3930" s="28" t="s">
        <v>6</v>
      </c>
      <c r="C3930" s="44">
        <f>(C3916+C3917)*$D$30</f>
        <v>1.2968475000000002</v>
      </c>
    </row>
    <row r="3931" spans="1:3" ht="15.75" x14ac:dyDescent="0.25">
      <c r="A3931" s="33">
        <v>290</v>
      </c>
      <c r="B3931" s="28" t="s">
        <v>27</v>
      </c>
      <c r="C3931" s="44">
        <f>(C3916+C3917)*$D$31</f>
        <v>3.8905425000000005</v>
      </c>
    </row>
    <row r="3932" spans="1:3" ht="15.75" x14ac:dyDescent="0.25">
      <c r="A3932" s="33">
        <v>225</v>
      </c>
      <c r="B3932" s="28" t="s">
        <v>28</v>
      </c>
      <c r="C3932" s="44">
        <f>(C3916+C3917)*$D$32</f>
        <v>0</v>
      </c>
    </row>
    <row r="3933" spans="1:3" ht="15.75" x14ac:dyDescent="0.25">
      <c r="A3933" s="37">
        <v>310</v>
      </c>
      <c r="B3933" s="28" t="s">
        <v>7</v>
      </c>
      <c r="C3933" s="44">
        <f>(C3916+C3917)*$D$33</f>
        <v>7.7478325000000012</v>
      </c>
    </row>
    <row r="3934" spans="1:3" ht="16.5" thickBot="1" x14ac:dyDescent="0.3">
      <c r="A3934" s="38">
        <v>340</v>
      </c>
      <c r="B3934" s="36" t="s">
        <v>8</v>
      </c>
      <c r="C3934" s="44">
        <f>(C3916+C3917)*$D$34</f>
        <v>30.093512500000003</v>
      </c>
    </row>
    <row r="3935" spans="1:3" ht="16.5" thickBot="1" x14ac:dyDescent="0.3">
      <c r="A3935" s="15"/>
      <c r="B3935" s="42" t="s">
        <v>9</v>
      </c>
      <c r="C3935" s="88">
        <f>SUM(C3916:C3934)</f>
        <v>748.97931000000005</v>
      </c>
    </row>
    <row r="3936" spans="1:3" ht="16.5" thickBot="1" x14ac:dyDescent="0.3">
      <c r="A3936" s="15"/>
      <c r="B3936" s="43" t="s">
        <v>29</v>
      </c>
      <c r="C3936" s="90">
        <f>C3935*118%</f>
        <v>883.79558580000003</v>
      </c>
    </row>
    <row r="3937" spans="1:3" ht="15.75" x14ac:dyDescent="0.25">
      <c r="A3937" s="22"/>
      <c r="B3937" s="45"/>
      <c r="C3937" s="46"/>
    </row>
    <row r="3938" spans="1:3" ht="15.75" x14ac:dyDescent="0.25">
      <c r="A3938" s="22"/>
      <c r="B3938" s="45"/>
      <c r="C3938" s="46"/>
    </row>
    <row r="3939" spans="1:3" ht="15.75" x14ac:dyDescent="0.25">
      <c r="A3939" s="22"/>
      <c r="B3939" s="45"/>
      <c r="C3939" s="46"/>
    </row>
    <row r="3940" spans="1:3" ht="15.75" x14ac:dyDescent="0.25">
      <c r="A3940" s="22"/>
      <c r="B3940" s="45"/>
      <c r="C3940" s="46"/>
    </row>
    <row r="3941" spans="1:3" ht="15.75" x14ac:dyDescent="0.25">
      <c r="A3941" s="22"/>
      <c r="B3941" s="45"/>
      <c r="C3941" s="46"/>
    </row>
    <row r="3942" spans="1:3" ht="15.75" x14ac:dyDescent="0.25">
      <c r="A3942" s="22"/>
      <c r="B3942" s="45"/>
      <c r="C3942" s="46"/>
    </row>
    <row r="3943" spans="1:3" ht="15.75" x14ac:dyDescent="0.25">
      <c r="A3943" s="22"/>
      <c r="B3943" s="45"/>
      <c r="C3943" s="46"/>
    </row>
    <row r="3944" spans="1:3" ht="15.75" x14ac:dyDescent="0.25">
      <c r="A3944" s="22"/>
      <c r="B3944" s="45"/>
      <c r="C3944" s="46"/>
    </row>
    <row r="3945" spans="1:3" ht="15.75" x14ac:dyDescent="0.25">
      <c r="A3945" s="22"/>
      <c r="B3945" s="45"/>
      <c r="C3945" s="46"/>
    </row>
    <row r="3946" spans="1:3" ht="15.75" x14ac:dyDescent="0.25">
      <c r="A3946" s="22"/>
      <c r="B3946" s="45"/>
      <c r="C3946" s="46"/>
    </row>
    <row r="3947" spans="1:3" ht="15.75" x14ac:dyDescent="0.25">
      <c r="A3947" s="22"/>
      <c r="B3947" s="45"/>
      <c r="C3947" s="46"/>
    </row>
    <row r="3948" spans="1:3" ht="15.75" x14ac:dyDescent="0.25">
      <c r="A3948" s="22"/>
      <c r="B3948" s="45"/>
      <c r="C3948" s="46"/>
    </row>
    <row r="3949" spans="1:3" ht="15.75" x14ac:dyDescent="0.25">
      <c r="A3949" s="22"/>
      <c r="B3949" s="45"/>
      <c r="C3949" s="46"/>
    </row>
    <row r="3950" spans="1:3" ht="15.75" x14ac:dyDescent="0.25">
      <c r="A3950" s="22"/>
      <c r="B3950" s="45"/>
      <c r="C3950" s="46"/>
    </row>
    <row r="3951" spans="1:3" ht="15.75" x14ac:dyDescent="0.25">
      <c r="A3951" s="22"/>
      <c r="B3951" s="45"/>
      <c r="C3951" s="46"/>
    </row>
    <row r="3952" spans="1:3" ht="15.75" x14ac:dyDescent="0.25">
      <c r="A3952" s="22"/>
      <c r="B3952" s="45"/>
      <c r="C3952" s="46"/>
    </row>
    <row r="3953" spans="1:3" ht="15.75" x14ac:dyDescent="0.25">
      <c r="A3953" s="22"/>
      <c r="B3953" s="45"/>
      <c r="C3953" s="46"/>
    </row>
    <row r="3954" spans="1:3" ht="15.75" x14ac:dyDescent="0.25">
      <c r="A3954" s="22"/>
      <c r="B3954" s="45"/>
      <c r="C3954" s="46"/>
    </row>
    <row r="3955" spans="1:3" ht="15.75" x14ac:dyDescent="0.25">
      <c r="A3955" s="22"/>
      <c r="B3955" s="45"/>
      <c r="C3955" s="46"/>
    </row>
    <row r="3956" spans="1:3" ht="15.75" x14ac:dyDescent="0.25">
      <c r="A3956" s="22"/>
      <c r="B3956" s="45"/>
      <c r="C3956" s="46"/>
    </row>
    <row r="3957" spans="1:3" ht="15.75" x14ac:dyDescent="0.25">
      <c r="A3957" s="22"/>
      <c r="B3957" s="45"/>
      <c r="C3957" s="46"/>
    </row>
    <row r="3958" spans="1:3" ht="15.75" x14ac:dyDescent="0.25">
      <c r="A3958" s="22"/>
      <c r="B3958" s="45"/>
      <c r="C3958" s="46"/>
    </row>
    <row r="3959" spans="1:3" ht="15.75" x14ac:dyDescent="0.25">
      <c r="A3959" s="22"/>
      <c r="B3959" s="45"/>
      <c r="C3959" s="46"/>
    </row>
    <row r="3960" spans="1:3" ht="15.75" x14ac:dyDescent="0.25">
      <c r="A3960" s="22"/>
      <c r="B3960" s="45"/>
      <c r="C3960" s="46"/>
    </row>
    <row r="3961" spans="1:3" ht="15.75" x14ac:dyDescent="0.25">
      <c r="A3961" s="22"/>
      <c r="B3961" s="45"/>
      <c r="C3961" s="46"/>
    </row>
    <row r="3962" spans="1:3" ht="15.75" x14ac:dyDescent="0.25">
      <c r="A3962" s="22"/>
      <c r="B3962" s="45"/>
      <c r="C3962" s="46"/>
    </row>
    <row r="3963" spans="1:3" ht="17.25" customHeight="1" x14ac:dyDescent="0.25">
      <c r="A3963" s="22"/>
      <c r="B3963" s="45"/>
      <c r="C3963" s="46"/>
    </row>
    <row r="3965" spans="1:3" ht="31.5" x14ac:dyDescent="0.25">
      <c r="B3965" s="57" t="s">
        <v>273</v>
      </c>
      <c r="C3965" s="70"/>
    </row>
    <row r="3966" spans="1:3" ht="15.75" thickBot="1" x14ac:dyDescent="0.3">
      <c r="C3966" s="71" t="s">
        <v>218</v>
      </c>
    </row>
    <row r="3967" spans="1:3" ht="32.25" thickBot="1" x14ac:dyDescent="0.3">
      <c r="A3967" s="7" t="s">
        <v>0</v>
      </c>
      <c r="B3967" s="8" t="s">
        <v>10</v>
      </c>
      <c r="C3967" s="65" t="s">
        <v>11</v>
      </c>
    </row>
    <row r="3968" spans="1:3" ht="15.75" x14ac:dyDescent="0.25">
      <c r="A3968" s="9"/>
      <c r="B3968" s="10" t="s">
        <v>12</v>
      </c>
      <c r="C3968" s="61">
        <v>1</v>
      </c>
    </row>
    <row r="3969" spans="1:3" ht="15.75" x14ac:dyDescent="0.25">
      <c r="A3969" s="9"/>
      <c r="B3969" s="10" t="s">
        <v>13</v>
      </c>
      <c r="C3969" s="16">
        <v>90.1</v>
      </c>
    </row>
    <row r="3970" spans="1:3" ht="31.5" x14ac:dyDescent="0.25">
      <c r="A3970" s="12"/>
      <c r="B3970" s="83" t="s">
        <v>360</v>
      </c>
      <c r="C3970" s="16">
        <f>$C$14</f>
        <v>2.83</v>
      </c>
    </row>
    <row r="3971" spans="1:3" ht="32.25" thickBot="1" x14ac:dyDescent="0.3">
      <c r="A3971" s="75"/>
      <c r="B3971" s="77" t="s">
        <v>361</v>
      </c>
      <c r="C3971" s="76">
        <v>0</v>
      </c>
    </row>
    <row r="3972" spans="1:3" ht="15.75" x14ac:dyDescent="0.25">
      <c r="A3972" s="29">
        <v>211</v>
      </c>
      <c r="B3972" s="30" t="s">
        <v>19</v>
      </c>
      <c r="C3972" s="39">
        <f>C3970*C3969</f>
        <v>254.983</v>
      </c>
    </row>
    <row r="3973" spans="1:3" ht="31.5" x14ac:dyDescent="0.25">
      <c r="A3973" s="33">
        <v>211</v>
      </c>
      <c r="B3973" s="28" t="s">
        <v>20</v>
      </c>
      <c r="C3973" s="40">
        <f>C3971*C3969</f>
        <v>0</v>
      </c>
    </row>
    <row r="3974" spans="1:3" ht="15.75" x14ac:dyDescent="0.25">
      <c r="A3974" s="33">
        <v>213</v>
      </c>
      <c r="B3974" s="28" t="s">
        <v>14</v>
      </c>
      <c r="C3974" s="40">
        <f>(C3972+C3973)*30.2%</f>
        <v>77.004865999999993</v>
      </c>
    </row>
    <row r="3975" spans="1:3" ht="15.75" x14ac:dyDescent="0.25">
      <c r="A3975" s="33">
        <v>212</v>
      </c>
      <c r="B3975" s="28" t="s">
        <v>3</v>
      </c>
      <c r="C3975" s="40">
        <f>(C3972+C3973)*$D$19</f>
        <v>0.40797280000000002</v>
      </c>
    </row>
    <row r="3976" spans="1:3" ht="15.75" x14ac:dyDescent="0.25">
      <c r="A3976" s="33">
        <v>221</v>
      </c>
      <c r="B3976" s="28" t="s">
        <v>4</v>
      </c>
      <c r="C3976" s="40">
        <f>(C3972+C3973)*$D$20</f>
        <v>2.1928538</v>
      </c>
    </row>
    <row r="3977" spans="1:3" ht="15.75" x14ac:dyDescent="0.25">
      <c r="A3977" s="33">
        <v>222</v>
      </c>
      <c r="B3977" s="28" t="s">
        <v>15</v>
      </c>
      <c r="C3977" s="40">
        <f>(C3972+C3973)*$D$21</f>
        <v>0.40797280000000002</v>
      </c>
    </row>
    <row r="3978" spans="1:3" ht="15.75" x14ac:dyDescent="0.25">
      <c r="A3978" s="33">
        <v>223</v>
      </c>
      <c r="B3978" s="28" t="s">
        <v>5</v>
      </c>
      <c r="C3978" s="40">
        <f>(C3972+C3973)*$D$22</f>
        <v>10.8367775</v>
      </c>
    </row>
    <row r="3979" spans="1:3" ht="15.75" x14ac:dyDescent="0.25">
      <c r="A3979" s="33">
        <v>224</v>
      </c>
      <c r="B3979" s="28" t="s">
        <v>21</v>
      </c>
      <c r="C3979" s="40">
        <f>(C3972+C3973)*$D$23</f>
        <v>3.5952603000000001</v>
      </c>
    </row>
    <row r="3980" spans="1:3" ht="15.75" x14ac:dyDescent="0.25">
      <c r="A3980" s="33">
        <v>225</v>
      </c>
      <c r="B3980" s="28" t="s">
        <v>16</v>
      </c>
      <c r="C3980" s="40">
        <f>(C3972+C3973)*$D$24</f>
        <v>13.565095599999999</v>
      </c>
    </row>
    <row r="3981" spans="1:3" ht="15.75" x14ac:dyDescent="0.25">
      <c r="A3981" s="33">
        <v>226</v>
      </c>
      <c r="B3981" s="28" t="s">
        <v>22</v>
      </c>
      <c r="C3981" s="40">
        <f>(C3972+C3973)*$D$25</f>
        <v>91.309412299999991</v>
      </c>
    </row>
    <row r="3982" spans="1:3" ht="15.75" x14ac:dyDescent="0.25">
      <c r="A3982" s="33">
        <v>271</v>
      </c>
      <c r="B3982" s="28" t="s">
        <v>23</v>
      </c>
      <c r="C3982" s="40">
        <f>(C3972+C3973)*$D$26</f>
        <v>5.6861209000000006</v>
      </c>
    </row>
    <row r="3983" spans="1:3" ht="15.75" x14ac:dyDescent="0.25">
      <c r="A3983" s="33">
        <v>272</v>
      </c>
      <c r="B3983" s="28" t="s">
        <v>24</v>
      </c>
      <c r="C3983" s="40">
        <f>(C3972+C3973)*$D$27</f>
        <v>5.3291446999999996</v>
      </c>
    </row>
    <row r="3984" spans="1:3" ht="31.5" x14ac:dyDescent="0.25">
      <c r="A3984" s="33">
        <v>211</v>
      </c>
      <c r="B3984" s="28" t="s">
        <v>25</v>
      </c>
      <c r="C3984" s="40">
        <f>(C3972+C3973)*$D$28</f>
        <v>58.391107000000005</v>
      </c>
    </row>
    <row r="3985" spans="1:3" ht="31.5" x14ac:dyDescent="0.25">
      <c r="A3985" s="33">
        <v>213</v>
      </c>
      <c r="B3985" s="28" t="s">
        <v>26</v>
      </c>
      <c r="C3985" s="44">
        <f>(C3972+C3973)*$D$29</f>
        <v>17.6193253</v>
      </c>
    </row>
    <row r="3986" spans="1:3" ht="15.75" x14ac:dyDescent="0.25">
      <c r="A3986" s="33">
        <v>290</v>
      </c>
      <c r="B3986" s="28" t="s">
        <v>6</v>
      </c>
      <c r="C3986" s="44">
        <f>(C3972+C3973)*$D$30</f>
        <v>0.99443369999999998</v>
      </c>
    </row>
    <row r="3987" spans="1:3" ht="15.75" x14ac:dyDescent="0.25">
      <c r="A3987" s="33">
        <v>290</v>
      </c>
      <c r="B3987" s="28" t="s">
        <v>27</v>
      </c>
      <c r="C3987" s="44">
        <f>(C3972+C3973)*$D$31</f>
        <v>2.9833011000000003</v>
      </c>
    </row>
    <row r="3988" spans="1:3" ht="15.75" x14ac:dyDescent="0.25">
      <c r="A3988" s="33">
        <v>225</v>
      </c>
      <c r="B3988" s="28" t="s">
        <v>28</v>
      </c>
      <c r="C3988" s="44">
        <f>(C3972+C3973)*$D$32</f>
        <v>0</v>
      </c>
    </row>
    <row r="3989" spans="1:3" ht="15.75" x14ac:dyDescent="0.25">
      <c r="A3989" s="37">
        <v>310</v>
      </c>
      <c r="B3989" s="28" t="s">
        <v>7</v>
      </c>
      <c r="C3989" s="44">
        <f>(C3972+C3973)*$D$33</f>
        <v>5.9411039000000008</v>
      </c>
    </row>
    <row r="3990" spans="1:3" ht="16.5" thickBot="1" x14ac:dyDescent="0.3">
      <c r="A3990" s="38">
        <v>340</v>
      </c>
      <c r="B3990" s="36" t="s">
        <v>8</v>
      </c>
      <c r="C3990" s="44">
        <f>(C3972+C3973)*$D$34</f>
        <v>23.075961499999998</v>
      </c>
    </row>
    <row r="3991" spans="1:3" ht="16.5" thickBot="1" x14ac:dyDescent="0.3">
      <c r="A3991" s="15"/>
      <c r="B3991" s="42" t="s">
        <v>9</v>
      </c>
      <c r="C3991" s="88">
        <f>SUM(C3972:C3990)</f>
        <v>574.32370919999983</v>
      </c>
    </row>
    <row r="3992" spans="1:3" ht="16.5" thickBot="1" x14ac:dyDescent="0.3">
      <c r="A3992" s="15"/>
      <c r="B3992" s="43" t="s">
        <v>29</v>
      </c>
      <c r="C3992" s="90">
        <f>C3991*118%</f>
        <v>677.70197685599976</v>
      </c>
    </row>
    <row r="3993" spans="1:3" ht="15.75" x14ac:dyDescent="0.25">
      <c r="A3993" s="22"/>
      <c r="B3993" s="45"/>
      <c r="C3993" s="46"/>
    </row>
    <row r="3994" spans="1:3" ht="15.75" x14ac:dyDescent="0.25">
      <c r="A3994" s="22"/>
      <c r="B3994" s="45"/>
      <c r="C3994" s="46"/>
    </row>
    <row r="3995" spans="1:3" ht="15.75" x14ac:dyDescent="0.25">
      <c r="A3995" s="22"/>
      <c r="B3995" s="45"/>
      <c r="C3995" s="46"/>
    </row>
    <row r="3996" spans="1:3" ht="15.75" x14ac:dyDescent="0.25">
      <c r="A3996" s="22"/>
      <c r="B3996" s="45"/>
      <c r="C3996" s="46"/>
    </row>
    <row r="3997" spans="1:3" ht="15.75" x14ac:dyDescent="0.25">
      <c r="A3997" s="22"/>
      <c r="B3997" s="45"/>
      <c r="C3997" s="46"/>
    </row>
    <row r="3998" spans="1:3" ht="15.75" x14ac:dyDescent="0.25">
      <c r="A3998" s="22"/>
      <c r="B3998" s="45"/>
      <c r="C3998" s="46"/>
    </row>
    <row r="3999" spans="1:3" ht="15.75" x14ac:dyDescent="0.25">
      <c r="A3999" s="22"/>
      <c r="B3999" s="45"/>
      <c r="C3999" s="46"/>
    </row>
    <row r="4000" spans="1:3" ht="15.75" x14ac:dyDescent="0.25">
      <c r="A4000" s="22"/>
      <c r="B4000" s="45"/>
      <c r="C4000" s="46"/>
    </row>
    <row r="4001" spans="1:3" ht="15.75" x14ac:dyDescent="0.25">
      <c r="A4001" s="22"/>
      <c r="B4001" s="45"/>
      <c r="C4001" s="46"/>
    </row>
    <row r="4002" spans="1:3" ht="15.75" x14ac:dyDescent="0.25">
      <c r="A4002" s="22"/>
      <c r="B4002" s="45"/>
      <c r="C4002" s="46"/>
    </row>
    <row r="4003" spans="1:3" ht="15.75" x14ac:dyDescent="0.25">
      <c r="A4003" s="22"/>
      <c r="B4003" s="45"/>
      <c r="C4003" s="46"/>
    </row>
    <row r="4004" spans="1:3" ht="15.75" x14ac:dyDescent="0.25">
      <c r="A4004" s="22"/>
      <c r="B4004" s="45"/>
      <c r="C4004" s="46"/>
    </row>
    <row r="4005" spans="1:3" ht="15.75" x14ac:dyDescent="0.25">
      <c r="A4005" s="22"/>
      <c r="B4005" s="45"/>
      <c r="C4005" s="46"/>
    </row>
    <row r="4006" spans="1:3" ht="15.75" x14ac:dyDescent="0.25">
      <c r="A4006" s="22"/>
      <c r="B4006" s="45"/>
      <c r="C4006" s="46"/>
    </row>
    <row r="4007" spans="1:3" ht="15.75" x14ac:dyDescent="0.25">
      <c r="A4007" s="22"/>
      <c r="B4007" s="45"/>
      <c r="C4007" s="46"/>
    </row>
    <row r="4008" spans="1:3" ht="15.75" x14ac:dyDescent="0.25">
      <c r="A4008" s="22"/>
      <c r="B4008" s="45"/>
      <c r="C4008" s="46"/>
    </row>
    <row r="4009" spans="1:3" ht="15.75" x14ac:dyDescent="0.25">
      <c r="A4009" s="22"/>
      <c r="B4009" s="45"/>
      <c r="C4009" s="46"/>
    </row>
    <row r="4010" spans="1:3" ht="15.75" x14ac:dyDescent="0.25">
      <c r="A4010" s="22"/>
      <c r="B4010" s="45"/>
      <c r="C4010" s="46"/>
    </row>
    <row r="4011" spans="1:3" ht="15.75" x14ac:dyDescent="0.25">
      <c r="A4011" s="22"/>
      <c r="B4011" s="45"/>
      <c r="C4011" s="46"/>
    </row>
    <row r="4012" spans="1:3" ht="15.75" x14ac:dyDescent="0.25">
      <c r="A4012" s="22"/>
      <c r="B4012" s="45"/>
      <c r="C4012" s="46"/>
    </row>
    <row r="4013" spans="1:3" ht="15.75" x14ac:dyDescent="0.25">
      <c r="A4013" s="22"/>
      <c r="B4013" s="45"/>
      <c r="C4013" s="46"/>
    </row>
    <row r="4014" spans="1:3" ht="15.75" x14ac:dyDescent="0.25">
      <c r="A4014" s="22"/>
      <c r="B4014" s="45"/>
      <c r="C4014" s="46"/>
    </row>
    <row r="4015" spans="1:3" ht="15.75" x14ac:dyDescent="0.25">
      <c r="A4015" s="22"/>
      <c r="B4015" s="45"/>
      <c r="C4015" s="46"/>
    </row>
    <row r="4016" spans="1:3" ht="15.75" x14ac:dyDescent="0.25">
      <c r="A4016" s="22"/>
      <c r="B4016" s="45"/>
      <c r="C4016" s="46"/>
    </row>
    <row r="4017" spans="1:3" ht="15.75" x14ac:dyDescent="0.25">
      <c r="A4017" s="22"/>
      <c r="B4017" s="45"/>
      <c r="C4017" s="46"/>
    </row>
    <row r="4018" spans="1:3" ht="15.75" x14ac:dyDescent="0.25">
      <c r="A4018" s="22"/>
      <c r="B4018" s="45"/>
      <c r="C4018" s="46"/>
    </row>
    <row r="4019" spans="1:3" ht="15.75" x14ac:dyDescent="0.25">
      <c r="A4019" s="22"/>
      <c r="B4019" s="45"/>
      <c r="C4019" s="46"/>
    </row>
    <row r="4020" spans="1:3" ht="15.75" x14ac:dyDescent="0.25">
      <c r="A4020" s="22"/>
      <c r="B4020" s="45"/>
      <c r="C4020" s="46"/>
    </row>
    <row r="4021" spans="1:3" ht="15.75" x14ac:dyDescent="0.25">
      <c r="B4021" s="57" t="s">
        <v>274</v>
      </c>
      <c r="C4021" s="70"/>
    </row>
    <row r="4022" spans="1:3" ht="19.5" customHeight="1" thickBot="1" x14ac:dyDescent="0.3">
      <c r="C4022" s="71" t="s">
        <v>38</v>
      </c>
    </row>
    <row r="4023" spans="1:3" ht="32.25" thickBot="1" x14ac:dyDescent="0.3">
      <c r="A4023" s="7" t="s">
        <v>0</v>
      </c>
      <c r="B4023" s="8" t="s">
        <v>10</v>
      </c>
      <c r="C4023" s="65" t="s">
        <v>11</v>
      </c>
    </row>
    <row r="4024" spans="1:3" ht="15.75" x14ac:dyDescent="0.25">
      <c r="A4024" s="9"/>
      <c r="B4024" s="10" t="s">
        <v>12</v>
      </c>
      <c r="C4024" s="61">
        <v>1</v>
      </c>
    </row>
    <row r="4025" spans="1:3" ht="15.75" x14ac:dyDescent="0.25">
      <c r="A4025" s="9"/>
      <c r="B4025" s="10" t="s">
        <v>13</v>
      </c>
      <c r="C4025" s="16">
        <v>56</v>
      </c>
    </row>
    <row r="4026" spans="1:3" ht="31.5" x14ac:dyDescent="0.25">
      <c r="A4026" s="12"/>
      <c r="B4026" s="83" t="s">
        <v>360</v>
      </c>
      <c r="C4026" s="16">
        <f>$C$14</f>
        <v>2.83</v>
      </c>
    </row>
    <row r="4027" spans="1:3" ht="32.25" thickBot="1" x14ac:dyDescent="0.3">
      <c r="A4027" s="75"/>
      <c r="B4027" s="77" t="s">
        <v>361</v>
      </c>
      <c r="C4027" s="76">
        <v>0</v>
      </c>
    </row>
    <row r="4028" spans="1:3" ht="15.75" x14ac:dyDescent="0.25">
      <c r="A4028" s="29">
        <v>211</v>
      </c>
      <c r="B4028" s="30" t="s">
        <v>19</v>
      </c>
      <c r="C4028" s="39">
        <f>C4026*C4025</f>
        <v>158.48000000000002</v>
      </c>
    </row>
    <row r="4029" spans="1:3" ht="31.5" x14ac:dyDescent="0.25">
      <c r="A4029" s="33">
        <v>211</v>
      </c>
      <c r="B4029" s="28" t="s">
        <v>20</v>
      </c>
      <c r="C4029" s="40">
        <f>C4027*C4025</f>
        <v>0</v>
      </c>
    </row>
    <row r="4030" spans="1:3" ht="15.75" x14ac:dyDescent="0.25">
      <c r="A4030" s="33">
        <v>213</v>
      </c>
      <c r="B4030" s="28" t="s">
        <v>14</v>
      </c>
      <c r="C4030" s="40">
        <f>(C4028+C4029)*30.2%</f>
        <v>47.860960000000006</v>
      </c>
    </row>
    <row r="4031" spans="1:3" ht="15.75" x14ac:dyDescent="0.25">
      <c r="A4031" s="33">
        <v>212</v>
      </c>
      <c r="B4031" s="28" t="s">
        <v>3</v>
      </c>
      <c r="C4031" s="40">
        <f>(C4028+C4029)*$D$19</f>
        <v>0.25356800000000002</v>
      </c>
    </row>
    <row r="4032" spans="1:3" ht="15.75" x14ac:dyDescent="0.25">
      <c r="A4032" s="33">
        <v>221</v>
      </c>
      <c r="B4032" s="28" t="s">
        <v>4</v>
      </c>
      <c r="C4032" s="40">
        <f>(C4028+C4029)*$D$20</f>
        <v>1.3629280000000001</v>
      </c>
    </row>
    <row r="4033" spans="1:3" ht="15.75" x14ac:dyDescent="0.25">
      <c r="A4033" s="33">
        <v>222</v>
      </c>
      <c r="B4033" s="28" t="s">
        <v>15</v>
      </c>
      <c r="C4033" s="40">
        <f>(C4028+C4029)*$D$21</f>
        <v>0.25356800000000002</v>
      </c>
    </row>
    <row r="4034" spans="1:3" ht="15.75" x14ac:dyDescent="0.25">
      <c r="A4034" s="33">
        <v>223</v>
      </c>
      <c r="B4034" s="28" t="s">
        <v>5</v>
      </c>
      <c r="C4034" s="40">
        <f>(C4028+C4029)*$D$22</f>
        <v>6.7354000000000012</v>
      </c>
    </row>
    <row r="4035" spans="1:3" ht="15.75" x14ac:dyDescent="0.25">
      <c r="A4035" s="33">
        <v>224</v>
      </c>
      <c r="B4035" s="28" t="s">
        <v>21</v>
      </c>
      <c r="C4035" s="40">
        <f>(C4028+C4029)*$D$23</f>
        <v>2.2345680000000003</v>
      </c>
    </row>
    <row r="4036" spans="1:3" ht="15.75" x14ac:dyDescent="0.25">
      <c r="A4036" s="33">
        <v>225</v>
      </c>
      <c r="B4036" s="28" t="s">
        <v>16</v>
      </c>
      <c r="C4036" s="40">
        <f>(C4028+C4029)*$D$24</f>
        <v>8.4311360000000004</v>
      </c>
    </row>
    <row r="4037" spans="1:3" ht="15.75" x14ac:dyDescent="0.25">
      <c r="A4037" s="33">
        <v>226</v>
      </c>
      <c r="B4037" s="28" t="s">
        <v>22</v>
      </c>
      <c r="C4037" s="40">
        <f>(C4028+C4029)*$D$25</f>
        <v>56.751688000000001</v>
      </c>
    </row>
    <row r="4038" spans="1:3" ht="15.75" x14ac:dyDescent="0.25">
      <c r="A4038" s="33">
        <v>271</v>
      </c>
      <c r="B4038" s="28" t="s">
        <v>23</v>
      </c>
      <c r="C4038" s="40">
        <f>(C4028+C4029)*$D$26</f>
        <v>3.5341040000000006</v>
      </c>
    </row>
    <row r="4039" spans="1:3" ht="15.75" x14ac:dyDescent="0.25">
      <c r="A4039" s="33">
        <v>272</v>
      </c>
      <c r="B4039" s="28" t="s">
        <v>24</v>
      </c>
      <c r="C4039" s="40">
        <f>(C4028+C4029)*$D$27</f>
        <v>3.3122320000000003</v>
      </c>
    </row>
    <row r="4040" spans="1:3" ht="31.5" x14ac:dyDescent="0.25">
      <c r="A4040" s="33">
        <v>211</v>
      </c>
      <c r="B4040" s="28" t="s">
        <v>25</v>
      </c>
      <c r="C4040" s="40">
        <f>(C4028+C4029)*$D$28</f>
        <v>36.291920000000005</v>
      </c>
    </row>
    <row r="4041" spans="1:3" ht="31.5" x14ac:dyDescent="0.25">
      <c r="A4041" s="33">
        <v>213</v>
      </c>
      <c r="B4041" s="28" t="s">
        <v>26</v>
      </c>
      <c r="C4041" s="44">
        <f>(C4028+C4029)*$D$29</f>
        <v>10.950968</v>
      </c>
    </row>
    <row r="4042" spans="1:3" ht="15.75" x14ac:dyDescent="0.25">
      <c r="A4042" s="33">
        <v>290</v>
      </c>
      <c r="B4042" s="28" t="s">
        <v>6</v>
      </c>
      <c r="C4042" s="44">
        <f>(C4028+C4029)*$D$30</f>
        <v>0.61807200000000007</v>
      </c>
    </row>
    <row r="4043" spans="1:3" ht="15.75" x14ac:dyDescent="0.25">
      <c r="A4043" s="33">
        <v>290</v>
      </c>
      <c r="B4043" s="28" t="s">
        <v>27</v>
      </c>
      <c r="C4043" s="44">
        <f>(C4028+C4029)*$D$31</f>
        <v>1.8542160000000003</v>
      </c>
    </row>
    <row r="4044" spans="1:3" ht="15.75" x14ac:dyDescent="0.25">
      <c r="A4044" s="33">
        <v>225</v>
      </c>
      <c r="B4044" s="28" t="s">
        <v>28</v>
      </c>
      <c r="C4044" s="44">
        <f>(C4028+C4029)*$D$32</f>
        <v>0</v>
      </c>
    </row>
    <row r="4045" spans="1:3" ht="15.75" x14ac:dyDescent="0.25">
      <c r="A4045" s="37">
        <v>310</v>
      </c>
      <c r="B4045" s="28" t="s">
        <v>7</v>
      </c>
      <c r="C4045" s="44">
        <f>(C4028+C4029)*$D$33</f>
        <v>3.6925840000000005</v>
      </c>
    </row>
    <row r="4046" spans="1:3" ht="16.5" thickBot="1" x14ac:dyDescent="0.3">
      <c r="A4046" s="38">
        <v>340</v>
      </c>
      <c r="B4046" s="36" t="s">
        <v>8</v>
      </c>
      <c r="C4046" s="44">
        <f>(C4028+C4029)*$D$34</f>
        <v>14.342440000000002</v>
      </c>
    </row>
    <row r="4047" spans="1:3" ht="16.5" thickBot="1" x14ac:dyDescent="0.3">
      <c r="A4047" s="15"/>
      <c r="B4047" s="42" t="s">
        <v>9</v>
      </c>
      <c r="C4047" s="88">
        <f>SUM(C4028:C4046)</f>
        <v>356.96035200000006</v>
      </c>
    </row>
    <row r="4048" spans="1:3" ht="16.5" thickBot="1" x14ac:dyDescent="0.3">
      <c r="A4048" s="15"/>
      <c r="B4048" s="43" t="s">
        <v>29</v>
      </c>
      <c r="C4048" s="90">
        <f>C4047*118%</f>
        <v>421.21321536000005</v>
      </c>
    </row>
    <row r="4049" spans="1:3" ht="15.75" x14ac:dyDescent="0.25">
      <c r="A4049" s="22"/>
      <c r="B4049" s="45"/>
      <c r="C4049" s="46"/>
    </row>
    <row r="4050" spans="1:3" ht="15.75" x14ac:dyDescent="0.25">
      <c r="A4050" s="22"/>
      <c r="B4050" s="45"/>
      <c r="C4050" s="46"/>
    </row>
    <row r="4051" spans="1:3" ht="15.75" x14ac:dyDescent="0.25">
      <c r="A4051" s="22"/>
      <c r="B4051" s="45"/>
      <c r="C4051" s="46"/>
    </row>
    <row r="4052" spans="1:3" ht="15.75" x14ac:dyDescent="0.25">
      <c r="A4052" s="22"/>
      <c r="B4052" s="45"/>
      <c r="C4052" s="46"/>
    </row>
    <row r="4053" spans="1:3" ht="15.75" x14ac:dyDescent="0.25">
      <c r="A4053" s="22"/>
      <c r="B4053" s="45"/>
      <c r="C4053" s="46"/>
    </row>
    <row r="4054" spans="1:3" ht="15.75" x14ac:dyDescent="0.25">
      <c r="A4054" s="22"/>
      <c r="B4054" s="45"/>
      <c r="C4054" s="46"/>
    </row>
    <row r="4055" spans="1:3" ht="15.75" x14ac:dyDescent="0.25">
      <c r="A4055" s="22"/>
      <c r="B4055" s="45"/>
      <c r="C4055" s="46"/>
    </row>
    <row r="4056" spans="1:3" ht="15.75" x14ac:dyDescent="0.25">
      <c r="A4056" s="22"/>
      <c r="B4056" s="45"/>
      <c r="C4056" s="46"/>
    </row>
    <row r="4057" spans="1:3" ht="15.75" x14ac:dyDescent="0.25">
      <c r="A4057" s="22"/>
      <c r="B4057" s="45"/>
      <c r="C4057" s="46"/>
    </row>
    <row r="4058" spans="1:3" ht="15.75" x14ac:dyDescent="0.25">
      <c r="A4058" s="22"/>
      <c r="B4058" s="45"/>
      <c r="C4058" s="46"/>
    </row>
    <row r="4059" spans="1:3" ht="15.75" x14ac:dyDescent="0.25">
      <c r="A4059" s="22"/>
      <c r="B4059" s="45"/>
      <c r="C4059" s="46"/>
    </row>
    <row r="4060" spans="1:3" ht="15.75" x14ac:dyDescent="0.25">
      <c r="A4060" s="22"/>
      <c r="B4060" s="45"/>
      <c r="C4060" s="46"/>
    </row>
    <row r="4061" spans="1:3" ht="15.75" x14ac:dyDescent="0.25">
      <c r="A4061" s="22"/>
      <c r="B4061" s="45"/>
      <c r="C4061" s="46"/>
    </row>
    <row r="4062" spans="1:3" ht="15.75" x14ac:dyDescent="0.25">
      <c r="A4062" s="22"/>
      <c r="B4062" s="45"/>
      <c r="C4062" s="46"/>
    </row>
    <row r="4063" spans="1:3" ht="15.75" x14ac:dyDescent="0.25">
      <c r="A4063" s="22"/>
      <c r="B4063" s="45"/>
      <c r="C4063" s="46"/>
    </row>
    <row r="4064" spans="1:3" ht="15.75" x14ac:dyDescent="0.25">
      <c r="A4064" s="22"/>
      <c r="B4064" s="45"/>
      <c r="C4064" s="46"/>
    </row>
    <row r="4065" spans="1:3" ht="15.75" x14ac:dyDescent="0.25">
      <c r="A4065" s="22"/>
      <c r="B4065" s="45"/>
      <c r="C4065" s="46"/>
    </row>
    <row r="4066" spans="1:3" ht="15.75" x14ac:dyDescent="0.25">
      <c r="A4066" s="22"/>
      <c r="B4066" s="45"/>
      <c r="C4066" s="46"/>
    </row>
    <row r="4067" spans="1:3" ht="15.75" x14ac:dyDescent="0.25">
      <c r="A4067" s="22"/>
      <c r="B4067" s="45"/>
      <c r="C4067" s="46"/>
    </row>
    <row r="4068" spans="1:3" ht="15.75" x14ac:dyDescent="0.25">
      <c r="A4068" s="22"/>
      <c r="B4068" s="45"/>
      <c r="C4068" s="46"/>
    </row>
    <row r="4069" spans="1:3" ht="15.75" x14ac:dyDescent="0.25">
      <c r="A4069" s="22"/>
      <c r="B4069" s="45"/>
      <c r="C4069" s="46"/>
    </row>
    <row r="4070" spans="1:3" ht="15.75" x14ac:dyDescent="0.25">
      <c r="A4070" s="22"/>
      <c r="B4070" s="45"/>
      <c r="C4070" s="46"/>
    </row>
    <row r="4071" spans="1:3" ht="15.75" x14ac:dyDescent="0.25">
      <c r="A4071" s="22"/>
      <c r="B4071" s="45"/>
      <c r="C4071" s="46"/>
    </row>
    <row r="4072" spans="1:3" ht="15.75" x14ac:dyDescent="0.25">
      <c r="A4072" s="22"/>
      <c r="B4072" s="45"/>
      <c r="C4072" s="46"/>
    </row>
    <row r="4073" spans="1:3" ht="15.75" x14ac:dyDescent="0.25">
      <c r="A4073" s="22"/>
      <c r="B4073" s="45"/>
      <c r="C4073" s="46"/>
    </row>
    <row r="4074" spans="1:3" ht="15.75" x14ac:dyDescent="0.25">
      <c r="A4074" s="22"/>
      <c r="B4074" s="45"/>
      <c r="C4074" s="46"/>
    </row>
    <row r="4075" spans="1:3" ht="15.75" x14ac:dyDescent="0.25">
      <c r="A4075" s="22"/>
      <c r="B4075" s="45"/>
      <c r="C4075" s="46"/>
    </row>
    <row r="4076" spans="1:3" ht="15.75" x14ac:dyDescent="0.25">
      <c r="A4076" s="22"/>
      <c r="B4076" s="45"/>
      <c r="C4076" s="46"/>
    </row>
    <row r="4078" spans="1:3" ht="15.75" x14ac:dyDescent="0.25">
      <c r="B4078" s="57" t="s">
        <v>275</v>
      </c>
      <c r="C4078" s="70"/>
    </row>
    <row r="4079" spans="1:3" ht="18" customHeight="1" thickBot="1" x14ac:dyDescent="0.3">
      <c r="C4079" s="71" t="s">
        <v>38</v>
      </c>
    </row>
    <row r="4080" spans="1:3" ht="32.25" thickBot="1" x14ac:dyDescent="0.3">
      <c r="A4080" s="7" t="s">
        <v>0</v>
      </c>
      <c r="B4080" s="8" t="s">
        <v>10</v>
      </c>
      <c r="C4080" s="65" t="s">
        <v>11</v>
      </c>
    </row>
    <row r="4081" spans="1:3" ht="15.75" x14ac:dyDescent="0.25">
      <c r="A4081" s="9"/>
      <c r="B4081" s="10" t="s">
        <v>12</v>
      </c>
      <c r="C4081" s="61">
        <v>1</v>
      </c>
    </row>
    <row r="4082" spans="1:3" ht="15.75" x14ac:dyDescent="0.25">
      <c r="A4082" s="9"/>
      <c r="B4082" s="10" t="s">
        <v>13</v>
      </c>
      <c r="C4082" s="16">
        <v>74.5</v>
      </c>
    </row>
    <row r="4083" spans="1:3" ht="31.5" x14ac:dyDescent="0.25">
      <c r="A4083" s="12"/>
      <c r="B4083" s="83" t="s">
        <v>360</v>
      </c>
      <c r="C4083" s="16">
        <f>$C$14</f>
        <v>2.83</v>
      </c>
    </row>
    <row r="4084" spans="1:3" ht="32.25" thickBot="1" x14ac:dyDescent="0.3">
      <c r="A4084" s="75"/>
      <c r="B4084" s="77" t="s">
        <v>361</v>
      </c>
      <c r="C4084" s="76">
        <v>0</v>
      </c>
    </row>
    <row r="4085" spans="1:3" ht="15.75" x14ac:dyDescent="0.25">
      <c r="A4085" s="29">
        <v>211</v>
      </c>
      <c r="B4085" s="30" t="s">
        <v>19</v>
      </c>
      <c r="C4085" s="39">
        <f>C4083*C4082</f>
        <v>210.83500000000001</v>
      </c>
    </row>
    <row r="4086" spans="1:3" ht="31.5" x14ac:dyDescent="0.25">
      <c r="A4086" s="33">
        <v>211</v>
      </c>
      <c r="B4086" s="28" t="s">
        <v>20</v>
      </c>
      <c r="C4086" s="40">
        <f>C4084*C4082</f>
        <v>0</v>
      </c>
    </row>
    <row r="4087" spans="1:3" ht="15.75" x14ac:dyDescent="0.25">
      <c r="A4087" s="33">
        <v>213</v>
      </c>
      <c r="B4087" s="28" t="s">
        <v>14</v>
      </c>
      <c r="C4087" s="40">
        <f>(C4085+C4086)*30.2%</f>
        <v>63.672170000000001</v>
      </c>
    </row>
    <row r="4088" spans="1:3" ht="15.75" x14ac:dyDescent="0.25">
      <c r="A4088" s="33">
        <v>212</v>
      </c>
      <c r="B4088" s="28" t="s">
        <v>3</v>
      </c>
      <c r="C4088" s="40">
        <f>(C4085+C4086)*$D$19</f>
        <v>0.33733600000000002</v>
      </c>
    </row>
    <row r="4089" spans="1:3" ht="15.75" x14ac:dyDescent="0.25">
      <c r="A4089" s="33">
        <v>221</v>
      </c>
      <c r="B4089" s="28" t="s">
        <v>4</v>
      </c>
      <c r="C4089" s="40">
        <f>(C4085+C4086)*$D$20</f>
        <v>1.8131810000000002</v>
      </c>
    </row>
    <row r="4090" spans="1:3" ht="15.75" x14ac:dyDescent="0.25">
      <c r="A4090" s="33">
        <v>222</v>
      </c>
      <c r="B4090" s="28" t="s">
        <v>15</v>
      </c>
      <c r="C4090" s="40">
        <f>(C4085+C4086)*$D$21</f>
        <v>0.33733600000000002</v>
      </c>
    </row>
    <row r="4091" spans="1:3" ht="15.75" x14ac:dyDescent="0.25">
      <c r="A4091" s="33">
        <v>223</v>
      </c>
      <c r="B4091" s="28" t="s">
        <v>5</v>
      </c>
      <c r="C4091" s="40">
        <f>(C4085+C4086)*$D$22</f>
        <v>8.960487500000001</v>
      </c>
    </row>
    <row r="4092" spans="1:3" ht="15.75" x14ac:dyDescent="0.25">
      <c r="A4092" s="33">
        <v>224</v>
      </c>
      <c r="B4092" s="28" t="s">
        <v>21</v>
      </c>
      <c r="C4092" s="40">
        <f>(C4085+C4086)*$D$23</f>
        <v>2.9727735000000002</v>
      </c>
    </row>
    <row r="4093" spans="1:3" ht="15.75" x14ac:dyDescent="0.25">
      <c r="A4093" s="33">
        <v>225</v>
      </c>
      <c r="B4093" s="28" t="s">
        <v>16</v>
      </c>
      <c r="C4093" s="40">
        <f>(C4085+C4086)*$D$24</f>
        <v>11.216422</v>
      </c>
    </row>
    <row r="4094" spans="1:3" ht="15.75" x14ac:dyDescent="0.25">
      <c r="A4094" s="33">
        <v>226</v>
      </c>
      <c r="B4094" s="28" t="s">
        <v>22</v>
      </c>
      <c r="C4094" s="40">
        <f>(C4085+C4086)*$D$25</f>
        <v>75.500013499999994</v>
      </c>
    </row>
    <row r="4095" spans="1:3" ht="15.75" x14ac:dyDescent="0.25">
      <c r="A4095" s="33">
        <v>271</v>
      </c>
      <c r="B4095" s="28" t="s">
        <v>23</v>
      </c>
      <c r="C4095" s="40">
        <f>(C4085+C4086)*$D$26</f>
        <v>4.7016205000000006</v>
      </c>
    </row>
    <row r="4096" spans="1:3" ht="15.75" x14ac:dyDescent="0.25">
      <c r="A4096" s="33">
        <v>272</v>
      </c>
      <c r="B4096" s="28" t="s">
        <v>24</v>
      </c>
      <c r="C4096" s="40">
        <f>(C4085+C4086)*$D$27</f>
        <v>4.4064515000000002</v>
      </c>
    </row>
    <row r="4097" spans="1:3" ht="31.5" x14ac:dyDescent="0.25">
      <c r="A4097" s="33">
        <v>211</v>
      </c>
      <c r="B4097" s="28" t="s">
        <v>25</v>
      </c>
      <c r="C4097" s="40">
        <f>(C4085+C4086)*$D$28</f>
        <v>48.281215000000003</v>
      </c>
    </row>
    <row r="4098" spans="1:3" ht="31.5" x14ac:dyDescent="0.25">
      <c r="A4098" s="33">
        <v>213</v>
      </c>
      <c r="B4098" s="28" t="s">
        <v>26</v>
      </c>
      <c r="C4098" s="44">
        <f>(C4085+C4086)*$D$29</f>
        <v>14.5686985</v>
      </c>
    </row>
    <row r="4099" spans="1:3" ht="15.75" x14ac:dyDescent="0.25">
      <c r="A4099" s="33">
        <v>290</v>
      </c>
      <c r="B4099" s="28" t="s">
        <v>6</v>
      </c>
      <c r="C4099" s="44">
        <f>(C4085+C4086)*$D$30</f>
        <v>0.82225649999999995</v>
      </c>
    </row>
    <row r="4100" spans="1:3" ht="15.75" x14ac:dyDescent="0.25">
      <c r="A4100" s="33">
        <v>290</v>
      </c>
      <c r="B4100" s="28" t="s">
        <v>27</v>
      </c>
      <c r="C4100" s="44">
        <f>(C4085+C4086)*$D$31</f>
        <v>2.4667695000000003</v>
      </c>
    </row>
    <row r="4101" spans="1:3" ht="15.75" x14ac:dyDescent="0.25">
      <c r="A4101" s="33">
        <v>225</v>
      </c>
      <c r="B4101" s="28" t="s">
        <v>28</v>
      </c>
      <c r="C4101" s="44">
        <f>(C4085+C4086)*$D$32</f>
        <v>0</v>
      </c>
    </row>
    <row r="4102" spans="1:3" ht="15.75" x14ac:dyDescent="0.25">
      <c r="A4102" s="37">
        <v>310</v>
      </c>
      <c r="B4102" s="28" t="s">
        <v>7</v>
      </c>
      <c r="C4102" s="44">
        <f>(C4085+C4086)*$D$33</f>
        <v>4.9124555000000001</v>
      </c>
    </row>
    <row r="4103" spans="1:3" ht="16.5" thickBot="1" x14ac:dyDescent="0.3">
      <c r="A4103" s="38">
        <v>340</v>
      </c>
      <c r="B4103" s="36" t="s">
        <v>8</v>
      </c>
      <c r="C4103" s="44">
        <f>(C4085+C4086)*$D$34</f>
        <v>19.080567500000001</v>
      </c>
    </row>
    <row r="4104" spans="1:3" ht="16.5" thickBot="1" x14ac:dyDescent="0.3">
      <c r="A4104" s="15"/>
      <c r="B4104" s="42" t="s">
        <v>9</v>
      </c>
      <c r="C4104" s="88">
        <f>SUM(C4085:C4103)</f>
        <v>474.88475400000004</v>
      </c>
    </row>
    <row r="4105" spans="1:3" ht="16.5" thickBot="1" x14ac:dyDescent="0.3">
      <c r="A4105" s="15"/>
      <c r="B4105" s="43" t="s">
        <v>29</v>
      </c>
      <c r="C4105" s="90">
        <f>C4104*118%</f>
        <v>560.36400972000001</v>
      </c>
    </row>
    <row r="4106" spans="1:3" ht="15.75" x14ac:dyDescent="0.25">
      <c r="A4106" s="22"/>
      <c r="B4106" s="45"/>
      <c r="C4106" s="46"/>
    </row>
    <row r="4107" spans="1:3" ht="15.75" x14ac:dyDescent="0.25">
      <c r="A4107" s="22"/>
      <c r="B4107" s="45"/>
      <c r="C4107" s="46"/>
    </row>
    <row r="4108" spans="1:3" ht="15.75" x14ac:dyDescent="0.25">
      <c r="A4108" s="22"/>
      <c r="B4108" s="45"/>
      <c r="C4108" s="46"/>
    </row>
    <row r="4109" spans="1:3" ht="15.75" x14ac:dyDescent="0.25">
      <c r="A4109" s="22"/>
      <c r="B4109" s="45"/>
      <c r="C4109" s="46"/>
    </row>
    <row r="4110" spans="1:3" ht="15.75" x14ac:dyDescent="0.25">
      <c r="A4110" s="22"/>
      <c r="B4110" s="45"/>
      <c r="C4110" s="46"/>
    </row>
    <row r="4111" spans="1:3" ht="15.75" x14ac:dyDescent="0.25">
      <c r="A4111" s="22"/>
      <c r="B4111" s="45"/>
      <c r="C4111" s="46"/>
    </row>
    <row r="4112" spans="1:3" ht="15.75" x14ac:dyDescent="0.25">
      <c r="A4112" s="22"/>
      <c r="B4112" s="45"/>
      <c r="C4112" s="46"/>
    </row>
    <row r="4113" spans="1:3" ht="15.75" x14ac:dyDescent="0.25">
      <c r="A4113" s="22"/>
      <c r="B4113" s="45"/>
      <c r="C4113" s="46"/>
    </row>
    <row r="4114" spans="1:3" ht="15.75" x14ac:dyDescent="0.25">
      <c r="A4114" s="22"/>
      <c r="B4114" s="45"/>
      <c r="C4114" s="46"/>
    </row>
    <row r="4115" spans="1:3" ht="15.75" x14ac:dyDescent="0.25">
      <c r="A4115" s="22"/>
      <c r="B4115" s="45"/>
      <c r="C4115" s="46"/>
    </row>
    <row r="4116" spans="1:3" ht="15.75" x14ac:dyDescent="0.25">
      <c r="A4116" s="22"/>
      <c r="B4116" s="45"/>
      <c r="C4116" s="46"/>
    </row>
    <row r="4117" spans="1:3" ht="15.75" x14ac:dyDescent="0.25">
      <c r="A4117" s="22"/>
      <c r="B4117" s="45"/>
      <c r="C4117" s="46"/>
    </row>
    <row r="4118" spans="1:3" ht="15.75" x14ac:dyDescent="0.25">
      <c r="A4118" s="22"/>
      <c r="B4118" s="45"/>
      <c r="C4118" s="46"/>
    </row>
    <row r="4119" spans="1:3" ht="15.75" x14ac:dyDescent="0.25">
      <c r="A4119" s="22"/>
      <c r="B4119" s="45"/>
      <c r="C4119" s="46"/>
    </row>
    <row r="4120" spans="1:3" ht="15.75" x14ac:dyDescent="0.25">
      <c r="A4120" s="22"/>
      <c r="B4120" s="45"/>
      <c r="C4120" s="46"/>
    </row>
    <row r="4121" spans="1:3" ht="15.75" x14ac:dyDescent="0.25">
      <c r="A4121" s="22"/>
      <c r="B4121" s="45"/>
      <c r="C4121" s="46"/>
    </row>
    <row r="4122" spans="1:3" ht="15.75" x14ac:dyDescent="0.25">
      <c r="A4122" s="22"/>
      <c r="B4122" s="45"/>
      <c r="C4122" s="46"/>
    </row>
    <row r="4123" spans="1:3" ht="15.75" x14ac:dyDescent="0.25">
      <c r="A4123" s="22"/>
      <c r="B4123" s="45"/>
      <c r="C4123" s="46"/>
    </row>
    <row r="4124" spans="1:3" ht="15.75" x14ac:dyDescent="0.25">
      <c r="A4124" s="22"/>
      <c r="B4124" s="45"/>
      <c r="C4124" s="46"/>
    </row>
    <row r="4125" spans="1:3" ht="15.75" x14ac:dyDescent="0.25">
      <c r="A4125" s="22"/>
      <c r="B4125" s="45"/>
      <c r="C4125" s="46"/>
    </row>
    <row r="4126" spans="1:3" ht="15.75" x14ac:dyDescent="0.25">
      <c r="A4126" s="22"/>
      <c r="B4126" s="45"/>
      <c r="C4126" s="46"/>
    </row>
    <row r="4127" spans="1:3" ht="15.75" x14ac:dyDescent="0.25">
      <c r="A4127" s="22"/>
      <c r="B4127" s="45"/>
      <c r="C4127" s="46"/>
    </row>
    <row r="4128" spans="1:3" ht="15.75" x14ac:dyDescent="0.25">
      <c r="A4128" s="22"/>
      <c r="B4128" s="45"/>
      <c r="C4128" s="46"/>
    </row>
    <row r="4129" spans="1:3" ht="15.75" x14ac:dyDescent="0.25">
      <c r="A4129" s="22"/>
      <c r="B4129" s="45"/>
      <c r="C4129" s="46"/>
    </row>
    <row r="4130" spans="1:3" ht="15.75" x14ac:dyDescent="0.25">
      <c r="A4130" s="22"/>
      <c r="B4130" s="45"/>
      <c r="C4130" s="46"/>
    </row>
    <row r="4131" spans="1:3" ht="15.75" x14ac:dyDescent="0.25">
      <c r="A4131" s="22"/>
      <c r="B4131" s="45"/>
      <c r="C4131" s="46"/>
    </row>
    <row r="4132" spans="1:3" ht="15.75" x14ac:dyDescent="0.25">
      <c r="A4132" s="22"/>
      <c r="B4132" s="45"/>
      <c r="C4132" s="46"/>
    </row>
    <row r="4133" spans="1:3" ht="15.75" x14ac:dyDescent="0.25">
      <c r="A4133" s="22"/>
      <c r="B4133" s="45"/>
      <c r="C4133" s="46"/>
    </row>
    <row r="4135" spans="1:3" ht="17.25" customHeight="1" x14ac:dyDescent="0.25">
      <c r="B4135" s="57" t="s">
        <v>276</v>
      </c>
      <c r="C4135" s="70"/>
    </row>
    <row r="4136" spans="1:3" ht="15.75" thickBot="1" x14ac:dyDescent="0.3">
      <c r="C4136" s="71" t="s">
        <v>38</v>
      </c>
    </row>
    <row r="4137" spans="1:3" ht="32.25" thickBot="1" x14ac:dyDescent="0.3">
      <c r="A4137" s="7" t="s">
        <v>0</v>
      </c>
      <c r="B4137" s="8" t="s">
        <v>10</v>
      </c>
      <c r="C4137" s="65" t="s">
        <v>11</v>
      </c>
    </row>
    <row r="4138" spans="1:3" ht="15.75" x14ac:dyDescent="0.25">
      <c r="A4138" s="9"/>
      <c r="B4138" s="10" t="s">
        <v>12</v>
      </c>
      <c r="C4138" s="61">
        <v>1</v>
      </c>
    </row>
    <row r="4139" spans="1:3" ht="15.75" x14ac:dyDescent="0.25">
      <c r="A4139" s="9"/>
      <c r="B4139" s="10" t="s">
        <v>13</v>
      </c>
      <c r="C4139" s="16">
        <v>92.05</v>
      </c>
    </row>
    <row r="4140" spans="1:3" ht="31.5" x14ac:dyDescent="0.25">
      <c r="A4140" s="12"/>
      <c r="B4140" s="83" t="s">
        <v>360</v>
      </c>
      <c r="C4140" s="16">
        <f>$C$14</f>
        <v>2.83</v>
      </c>
    </row>
    <row r="4141" spans="1:3" ht="32.25" thickBot="1" x14ac:dyDescent="0.3">
      <c r="A4141" s="75"/>
      <c r="B4141" s="77" t="s">
        <v>361</v>
      </c>
      <c r="C4141" s="76">
        <v>0</v>
      </c>
    </row>
    <row r="4142" spans="1:3" ht="15.75" x14ac:dyDescent="0.25">
      <c r="A4142" s="29">
        <v>211</v>
      </c>
      <c r="B4142" s="30" t="s">
        <v>19</v>
      </c>
      <c r="C4142" s="39">
        <f>C4140*C4139</f>
        <v>260.50150000000002</v>
      </c>
    </row>
    <row r="4143" spans="1:3" ht="31.5" x14ac:dyDescent="0.25">
      <c r="A4143" s="33">
        <v>211</v>
      </c>
      <c r="B4143" s="28" t="s">
        <v>20</v>
      </c>
      <c r="C4143" s="40">
        <f>C4141*C4139</f>
        <v>0</v>
      </c>
    </row>
    <row r="4144" spans="1:3" ht="15.75" x14ac:dyDescent="0.25">
      <c r="A4144" s="33">
        <v>213</v>
      </c>
      <c r="B4144" s="28" t="s">
        <v>14</v>
      </c>
      <c r="C4144" s="40">
        <f>(C4142+C4143)*30.2%</f>
        <v>78.671453</v>
      </c>
    </row>
    <row r="4145" spans="1:3" ht="15.75" x14ac:dyDescent="0.25">
      <c r="A4145" s="33">
        <v>212</v>
      </c>
      <c r="B4145" s="28" t="s">
        <v>3</v>
      </c>
      <c r="C4145" s="40">
        <f>(C4142+C4143)*$D$19</f>
        <v>0.41680240000000007</v>
      </c>
    </row>
    <row r="4146" spans="1:3" ht="15.75" x14ac:dyDescent="0.25">
      <c r="A4146" s="33">
        <v>221</v>
      </c>
      <c r="B4146" s="28" t="s">
        <v>4</v>
      </c>
      <c r="C4146" s="40">
        <f>(C4142+C4143)*$D$20</f>
        <v>2.2403129000000002</v>
      </c>
    </row>
    <row r="4147" spans="1:3" ht="15.75" x14ac:dyDescent="0.25">
      <c r="A4147" s="33">
        <v>222</v>
      </c>
      <c r="B4147" s="28" t="s">
        <v>15</v>
      </c>
      <c r="C4147" s="40">
        <f>(C4142+C4143)*$D$21</f>
        <v>0.41680240000000007</v>
      </c>
    </row>
    <row r="4148" spans="1:3" ht="15.75" x14ac:dyDescent="0.25">
      <c r="A4148" s="33">
        <v>223</v>
      </c>
      <c r="B4148" s="28" t="s">
        <v>5</v>
      </c>
      <c r="C4148" s="40">
        <f>(C4142+C4143)*$D$22</f>
        <v>11.071313750000002</v>
      </c>
    </row>
    <row r="4149" spans="1:3" ht="15.75" x14ac:dyDescent="0.25">
      <c r="A4149" s="33">
        <v>224</v>
      </c>
      <c r="B4149" s="28" t="s">
        <v>21</v>
      </c>
      <c r="C4149" s="40">
        <f>(C4142+C4143)*$D$23</f>
        <v>3.6730711500000002</v>
      </c>
    </row>
    <row r="4150" spans="1:3" ht="15.75" x14ac:dyDescent="0.25">
      <c r="A4150" s="33">
        <v>225</v>
      </c>
      <c r="B4150" s="28" t="s">
        <v>16</v>
      </c>
      <c r="C4150" s="40">
        <f>(C4142+C4143)*$D$24</f>
        <v>13.858679800000001</v>
      </c>
    </row>
    <row r="4151" spans="1:3" ht="15.75" x14ac:dyDescent="0.25">
      <c r="A4151" s="33">
        <v>226</v>
      </c>
      <c r="B4151" s="28" t="s">
        <v>22</v>
      </c>
      <c r="C4151" s="40">
        <f>(C4142+C4143)*$D$25</f>
        <v>93.285587149999998</v>
      </c>
    </row>
    <row r="4152" spans="1:3" ht="15.75" x14ac:dyDescent="0.25">
      <c r="A4152" s="33">
        <v>271</v>
      </c>
      <c r="B4152" s="28" t="s">
        <v>23</v>
      </c>
      <c r="C4152" s="40">
        <f>(C4142+C4143)*$D$26</f>
        <v>5.8091834500000008</v>
      </c>
    </row>
    <row r="4153" spans="1:3" ht="15.75" x14ac:dyDescent="0.25">
      <c r="A4153" s="33">
        <v>272</v>
      </c>
      <c r="B4153" s="28" t="s">
        <v>24</v>
      </c>
      <c r="C4153" s="40">
        <f>(C4142+C4143)*$D$27</f>
        <v>5.4444813500000002</v>
      </c>
    </row>
    <row r="4154" spans="1:3" ht="31.5" x14ac:dyDescent="0.25">
      <c r="A4154" s="33">
        <v>211</v>
      </c>
      <c r="B4154" s="28" t="s">
        <v>25</v>
      </c>
      <c r="C4154" s="40">
        <f>(C4142+C4143)*$D$28</f>
        <v>59.654843500000005</v>
      </c>
    </row>
    <row r="4155" spans="1:3" ht="31.5" x14ac:dyDescent="0.25">
      <c r="A4155" s="33">
        <v>213</v>
      </c>
      <c r="B4155" s="28" t="s">
        <v>26</v>
      </c>
      <c r="C4155" s="44">
        <f>(C4142+C4143)*$D$29</f>
        <v>18.00065365</v>
      </c>
    </row>
    <row r="4156" spans="1:3" ht="15.75" x14ac:dyDescent="0.25">
      <c r="A4156" s="33">
        <v>290</v>
      </c>
      <c r="B4156" s="28" t="s">
        <v>6</v>
      </c>
      <c r="C4156" s="44">
        <f>(C4142+C4143)*$D$30</f>
        <v>1.0159558500000001</v>
      </c>
    </row>
    <row r="4157" spans="1:3" ht="15.75" x14ac:dyDescent="0.25">
      <c r="A4157" s="33">
        <v>290</v>
      </c>
      <c r="B4157" s="28" t="s">
        <v>27</v>
      </c>
      <c r="C4157" s="44">
        <f>(C4142+C4143)*$D$31</f>
        <v>3.0478675500000003</v>
      </c>
    </row>
    <row r="4158" spans="1:3" ht="15.75" x14ac:dyDescent="0.25">
      <c r="A4158" s="33">
        <v>225</v>
      </c>
      <c r="B4158" s="28" t="s">
        <v>28</v>
      </c>
      <c r="C4158" s="44">
        <f>(C4142+C4143)*$D$32</f>
        <v>0</v>
      </c>
    </row>
    <row r="4159" spans="1:3" ht="15.75" x14ac:dyDescent="0.25">
      <c r="A4159" s="37">
        <v>310</v>
      </c>
      <c r="B4159" s="28" t="s">
        <v>7</v>
      </c>
      <c r="C4159" s="44">
        <f>(C4142+C4143)*$D$33</f>
        <v>6.069684950000001</v>
      </c>
    </row>
    <row r="4160" spans="1:3" ht="16.5" thickBot="1" x14ac:dyDescent="0.3">
      <c r="A4160" s="38">
        <v>340</v>
      </c>
      <c r="B4160" s="36" t="s">
        <v>8</v>
      </c>
      <c r="C4160" s="44">
        <f>(C4142+C4143)*$D$34</f>
        <v>23.575385750000002</v>
      </c>
    </row>
    <row r="4161" spans="1:3" ht="16.5" thickBot="1" x14ac:dyDescent="0.3">
      <c r="A4161" s="15"/>
      <c r="B4161" s="42" t="s">
        <v>9</v>
      </c>
      <c r="C4161" s="88">
        <f>SUM(C4142:C4160)</f>
        <v>586.75357859999997</v>
      </c>
    </row>
    <row r="4162" spans="1:3" ht="16.5" thickBot="1" x14ac:dyDescent="0.3">
      <c r="A4162" s="15"/>
      <c r="B4162" s="43" t="s">
        <v>29</v>
      </c>
      <c r="C4162" s="90">
        <f>C4161*118%</f>
        <v>692.36922274799997</v>
      </c>
    </row>
    <row r="4163" spans="1:3" ht="15.75" x14ac:dyDescent="0.25">
      <c r="A4163" s="22"/>
      <c r="B4163" s="45"/>
      <c r="C4163" s="46"/>
    </row>
    <row r="4164" spans="1:3" ht="15.75" x14ac:dyDescent="0.25">
      <c r="A4164" s="22"/>
      <c r="B4164" s="45"/>
      <c r="C4164" s="46"/>
    </row>
    <row r="4165" spans="1:3" ht="15.75" x14ac:dyDescent="0.25">
      <c r="A4165" s="22"/>
      <c r="B4165" s="45"/>
      <c r="C4165" s="46"/>
    </row>
    <row r="4166" spans="1:3" ht="15.75" x14ac:dyDescent="0.25">
      <c r="A4166" s="22"/>
      <c r="B4166" s="45"/>
      <c r="C4166" s="46"/>
    </row>
    <row r="4167" spans="1:3" ht="15.75" x14ac:dyDescent="0.25">
      <c r="A4167" s="22"/>
      <c r="B4167" s="45"/>
      <c r="C4167" s="46"/>
    </row>
    <row r="4168" spans="1:3" ht="15.75" x14ac:dyDescent="0.25">
      <c r="A4168" s="22"/>
      <c r="B4168" s="45"/>
      <c r="C4168" s="46"/>
    </row>
    <row r="4169" spans="1:3" ht="15.75" x14ac:dyDescent="0.25">
      <c r="A4169" s="22"/>
      <c r="B4169" s="45"/>
      <c r="C4169" s="46"/>
    </row>
    <row r="4170" spans="1:3" ht="15.75" x14ac:dyDescent="0.25">
      <c r="A4170" s="22"/>
      <c r="B4170" s="45"/>
      <c r="C4170" s="46"/>
    </row>
    <row r="4171" spans="1:3" ht="15.75" x14ac:dyDescent="0.25">
      <c r="A4171" s="22"/>
      <c r="B4171" s="45"/>
      <c r="C4171" s="46"/>
    </row>
    <row r="4172" spans="1:3" ht="15.75" x14ac:dyDescent="0.25">
      <c r="A4172" s="22"/>
      <c r="B4172" s="45"/>
      <c r="C4172" s="46"/>
    </row>
    <row r="4173" spans="1:3" ht="15.75" x14ac:dyDescent="0.25">
      <c r="A4173" s="22"/>
      <c r="B4173" s="45"/>
      <c r="C4173" s="46"/>
    </row>
    <row r="4174" spans="1:3" ht="15.75" x14ac:dyDescent="0.25">
      <c r="A4174" s="22"/>
      <c r="B4174" s="45"/>
      <c r="C4174" s="46"/>
    </row>
    <row r="4175" spans="1:3" ht="15.75" x14ac:dyDescent="0.25">
      <c r="A4175" s="22"/>
      <c r="B4175" s="45"/>
      <c r="C4175" s="46"/>
    </row>
    <row r="4176" spans="1:3" ht="15.75" x14ac:dyDescent="0.25">
      <c r="A4176" s="22"/>
      <c r="B4176" s="45"/>
      <c r="C4176" s="46"/>
    </row>
    <row r="4177" spans="1:3" ht="15.75" x14ac:dyDescent="0.25">
      <c r="A4177" s="22"/>
      <c r="B4177" s="45"/>
      <c r="C4177" s="46"/>
    </row>
    <row r="4178" spans="1:3" ht="15.75" x14ac:dyDescent="0.25">
      <c r="A4178" s="22"/>
      <c r="B4178" s="45"/>
      <c r="C4178" s="46"/>
    </row>
    <row r="4179" spans="1:3" ht="15.75" x14ac:dyDescent="0.25">
      <c r="A4179" s="22"/>
      <c r="B4179" s="45"/>
      <c r="C4179" s="46"/>
    </row>
    <row r="4180" spans="1:3" ht="15.75" x14ac:dyDescent="0.25">
      <c r="A4180" s="22"/>
      <c r="B4180" s="45"/>
      <c r="C4180" s="46"/>
    </row>
    <row r="4181" spans="1:3" ht="15.75" x14ac:dyDescent="0.25">
      <c r="A4181" s="22"/>
      <c r="B4181" s="45"/>
      <c r="C4181" s="46"/>
    </row>
    <row r="4182" spans="1:3" ht="15.75" x14ac:dyDescent="0.25">
      <c r="A4182" s="22"/>
      <c r="B4182" s="45"/>
      <c r="C4182" s="46"/>
    </row>
    <row r="4183" spans="1:3" ht="15.75" x14ac:dyDescent="0.25">
      <c r="A4183" s="22"/>
      <c r="B4183" s="45"/>
      <c r="C4183" s="46"/>
    </row>
    <row r="4184" spans="1:3" ht="15.75" x14ac:dyDescent="0.25">
      <c r="A4184" s="22"/>
      <c r="B4184" s="45"/>
      <c r="C4184" s="46"/>
    </row>
    <row r="4185" spans="1:3" ht="15.75" x14ac:dyDescent="0.25">
      <c r="A4185" s="22"/>
      <c r="B4185" s="45"/>
      <c r="C4185" s="46"/>
    </row>
    <row r="4186" spans="1:3" ht="15.75" x14ac:dyDescent="0.25">
      <c r="A4186" s="22"/>
      <c r="B4186" s="45"/>
      <c r="C4186" s="46"/>
    </row>
    <row r="4187" spans="1:3" ht="15.75" x14ac:dyDescent="0.25">
      <c r="A4187" s="22"/>
      <c r="B4187" s="45"/>
      <c r="C4187" s="46"/>
    </row>
    <row r="4188" spans="1:3" ht="15.75" x14ac:dyDescent="0.25">
      <c r="A4188" s="22"/>
      <c r="B4188" s="45"/>
      <c r="C4188" s="46"/>
    </row>
    <row r="4189" spans="1:3" ht="15.75" x14ac:dyDescent="0.25">
      <c r="A4189" s="22"/>
      <c r="B4189" s="45"/>
      <c r="C4189" s="46"/>
    </row>
    <row r="4190" spans="1:3" ht="15.75" x14ac:dyDescent="0.25">
      <c r="A4190" s="22"/>
      <c r="B4190" s="45"/>
      <c r="C4190" s="46"/>
    </row>
    <row r="4191" spans="1:3" ht="15.75" x14ac:dyDescent="0.25">
      <c r="A4191" s="22"/>
      <c r="B4191" s="45"/>
      <c r="C4191" s="46"/>
    </row>
    <row r="4192" spans="1:3" ht="15.75" x14ac:dyDescent="0.25">
      <c r="B4192" s="57" t="s">
        <v>277</v>
      </c>
      <c r="C4192" s="70"/>
    </row>
    <row r="4193" spans="1:3" ht="19.5" customHeight="1" thickBot="1" x14ac:dyDescent="0.3">
      <c r="C4193" s="71" t="s">
        <v>38</v>
      </c>
    </row>
    <row r="4194" spans="1:3" ht="32.25" thickBot="1" x14ac:dyDescent="0.3">
      <c r="A4194" s="7" t="s">
        <v>0</v>
      </c>
      <c r="B4194" s="8" t="s">
        <v>10</v>
      </c>
      <c r="C4194" s="65" t="s">
        <v>11</v>
      </c>
    </row>
    <row r="4195" spans="1:3" ht="15.75" x14ac:dyDescent="0.25">
      <c r="A4195" s="9"/>
      <c r="B4195" s="10" t="s">
        <v>12</v>
      </c>
      <c r="C4195" s="61">
        <v>1</v>
      </c>
    </row>
    <row r="4196" spans="1:3" ht="15.75" x14ac:dyDescent="0.25">
      <c r="A4196" s="9"/>
      <c r="B4196" s="10" t="s">
        <v>13</v>
      </c>
      <c r="C4196" s="16">
        <v>111.6</v>
      </c>
    </row>
    <row r="4197" spans="1:3" ht="31.5" x14ac:dyDescent="0.25">
      <c r="A4197" s="12"/>
      <c r="B4197" s="83" t="s">
        <v>360</v>
      </c>
      <c r="C4197" s="16">
        <f>$C$14</f>
        <v>2.83</v>
      </c>
    </row>
    <row r="4198" spans="1:3" ht="32.25" thickBot="1" x14ac:dyDescent="0.3">
      <c r="A4198" s="75"/>
      <c r="B4198" s="77" t="s">
        <v>361</v>
      </c>
      <c r="C4198" s="76">
        <v>0</v>
      </c>
    </row>
    <row r="4199" spans="1:3" ht="15.75" x14ac:dyDescent="0.25">
      <c r="A4199" s="29">
        <v>211</v>
      </c>
      <c r="B4199" s="30" t="s">
        <v>19</v>
      </c>
      <c r="C4199" s="39">
        <f>C4197*C4196</f>
        <v>315.82799999999997</v>
      </c>
    </row>
    <row r="4200" spans="1:3" ht="31.5" x14ac:dyDescent="0.25">
      <c r="A4200" s="33">
        <v>211</v>
      </c>
      <c r="B4200" s="28" t="s">
        <v>20</v>
      </c>
      <c r="C4200" s="40">
        <f>C4198*C4196</f>
        <v>0</v>
      </c>
    </row>
    <row r="4201" spans="1:3" ht="15.75" x14ac:dyDescent="0.25">
      <c r="A4201" s="33">
        <v>213</v>
      </c>
      <c r="B4201" s="28" t="s">
        <v>14</v>
      </c>
      <c r="C4201" s="40">
        <f>(C4199+C4200)*30.2%</f>
        <v>95.380055999999996</v>
      </c>
    </row>
    <row r="4202" spans="1:3" ht="15.75" x14ac:dyDescent="0.25">
      <c r="A4202" s="33">
        <v>212</v>
      </c>
      <c r="B4202" s="28" t="s">
        <v>3</v>
      </c>
      <c r="C4202" s="40">
        <f>(C4199+C4200)*$D$19</f>
        <v>0.50532480000000002</v>
      </c>
    </row>
    <row r="4203" spans="1:3" ht="15.75" x14ac:dyDescent="0.25">
      <c r="A4203" s="33">
        <v>221</v>
      </c>
      <c r="B4203" s="28" t="s">
        <v>4</v>
      </c>
      <c r="C4203" s="40">
        <f>(C4199+C4200)*$D$20</f>
        <v>2.7161207999999997</v>
      </c>
    </row>
    <row r="4204" spans="1:3" ht="15.75" x14ac:dyDescent="0.25">
      <c r="A4204" s="33">
        <v>222</v>
      </c>
      <c r="B4204" s="28" t="s">
        <v>15</v>
      </c>
      <c r="C4204" s="40">
        <f>(C4199+C4200)*$D$21</f>
        <v>0.50532480000000002</v>
      </c>
    </row>
    <row r="4205" spans="1:3" ht="15.75" x14ac:dyDescent="0.25">
      <c r="A4205" s="33">
        <v>223</v>
      </c>
      <c r="B4205" s="28" t="s">
        <v>5</v>
      </c>
      <c r="C4205" s="40">
        <f>(C4199+C4200)*$D$22</f>
        <v>13.422689999999999</v>
      </c>
    </row>
    <row r="4206" spans="1:3" ht="15.75" x14ac:dyDescent="0.25">
      <c r="A4206" s="33">
        <v>224</v>
      </c>
      <c r="B4206" s="28" t="s">
        <v>21</v>
      </c>
      <c r="C4206" s="40">
        <f>(C4199+C4200)*$D$23</f>
        <v>4.4531747999999993</v>
      </c>
    </row>
    <row r="4207" spans="1:3" ht="15.75" x14ac:dyDescent="0.25">
      <c r="A4207" s="33">
        <v>225</v>
      </c>
      <c r="B4207" s="28" t="s">
        <v>16</v>
      </c>
      <c r="C4207" s="40">
        <f>(C4199+C4200)*$D$24</f>
        <v>16.802049599999997</v>
      </c>
    </row>
    <row r="4208" spans="1:3" ht="15.75" x14ac:dyDescent="0.25">
      <c r="A4208" s="33">
        <v>226</v>
      </c>
      <c r="B4208" s="28" t="s">
        <v>22</v>
      </c>
      <c r="C4208" s="40">
        <f>(C4199+C4200)*$D$25</f>
        <v>113.09800679999998</v>
      </c>
    </row>
    <row r="4209" spans="1:3" ht="15.75" x14ac:dyDescent="0.25">
      <c r="A4209" s="33">
        <v>271</v>
      </c>
      <c r="B4209" s="28" t="s">
        <v>23</v>
      </c>
      <c r="C4209" s="40">
        <f>(C4199+C4200)*$D$26</f>
        <v>7.0429643999999998</v>
      </c>
    </row>
    <row r="4210" spans="1:3" ht="15.75" x14ac:dyDescent="0.25">
      <c r="A4210" s="33">
        <v>272</v>
      </c>
      <c r="B4210" s="28" t="s">
        <v>24</v>
      </c>
      <c r="C4210" s="40">
        <f>(C4199+C4200)*$D$27</f>
        <v>6.600805199999999</v>
      </c>
    </row>
    <row r="4211" spans="1:3" ht="31.5" x14ac:dyDescent="0.25">
      <c r="A4211" s="33">
        <v>211</v>
      </c>
      <c r="B4211" s="28" t="s">
        <v>25</v>
      </c>
      <c r="C4211" s="40">
        <f>(C4199+C4200)*$D$28</f>
        <v>72.324612000000002</v>
      </c>
    </row>
    <row r="4212" spans="1:3" ht="31.5" x14ac:dyDescent="0.25">
      <c r="A4212" s="33">
        <v>213</v>
      </c>
      <c r="B4212" s="28" t="s">
        <v>26</v>
      </c>
      <c r="C4212" s="44">
        <f>(C4199+C4200)*$D$29</f>
        <v>21.823714799999998</v>
      </c>
    </row>
    <row r="4213" spans="1:3" ht="15.75" x14ac:dyDescent="0.25">
      <c r="A4213" s="33">
        <v>290</v>
      </c>
      <c r="B4213" s="28" t="s">
        <v>6</v>
      </c>
      <c r="C4213" s="44">
        <f>(C4199+C4200)*$D$30</f>
        <v>1.2317291999999997</v>
      </c>
    </row>
    <row r="4214" spans="1:3" ht="15.75" x14ac:dyDescent="0.25">
      <c r="A4214" s="33">
        <v>290</v>
      </c>
      <c r="B4214" s="28" t="s">
        <v>27</v>
      </c>
      <c r="C4214" s="44">
        <f>(C4199+C4200)*$D$31</f>
        <v>3.6951875999999997</v>
      </c>
    </row>
    <row r="4215" spans="1:3" ht="15.75" x14ac:dyDescent="0.25">
      <c r="A4215" s="33">
        <v>225</v>
      </c>
      <c r="B4215" s="28" t="s">
        <v>28</v>
      </c>
      <c r="C4215" s="44">
        <f>(C4199+C4200)*$D$32</f>
        <v>0</v>
      </c>
    </row>
    <row r="4216" spans="1:3" ht="15.75" x14ac:dyDescent="0.25">
      <c r="A4216" s="37">
        <v>310</v>
      </c>
      <c r="B4216" s="28" t="s">
        <v>7</v>
      </c>
      <c r="C4216" s="44">
        <f>(C4199+C4200)*$D$33</f>
        <v>7.3587923999999996</v>
      </c>
    </row>
    <row r="4217" spans="1:3" ht="16.5" thickBot="1" x14ac:dyDescent="0.3">
      <c r="A4217" s="38">
        <v>340</v>
      </c>
      <c r="B4217" s="36" t="s">
        <v>8</v>
      </c>
      <c r="C4217" s="44">
        <f>(C4199+C4200)*$D$34</f>
        <v>28.582433999999996</v>
      </c>
    </row>
    <row r="4218" spans="1:3" ht="16.5" thickBot="1" x14ac:dyDescent="0.3">
      <c r="A4218" s="15"/>
      <c r="B4218" s="42" t="s">
        <v>9</v>
      </c>
      <c r="C4218" s="88">
        <f>SUM(C4199:C4217)</f>
        <v>711.37098719999983</v>
      </c>
    </row>
    <row r="4219" spans="1:3" ht="16.5" thickBot="1" x14ac:dyDescent="0.3">
      <c r="A4219" s="15"/>
      <c r="B4219" s="43" t="s">
        <v>29</v>
      </c>
      <c r="C4219" s="90">
        <f>C4218*118%</f>
        <v>839.41776489599977</v>
      </c>
    </row>
    <row r="4220" spans="1:3" ht="15.75" x14ac:dyDescent="0.25">
      <c r="A4220" s="22"/>
      <c r="B4220" s="45"/>
      <c r="C4220" s="46"/>
    </row>
    <row r="4221" spans="1:3" ht="15.75" x14ac:dyDescent="0.25">
      <c r="A4221" s="22"/>
      <c r="B4221" s="45"/>
      <c r="C4221" s="46"/>
    </row>
    <row r="4222" spans="1:3" ht="15.75" x14ac:dyDescent="0.25">
      <c r="A4222" s="22"/>
      <c r="B4222" s="45"/>
      <c r="C4222" s="46"/>
    </row>
    <row r="4223" spans="1:3" ht="15.75" x14ac:dyDescent="0.25">
      <c r="A4223" s="22"/>
      <c r="B4223" s="45"/>
      <c r="C4223" s="46"/>
    </row>
    <row r="4224" spans="1:3" ht="15.75" x14ac:dyDescent="0.25">
      <c r="A4224" s="22"/>
      <c r="B4224" s="45"/>
      <c r="C4224" s="46"/>
    </row>
    <row r="4225" spans="1:3" ht="15.75" x14ac:dyDescent="0.25">
      <c r="A4225" s="22"/>
      <c r="B4225" s="45"/>
      <c r="C4225" s="46"/>
    </row>
    <row r="4226" spans="1:3" ht="15.75" x14ac:dyDescent="0.25">
      <c r="A4226" s="22"/>
      <c r="B4226" s="45"/>
      <c r="C4226" s="46"/>
    </row>
    <row r="4227" spans="1:3" ht="15.75" x14ac:dyDescent="0.25">
      <c r="A4227" s="22"/>
      <c r="B4227" s="45"/>
      <c r="C4227" s="46"/>
    </row>
    <row r="4228" spans="1:3" ht="15.75" x14ac:dyDescent="0.25">
      <c r="A4228" s="22"/>
      <c r="B4228" s="45"/>
      <c r="C4228" s="46"/>
    </row>
    <row r="4229" spans="1:3" ht="15.75" x14ac:dyDescent="0.25">
      <c r="A4229" s="22"/>
      <c r="B4229" s="45"/>
      <c r="C4229" s="46"/>
    </row>
    <row r="4230" spans="1:3" ht="15.75" x14ac:dyDescent="0.25">
      <c r="A4230" s="22"/>
      <c r="B4230" s="45"/>
      <c r="C4230" s="46"/>
    </row>
    <row r="4231" spans="1:3" ht="15.75" x14ac:dyDescent="0.25">
      <c r="A4231" s="22"/>
      <c r="B4231" s="45"/>
      <c r="C4231" s="46"/>
    </row>
    <row r="4232" spans="1:3" ht="15.75" x14ac:dyDescent="0.25">
      <c r="A4232" s="22"/>
      <c r="B4232" s="45"/>
      <c r="C4232" s="46"/>
    </row>
    <row r="4233" spans="1:3" ht="15.75" x14ac:dyDescent="0.25">
      <c r="A4233" s="22"/>
      <c r="B4233" s="45"/>
      <c r="C4233" s="46"/>
    </row>
    <row r="4234" spans="1:3" ht="15.75" x14ac:dyDescent="0.25">
      <c r="A4234" s="22"/>
      <c r="B4234" s="45"/>
      <c r="C4234" s="46"/>
    </row>
    <row r="4235" spans="1:3" ht="15.75" x14ac:dyDescent="0.25">
      <c r="A4235" s="22"/>
      <c r="B4235" s="45"/>
      <c r="C4235" s="46"/>
    </row>
    <row r="4236" spans="1:3" ht="15.75" x14ac:dyDescent="0.25">
      <c r="A4236" s="22"/>
      <c r="B4236" s="45"/>
      <c r="C4236" s="46"/>
    </row>
    <row r="4237" spans="1:3" ht="15.75" x14ac:dyDescent="0.25">
      <c r="A4237" s="22"/>
      <c r="B4237" s="45"/>
      <c r="C4237" s="46"/>
    </row>
    <row r="4238" spans="1:3" ht="15.75" x14ac:dyDescent="0.25">
      <c r="A4238" s="22"/>
      <c r="B4238" s="45"/>
      <c r="C4238" s="46"/>
    </row>
    <row r="4239" spans="1:3" ht="15.75" x14ac:dyDescent="0.25">
      <c r="A4239" s="22"/>
      <c r="B4239" s="45"/>
      <c r="C4239" s="46"/>
    </row>
    <row r="4240" spans="1:3" ht="15.75" x14ac:dyDescent="0.25">
      <c r="A4240" s="22"/>
      <c r="B4240" s="45"/>
      <c r="C4240" s="46"/>
    </row>
    <row r="4241" spans="1:3" ht="15.75" x14ac:dyDescent="0.25">
      <c r="A4241" s="22"/>
      <c r="B4241" s="45"/>
      <c r="C4241" s="46"/>
    </row>
    <row r="4242" spans="1:3" ht="15.75" x14ac:dyDescent="0.25">
      <c r="A4242" s="22"/>
      <c r="B4242" s="45"/>
      <c r="C4242" s="46"/>
    </row>
    <row r="4243" spans="1:3" ht="15.75" x14ac:dyDescent="0.25">
      <c r="A4243" s="22"/>
      <c r="B4243" s="45"/>
      <c r="C4243" s="46"/>
    </row>
    <row r="4244" spans="1:3" ht="15.75" x14ac:dyDescent="0.25">
      <c r="A4244" s="22"/>
      <c r="B4244" s="45"/>
      <c r="C4244" s="46"/>
    </row>
    <row r="4245" spans="1:3" ht="15.75" x14ac:dyDescent="0.25">
      <c r="A4245" s="22"/>
      <c r="B4245" s="45"/>
      <c r="C4245" s="46"/>
    </row>
    <row r="4246" spans="1:3" ht="15.75" x14ac:dyDescent="0.25">
      <c r="A4246" s="22"/>
      <c r="B4246" s="45"/>
      <c r="C4246" s="46"/>
    </row>
    <row r="4247" spans="1:3" ht="15.75" x14ac:dyDescent="0.25">
      <c r="A4247" s="22"/>
      <c r="B4247" s="45"/>
      <c r="C4247" s="46"/>
    </row>
    <row r="4249" spans="1:3" ht="15.75" x14ac:dyDescent="0.25">
      <c r="B4249" s="57" t="s">
        <v>278</v>
      </c>
      <c r="C4249" s="70"/>
    </row>
    <row r="4250" spans="1:3" ht="20.25" customHeight="1" thickBot="1" x14ac:dyDescent="0.3">
      <c r="C4250" s="71" t="s">
        <v>38</v>
      </c>
    </row>
    <row r="4251" spans="1:3" ht="32.25" thickBot="1" x14ac:dyDescent="0.3">
      <c r="A4251" s="7" t="s">
        <v>0</v>
      </c>
      <c r="B4251" s="8" t="s">
        <v>10</v>
      </c>
      <c r="C4251" s="65" t="s">
        <v>11</v>
      </c>
    </row>
    <row r="4252" spans="1:3" ht="15.75" x14ac:dyDescent="0.25">
      <c r="A4252" s="9"/>
      <c r="B4252" s="10" t="s">
        <v>12</v>
      </c>
      <c r="C4252" s="61">
        <v>1</v>
      </c>
    </row>
    <row r="4253" spans="1:3" ht="15.75" x14ac:dyDescent="0.25">
      <c r="A4253" s="9"/>
      <c r="B4253" s="10" t="s">
        <v>13</v>
      </c>
      <c r="C4253" s="16">
        <v>86.8</v>
      </c>
    </row>
    <row r="4254" spans="1:3" ht="31.5" x14ac:dyDescent="0.25">
      <c r="A4254" s="12"/>
      <c r="B4254" s="83" t="s">
        <v>360</v>
      </c>
      <c r="C4254" s="16">
        <f>$C$14</f>
        <v>2.83</v>
      </c>
    </row>
    <row r="4255" spans="1:3" ht="32.25" thickBot="1" x14ac:dyDescent="0.3">
      <c r="A4255" s="75"/>
      <c r="B4255" s="77" t="s">
        <v>361</v>
      </c>
      <c r="C4255" s="76">
        <v>0</v>
      </c>
    </row>
    <row r="4256" spans="1:3" ht="15.75" x14ac:dyDescent="0.25">
      <c r="A4256" s="29">
        <v>211</v>
      </c>
      <c r="B4256" s="30" t="s">
        <v>19</v>
      </c>
      <c r="C4256" s="39">
        <f>C4254*C4253</f>
        <v>245.64400000000001</v>
      </c>
    </row>
    <row r="4257" spans="1:3" ht="31.5" x14ac:dyDescent="0.25">
      <c r="A4257" s="33">
        <v>211</v>
      </c>
      <c r="B4257" s="28" t="s">
        <v>20</v>
      </c>
      <c r="C4257" s="40">
        <f>C4255*C4253</f>
        <v>0</v>
      </c>
    </row>
    <row r="4258" spans="1:3" ht="15.75" x14ac:dyDescent="0.25">
      <c r="A4258" s="33">
        <v>213</v>
      </c>
      <c r="B4258" s="28" t="s">
        <v>14</v>
      </c>
      <c r="C4258" s="40">
        <f>(C4256+C4257)*30.2%</f>
        <v>74.184488000000002</v>
      </c>
    </row>
    <row r="4259" spans="1:3" ht="15.75" x14ac:dyDescent="0.25">
      <c r="A4259" s="33">
        <v>212</v>
      </c>
      <c r="B4259" s="28" t="s">
        <v>3</v>
      </c>
      <c r="C4259" s="40">
        <f>(C4256+C4257)*$D$19</f>
        <v>0.3930304</v>
      </c>
    </row>
    <row r="4260" spans="1:3" ht="15.75" x14ac:dyDescent="0.25">
      <c r="A4260" s="33">
        <v>221</v>
      </c>
      <c r="B4260" s="28" t="s">
        <v>4</v>
      </c>
      <c r="C4260" s="40">
        <f>(C4256+C4257)*$D$20</f>
        <v>2.1125384</v>
      </c>
    </row>
    <row r="4261" spans="1:3" ht="15.75" x14ac:dyDescent="0.25">
      <c r="A4261" s="33">
        <v>222</v>
      </c>
      <c r="B4261" s="28" t="s">
        <v>15</v>
      </c>
      <c r="C4261" s="40">
        <f>(C4256+C4257)*$D$21</f>
        <v>0.3930304</v>
      </c>
    </row>
    <row r="4262" spans="1:3" ht="15.75" x14ac:dyDescent="0.25">
      <c r="A4262" s="33">
        <v>223</v>
      </c>
      <c r="B4262" s="28" t="s">
        <v>5</v>
      </c>
      <c r="C4262" s="40">
        <f>(C4256+C4257)*$D$22</f>
        <v>10.439870000000001</v>
      </c>
    </row>
    <row r="4263" spans="1:3" ht="15.75" x14ac:dyDescent="0.25">
      <c r="A4263" s="33">
        <v>224</v>
      </c>
      <c r="B4263" s="28" t="s">
        <v>21</v>
      </c>
      <c r="C4263" s="40">
        <f>(C4256+C4257)*$D$23</f>
        <v>3.4635804000000001</v>
      </c>
    </row>
    <row r="4264" spans="1:3" ht="15.75" x14ac:dyDescent="0.25">
      <c r="A4264" s="33">
        <v>225</v>
      </c>
      <c r="B4264" s="28" t="s">
        <v>16</v>
      </c>
      <c r="C4264" s="40">
        <f>(C4256+C4257)*$D$24</f>
        <v>13.068260799999999</v>
      </c>
    </row>
    <row r="4265" spans="1:3" ht="15.75" x14ac:dyDescent="0.25">
      <c r="A4265" s="33">
        <v>226</v>
      </c>
      <c r="B4265" s="28" t="s">
        <v>22</v>
      </c>
      <c r="C4265" s="40">
        <f>(C4256+C4257)*$D$25</f>
        <v>87.965116399999999</v>
      </c>
    </row>
    <row r="4266" spans="1:3" ht="15.75" x14ac:dyDescent="0.25">
      <c r="A4266" s="33">
        <v>271</v>
      </c>
      <c r="B4266" s="28" t="s">
        <v>23</v>
      </c>
      <c r="C4266" s="40">
        <f>(C4256+C4257)*$D$26</f>
        <v>5.4778612000000004</v>
      </c>
    </row>
    <row r="4267" spans="1:3" ht="15.75" x14ac:dyDescent="0.25">
      <c r="A4267" s="33">
        <v>272</v>
      </c>
      <c r="B4267" s="28" t="s">
        <v>24</v>
      </c>
      <c r="C4267" s="40">
        <f>(C4256+C4257)*$D$27</f>
        <v>5.1339595999999998</v>
      </c>
    </row>
    <row r="4268" spans="1:3" ht="31.5" x14ac:dyDescent="0.25">
      <c r="A4268" s="33">
        <v>211</v>
      </c>
      <c r="B4268" s="28" t="s">
        <v>25</v>
      </c>
      <c r="C4268" s="40">
        <f>(C4256+C4257)*$D$28</f>
        <v>56.252476000000001</v>
      </c>
    </row>
    <row r="4269" spans="1:3" ht="31.5" x14ac:dyDescent="0.25">
      <c r="A4269" s="33">
        <v>213</v>
      </c>
      <c r="B4269" s="28" t="s">
        <v>26</v>
      </c>
      <c r="C4269" s="44">
        <f>(C4256+C4257)*$D$29</f>
        <v>16.974000399999998</v>
      </c>
    </row>
    <row r="4270" spans="1:3" ht="15.75" x14ac:dyDescent="0.25">
      <c r="A4270" s="33">
        <v>290</v>
      </c>
      <c r="B4270" s="28" t="s">
        <v>6</v>
      </c>
      <c r="C4270" s="44">
        <f>(C4256+C4257)*$D$30</f>
        <v>0.95801159999999996</v>
      </c>
    </row>
    <row r="4271" spans="1:3" ht="15.75" x14ac:dyDescent="0.25">
      <c r="A4271" s="33">
        <v>290</v>
      </c>
      <c r="B4271" s="28" t="s">
        <v>27</v>
      </c>
      <c r="C4271" s="44">
        <f>(C4256+C4257)*$D$31</f>
        <v>2.8740348</v>
      </c>
    </row>
    <row r="4272" spans="1:3" ht="15.75" x14ac:dyDescent="0.25">
      <c r="A4272" s="33">
        <v>225</v>
      </c>
      <c r="B4272" s="28" t="s">
        <v>28</v>
      </c>
      <c r="C4272" s="44">
        <f>(C4256+C4257)*$D$32</f>
        <v>0</v>
      </c>
    </row>
    <row r="4273" spans="1:3" ht="15.75" x14ac:dyDescent="0.25">
      <c r="A4273" s="37">
        <v>310</v>
      </c>
      <c r="B4273" s="28" t="s">
        <v>7</v>
      </c>
      <c r="C4273" s="44">
        <f>(C4256+C4257)*$D$33</f>
        <v>5.7235052000000008</v>
      </c>
    </row>
    <row r="4274" spans="1:3" ht="16.5" thickBot="1" x14ac:dyDescent="0.3">
      <c r="A4274" s="38">
        <v>340</v>
      </c>
      <c r="B4274" s="36" t="s">
        <v>8</v>
      </c>
      <c r="C4274" s="44">
        <f>(C4256+C4257)*$D$34</f>
        <v>22.230782000000001</v>
      </c>
    </row>
    <row r="4275" spans="1:3" ht="16.5" thickBot="1" x14ac:dyDescent="0.3">
      <c r="A4275" s="15"/>
      <c r="B4275" s="42" t="s">
        <v>9</v>
      </c>
      <c r="C4275" s="88">
        <f>SUM(C4256:C4274)</f>
        <v>553.28854559999991</v>
      </c>
    </row>
    <row r="4276" spans="1:3" ht="16.5" thickBot="1" x14ac:dyDescent="0.3">
      <c r="A4276" s="15"/>
      <c r="B4276" s="43" t="s">
        <v>29</v>
      </c>
      <c r="C4276" s="90">
        <f>C4275*118%</f>
        <v>652.88048380799989</v>
      </c>
    </row>
    <row r="4277" spans="1:3" ht="15.75" x14ac:dyDescent="0.25">
      <c r="A4277" s="22"/>
      <c r="B4277" s="45"/>
      <c r="C4277" s="46"/>
    </row>
    <row r="4278" spans="1:3" ht="15.75" x14ac:dyDescent="0.25">
      <c r="A4278" s="22"/>
      <c r="B4278" s="45"/>
      <c r="C4278" s="46"/>
    </row>
    <row r="4279" spans="1:3" ht="15.75" x14ac:dyDescent="0.25">
      <c r="A4279" s="22"/>
      <c r="B4279" s="45"/>
      <c r="C4279" s="46"/>
    </row>
    <row r="4280" spans="1:3" ht="15.75" x14ac:dyDescent="0.25">
      <c r="A4280" s="22"/>
      <c r="B4280" s="45"/>
      <c r="C4280" s="46"/>
    </row>
    <row r="4281" spans="1:3" ht="15.75" x14ac:dyDescent="0.25">
      <c r="A4281" s="22"/>
      <c r="B4281" s="45"/>
      <c r="C4281" s="46"/>
    </row>
    <row r="4282" spans="1:3" ht="15.75" x14ac:dyDescent="0.25">
      <c r="A4282" s="22"/>
      <c r="B4282" s="45"/>
      <c r="C4282" s="46"/>
    </row>
    <row r="4283" spans="1:3" ht="15.75" x14ac:dyDescent="0.25">
      <c r="A4283" s="22"/>
      <c r="B4283" s="45"/>
      <c r="C4283" s="46"/>
    </row>
    <row r="4284" spans="1:3" ht="15.75" x14ac:dyDescent="0.25">
      <c r="A4284" s="22"/>
      <c r="B4284" s="45"/>
      <c r="C4284" s="46"/>
    </row>
    <row r="4285" spans="1:3" ht="15.75" x14ac:dyDescent="0.25">
      <c r="A4285" s="22"/>
      <c r="B4285" s="45"/>
      <c r="C4285" s="46"/>
    </row>
    <row r="4286" spans="1:3" ht="15.75" x14ac:dyDescent="0.25">
      <c r="A4286" s="22"/>
      <c r="B4286" s="45"/>
      <c r="C4286" s="46"/>
    </row>
    <row r="4287" spans="1:3" ht="15.75" x14ac:dyDescent="0.25">
      <c r="A4287" s="22"/>
      <c r="B4287" s="45"/>
      <c r="C4287" s="46"/>
    </row>
    <row r="4288" spans="1:3" ht="15.75" x14ac:dyDescent="0.25">
      <c r="A4288" s="22"/>
      <c r="B4288" s="45"/>
      <c r="C4288" s="46"/>
    </row>
    <row r="4289" spans="1:3" ht="15.75" x14ac:dyDescent="0.25">
      <c r="A4289" s="22"/>
      <c r="B4289" s="45"/>
      <c r="C4289" s="46"/>
    </row>
    <row r="4290" spans="1:3" ht="15.75" x14ac:dyDescent="0.25">
      <c r="A4290" s="22"/>
      <c r="B4290" s="45"/>
      <c r="C4290" s="46"/>
    </row>
    <row r="4291" spans="1:3" ht="15.75" x14ac:dyDescent="0.25">
      <c r="A4291" s="22"/>
      <c r="B4291" s="45"/>
      <c r="C4291" s="46"/>
    </row>
    <row r="4292" spans="1:3" ht="15.75" x14ac:dyDescent="0.25">
      <c r="A4292" s="22"/>
      <c r="B4292" s="45"/>
      <c r="C4292" s="46"/>
    </row>
    <row r="4293" spans="1:3" ht="15.75" x14ac:dyDescent="0.25">
      <c r="A4293" s="22"/>
      <c r="B4293" s="45"/>
      <c r="C4293" s="46"/>
    </row>
    <row r="4294" spans="1:3" ht="15.75" x14ac:dyDescent="0.25">
      <c r="A4294" s="22"/>
      <c r="B4294" s="45"/>
      <c r="C4294" s="46"/>
    </row>
    <row r="4295" spans="1:3" ht="15.75" x14ac:dyDescent="0.25">
      <c r="A4295" s="22"/>
      <c r="B4295" s="45"/>
      <c r="C4295" s="46"/>
    </row>
    <row r="4296" spans="1:3" ht="15.75" x14ac:dyDescent="0.25">
      <c r="A4296" s="22"/>
      <c r="B4296" s="45"/>
      <c r="C4296" s="46"/>
    </row>
    <row r="4297" spans="1:3" ht="15.75" x14ac:dyDescent="0.25">
      <c r="A4297" s="22"/>
      <c r="B4297" s="45"/>
      <c r="C4297" s="46"/>
    </row>
    <row r="4298" spans="1:3" ht="15.75" x14ac:dyDescent="0.25">
      <c r="A4298" s="22"/>
      <c r="B4298" s="45"/>
      <c r="C4298" s="46"/>
    </row>
    <row r="4299" spans="1:3" ht="15.75" x14ac:dyDescent="0.25">
      <c r="A4299" s="22"/>
      <c r="B4299" s="45"/>
      <c r="C4299" s="46"/>
    </row>
    <row r="4300" spans="1:3" ht="15.75" x14ac:dyDescent="0.25">
      <c r="A4300" s="22"/>
      <c r="B4300" s="45"/>
      <c r="C4300" s="46"/>
    </row>
    <row r="4301" spans="1:3" ht="15.75" x14ac:dyDescent="0.25">
      <c r="A4301" s="22"/>
      <c r="B4301" s="45"/>
      <c r="C4301" s="46"/>
    </row>
    <row r="4302" spans="1:3" ht="15.75" x14ac:dyDescent="0.25">
      <c r="A4302" s="22"/>
      <c r="B4302" s="45"/>
      <c r="C4302" s="46"/>
    </row>
    <row r="4303" spans="1:3" ht="15.75" x14ac:dyDescent="0.25">
      <c r="A4303" s="22"/>
      <c r="B4303" s="45"/>
      <c r="C4303" s="46"/>
    </row>
    <row r="4304" spans="1:3" ht="15.75" x14ac:dyDescent="0.25">
      <c r="A4304" s="22"/>
      <c r="B4304" s="45"/>
      <c r="C4304" s="46"/>
    </row>
    <row r="4306" spans="1:3" ht="15.75" x14ac:dyDescent="0.25">
      <c r="B4306" s="57" t="s">
        <v>279</v>
      </c>
      <c r="C4306" s="70"/>
    </row>
    <row r="4307" spans="1:3" ht="18" customHeight="1" thickBot="1" x14ac:dyDescent="0.3">
      <c r="C4307" s="71" t="s">
        <v>38</v>
      </c>
    </row>
    <row r="4308" spans="1:3" ht="32.25" thickBot="1" x14ac:dyDescent="0.3">
      <c r="A4308" s="7" t="s">
        <v>0</v>
      </c>
      <c r="B4308" s="8" t="s">
        <v>10</v>
      </c>
      <c r="C4308" s="65" t="s">
        <v>11</v>
      </c>
    </row>
    <row r="4309" spans="1:3" ht="15.75" x14ac:dyDescent="0.25">
      <c r="A4309" s="9"/>
      <c r="B4309" s="10" t="s">
        <v>12</v>
      </c>
      <c r="C4309" s="61">
        <v>1</v>
      </c>
    </row>
    <row r="4310" spans="1:3" ht="15.75" x14ac:dyDescent="0.25">
      <c r="A4310" s="9"/>
      <c r="B4310" s="10" t="s">
        <v>13</v>
      </c>
      <c r="C4310" s="16">
        <v>90.5</v>
      </c>
    </row>
    <row r="4311" spans="1:3" ht="31.5" x14ac:dyDescent="0.25">
      <c r="A4311" s="12"/>
      <c r="B4311" s="83" t="s">
        <v>360</v>
      </c>
      <c r="C4311" s="16">
        <f>$C$14</f>
        <v>2.83</v>
      </c>
    </row>
    <row r="4312" spans="1:3" ht="32.25" thickBot="1" x14ac:dyDescent="0.3">
      <c r="A4312" s="75"/>
      <c r="B4312" s="77" t="s">
        <v>361</v>
      </c>
      <c r="C4312" s="76">
        <v>0</v>
      </c>
    </row>
    <row r="4313" spans="1:3" ht="15.75" x14ac:dyDescent="0.25">
      <c r="A4313" s="29">
        <v>211</v>
      </c>
      <c r="B4313" s="30" t="s">
        <v>19</v>
      </c>
      <c r="C4313" s="39">
        <f>C4311*C4310</f>
        <v>256.11500000000001</v>
      </c>
    </row>
    <row r="4314" spans="1:3" ht="31.5" x14ac:dyDescent="0.25">
      <c r="A4314" s="33">
        <v>211</v>
      </c>
      <c r="B4314" s="28" t="s">
        <v>20</v>
      </c>
      <c r="C4314" s="40">
        <f>C4312*C4310</f>
        <v>0</v>
      </c>
    </row>
    <row r="4315" spans="1:3" ht="15.75" x14ac:dyDescent="0.25">
      <c r="A4315" s="33">
        <v>213</v>
      </c>
      <c r="B4315" s="28" t="s">
        <v>14</v>
      </c>
      <c r="C4315" s="40">
        <f>(C4313+C4314)*30.2%</f>
        <v>77.346729999999994</v>
      </c>
    </row>
    <row r="4316" spans="1:3" ht="15.75" x14ac:dyDescent="0.25">
      <c r="A4316" s="33">
        <v>212</v>
      </c>
      <c r="B4316" s="28" t="s">
        <v>3</v>
      </c>
      <c r="C4316" s="40">
        <f>(C4313+C4314)*$D$19</f>
        <v>0.40978400000000004</v>
      </c>
    </row>
    <row r="4317" spans="1:3" ht="15.75" x14ac:dyDescent="0.25">
      <c r="A4317" s="33">
        <v>221</v>
      </c>
      <c r="B4317" s="28" t="s">
        <v>4</v>
      </c>
      <c r="C4317" s="40">
        <f>(C4313+C4314)*$D$20</f>
        <v>2.2025890000000001</v>
      </c>
    </row>
    <row r="4318" spans="1:3" ht="15.75" x14ac:dyDescent="0.25">
      <c r="A4318" s="33">
        <v>222</v>
      </c>
      <c r="B4318" s="28" t="s">
        <v>15</v>
      </c>
      <c r="C4318" s="40">
        <f>(C4313+C4314)*$D$21</f>
        <v>0.40978400000000004</v>
      </c>
    </row>
    <row r="4319" spans="1:3" ht="15.75" x14ac:dyDescent="0.25">
      <c r="A4319" s="33">
        <v>223</v>
      </c>
      <c r="B4319" s="28" t="s">
        <v>5</v>
      </c>
      <c r="C4319" s="40">
        <f>(C4313+C4314)*$D$22</f>
        <v>10.884887500000001</v>
      </c>
    </row>
    <row r="4320" spans="1:3" ht="15.75" x14ac:dyDescent="0.25">
      <c r="A4320" s="33">
        <v>224</v>
      </c>
      <c r="B4320" s="28" t="s">
        <v>21</v>
      </c>
      <c r="C4320" s="40">
        <f>(C4313+C4314)*$D$23</f>
        <v>3.6112215000000001</v>
      </c>
    </row>
    <row r="4321" spans="1:3" ht="15.75" x14ac:dyDescent="0.25">
      <c r="A4321" s="33">
        <v>225</v>
      </c>
      <c r="B4321" s="28" t="s">
        <v>16</v>
      </c>
      <c r="C4321" s="40">
        <f>(C4313+C4314)*$D$24</f>
        <v>13.625318</v>
      </c>
    </row>
    <row r="4322" spans="1:3" ht="15.75" x14ac:dyDescent="0.25">
      <c r="A4322" s="33">
        <v>226</v>
      </c>
      <c r="B4322" s="28" t="s">
        <v>22</v>
      </c>
      <c r="C4322" s="40">
        <f>(C4313+C4314)*$D$25</f>
        <v>91.714781500000001</v>
      </c>
    </row>
    <row r="4323" spans="1:3" ht="15.75" x14ac:dyDescent="0.25">
      <c r="A4323" s="33">
        <v>271</v>
      </c>
      <c r="B4323" s="28" t="s">
        <v>23</v>
      </c>
      <c r="C4323" s="40">
        <f>(C4313+C4314)*$D$26</f>
        <v>5.7113645000000002</v>
      </c>
    </row>
    <row r="4324" spans="1:3" ht="15.75" x14ac:dyDescent="0.25">
      <c r="A4324" s="33">
        <v>272</v>
      </c>
      <c r="B4324" s="28" t="s">
        <v>24</v>
      </c>
      <c r="C4324" s="40">
        <f>(C4313+C4314)*$D$27</f>
        <v>5.3528034999999994</v>
      </c>
    </row>
    <row r="4325" spans="1:3" ht="31.5" x14ac:dyDescent="0.25">
      <c r="A4325" s="33">
        <v>211</v>
      </c>
      <c r="B4325" s="28" t="s">
        <v>25</v>
      </c>
      <c r="C4325" s="40">
        <f>(C4313+C4314)*$D$28</f>
        <v>58.650335000000005</v>
      </c>
    </row>
    <row r="4326" spans="1:3" ht="31.5" x14ac:dyDescent="0.25">
      <c r="A4326" s="33">
        <v>213</v>
      </c>
      <c r="B4326" s="28" t="s">
        <v>26</v>
      </c>
      <c r="C4326" s="44">
        <f>(C4313+C4314)*$D$29</f>
        <v>17.697546499999998</v>
      </c>
    </row>
    <row r="4327" spans="1:3" ht="15.75" x14ac:dyDescent="0.25">
      <c r="A4327" s="33">
        <v>290</v>
      </c>
      <c r="B4327" s="28" t="s">
        <v>6</v>
      </c>
      <c r="C4327" s="44">
        <f>(C4313+C4314)*$D$30</f>
        <v>0.99884850000000003</v>
      </c>
    </row>
    <row r="4328" spans="1:3" ht="15.75" x14ac:dyDescent="0.25">
      <c r="A4328" s="33">
        <v>290</v>
      </c>
      <c r="B4328" s="28" t="s">
        <v>27</v>
      </c>
      <c r="C4328" s="44">
        <f>(C4313+C4314)*$D$31</f>
        <v>2.9965455000000003</v>
      </c>
    </row>
    <row r="4329" spans="1:3" ht="15.75" x14ac:dyDescent="0.25">
      <c r="A4329" s="33">
        <v>225</v>
      </c>
      <c r="B4329" s="28" t="s">
        <v>28</v>
      </c>
      <c r="C4329" s="44">
        <f>(C4313+C4314)*$D$32</f>
        <v>0</v>
      </c>
    </row>
    <row r="4330" spans="1:3" ht="15.75" x14ac:dyDescent="0.25">
      <c r="A4330" s="37">
        <v>310</v>
      </c>
      <c r="B4330" s="28" t="s">
        <v>7</v>
      </c>
      <c r="C4330" s="44">
        <f>(C4313+C4314)*$D$33</f>
        <v>5.9674795000000005</v>
      </c>
    </row>
    <row r="4331" spans="1:3" ht="16.5" thickBot="1" x14ac:dyDescent="0.3">
      <c r="A4331" s="38">
        <v>340</v>
      </c>
      <c r="B4331" s="36" t="s">
        <v>8</v>
      </c>
      <c r="C4331" s="44">
        <f>(C4313+C4314)*$D$34</f>
        <v>23.178407499999999</v>
      </c>
    </row>
    <row r="4332" spans="1:3" ht="16.5" thickBot="1" x14ac:dyDescent="0.3">
      <c r="A4332" s="15"/>
      <c r="B4332" s="42" t="s">
        <v>9</v>
      </c>
      <c r="C4332" s="88">
        <f>SUM(C4313:C4331)</f>
        <v>576.87342600000011</v>
      </c>
    </row>
    <row r="4333" spans="1:3" ht="16.5" thickBot="1" x14ac:dyDescent="0.3">
      <c r="A4333" s="15"/>
      <c r="B4333" s="43" t="s">
        <v>29</v>
      </c>
      <c r="C4333" s="90">
        <f>C4332*118%</f>
        <v>680.71064268000009</v>
      </c>
    </row>
    <row r="4334" spans="1:3" ht="15.75" x14ac:dyDescent="0.25">
      <c r="A4334" s="22"/>
      <c r="B4334" s="45"/>
      <c r="C4334" s="46"/>
    </row>
    <row r="4335" spans="1:3" ht="15.75" x14ac:dyDescent="0.25">
      <c r="A4335" s="22"/>
      <c r="B4335" s="45"/>
      <c r="C4335" s="46"/>
    </row>
    <row r="4336" spans="1:3" ht="15.75" x14ac:dyDescent="0.25">
      <c r="A4336" s="22"/>
      <c r="B4336" s="45"/>
      <c r="C4336" s="46"/>
    </row>
    <row r="4337" spans="1:3" ht="15.75" x14ac:dyDescent="0.25">
      <c r="A4337" s="22"/>
      <c r="B4337" s="45"/>
      <c r="C4337" s="46"/>
    </row>
    <row r="4338" spans="1:3" ht="15.75" x14ac:dyDescent="0.25">
      <c r="A4338" s="22"/>
      <c r="B4338" s="45"/>
      <c r="C4338" s="46"/>
    </row>
    <row r="4339" spans="1:3" ht="15.75" x14ac:dyDescent="0.25">
      <c r="A4339" s="22"/>
      <c r="B4339" s="45"/>
      <c r="C4339" s="46"/>
    </row>
    <row r="4340" spans="1:3" ht="15.75" x14ac:dyDescent="0.25">
      <c r="A4340" s="22"/>
      <c r="B4340" s="45"/>
      <c r="C4340" s="46"/>
    </row>
    <row r="4341" spans="1:3" ht="15.75" x14ac:dyDescent="0.25">
      <c r="A4341" s="22"/>
      <c r="B4341" s="45"/>
      <c r="C4341" s="46"/>
    </row>
    <row r="4342" spans="1:3" ht="15.75" x14ac:dyDescent="0.25">
      <c r="A4342" s="22"/>
      <c r="B4342" s="45"/>
      <c r="C4342" s="46"/>
    </row>
    <row r="4343" spans="1:3" ht="15.75" x14ac:dyDescent="0.25">
      <c r="A4343" s="22"/>
      <c r="B4343" s="45"/>
      <c r="C4343" s="46"/>
    </row>
    <row r="4344" spans="1:3" ht="15.75" x14ac:dyDescent="0.25">
      <c r="A4344" s="22"/>
      <c r="B4344" s="45"/>
      <c r="C4344" s="46"/>
    </row>
    <row r="4345" spans="1:3" ht="15.75" x14ac:dyDescent="0.25">
      <c r="A4345" s="22"/>
      <c r="B4345" s="45"/>
      <c r="C4345" s="46"/>
    </row>
    <row r="4346" spans="1:3" ht="15.75" x14ac:dyDescent="0.25">
      <c r="A4346" s="22"/>
      <c r="B4346" s="45"/>
      <c r="C4346" s="46"/>
    </row>
    <row r="4347" spans="1:3" ht="15.75" x14ac:dyDescent="0.25">
      <c r="A4347" s="22"/>
      <c r="B4347" s="45"/>
      <c r="C4347" s="46"/>
    </row>
    <row r="4348" spans="1:3" ht="15.75" x14ac:dyDescent="0.25">
      <c r="A4348" s="22"/>
      <c r="B4348" s="45"/>
      <c r="C4348" s="46"/>
    </row>
    <row r="4349" spans="1:3" ht="15.75" x14ac:dyDescent="0.25">
      <c r="A4349" s="22"/>
      <c r="B4349" s="45"/>
      <c r="C4349" s="46"/>
    </row>
    <row r="4350" spans="1:3" ht="15.75" x14ac:dyDescent="0.25">
      <c r="A4350" s="22"/>
      <c r="B4350" s="45"/>
      <c r="C4350" s="46"/>
    </row>
    <row r="4351" spans="1:3" ht="15.75" x14ac:dyDescent="0.25">
      <c r="A4351" s="22"/>
      <c r="B4351" s="45"/>
      <c r="C4351" s="46"/>
    </row>
    <row r="4352" spans="1:3" ht="15.75" x14ac:dyDescent="0.25">
      <c r="A4352" s="22"/>
      <c r="B4352" s="45"/>
      <c r="C4352" s="46"/>
    </row>
    <row r="4353" spans="1:3" ht="15.75" x14ac:dyDescent="0.25">
      <c r="A4353" s="22"/>
      <c r="B4353" s="45"/>
      <c r="C4353" s="46"/>
    </row>
    <row r="4354" spans="1:3" ht="15.75" x14ac:dyDescent="0.25">
      <c r="A4354" s="22"/>
      <c r="B4354" s="45"/>
      <c r="C4354" s="46"/>
    </row>
    <row r="4355" spans="1:3" ht="15.75" x14ac:dyDescent="0.25">
      <c r="A4355" s="22"/>
      <c r="B4355" s="45"/>
      <c r="C4355" s="46"/>
    </row>
    <row r="4356" spans="1:3" ht="15.75" x14ac:dyDescent="0.25">
      <c r="A4356" s="22"/>
      <c r="B4356" s="45"/>
      <c r="C4356" s="46"/>
    </row>
    <row r="4357" spans="1:3" ht="15.75" x14ac:dyDescent="0.25">
      <c r="A4357" s="22"/>
      <c r="B4357" s="45"/>
      <c r="C4357" s="46"/>
    </row>
    <row r="4358" spans="1:3" ht="15.75" x14ac:dyDescent="0.25">
      <c r="A4358" s="22"/>
      <c r="B4358" s="45"/>
      <c r="C4358" s="46"/>
    </row>
    <row r="4359" spans="1:3" ht="15.75" x14ac:dyDescent="0.25">
      <c r="A4359" s="22"/>
      <c r="B4359" s="45"/>
      <c r="C4359" s="46"/>
    </row>
    <row r="4360" spans="1:3" ht="15.75" x14ac:dyDescent="0.25">
      <c r="A4360" s="22"/>
      <c r="B4360" s="45"/>
      <c r="C4360" s="46"/>
    </row>
    <row r="4361" spans="1:3" ht="15.75" x14ac:dyDescent="0.25">
      <c r="A4361" s="22"/>
      <c r="B4361" s="45"/>
      <c r="C4361" s="46"/>
    </row>
    <row r="4363" spans="1:3" ht="15.75" x14ac:dyDescent="0.25">
      <c r="B4363" s="57" t="s">
        <v>280</v>
      </c>
      <c r="C4363" s="70"/>
    </row>
    <row r="4364" spans="1:3" ht="17.25" customHeight="1" thickBot="1" x14ac:dyDescent="0.3">
      <c r="C4364" s="71" t="s">
        <v>38</v>
      </c>
    </row>
    <row r="4365" spans="1:3" ht="32.25" thickBot="1" x14ac:dyDescent="0.3">
      <c r="A4365" s="7" t="s">
        <v>0</v>
      </c>
      <c r="B4365" s="8" t="s">
        <v>10</v>
      </c>
      <c r="C4365" s="65" t="s">
        <v>11</v>
      </c>
    </row>
    <row r="4366" spans="1:3" ht="15.75" x14ac:dyDescent="0.25">
      <c r="A4366" s="9"/>
      <c r="B4366" s="10" t="s">
        <v>12</v>
      </c>
      <c r="C4366" s="61">
        <v>1</v>
      </c>
    </row>
    <row r="4367" spans="1:3" ht="15.75" x14ac:dyDescent="0.25">
      <c r="A4367" s="9"/>
      <c r="B4367" s="10" t="s">
        <v>13</v>
      </c>
      <c r="C4367" s="16">
        <v>111</v>
      </c>
    </row>
    <row r="4368" spans="1:3" ht="31.5" x14ac:dyDescent="0.25">
      <c r="A4368" s="12"/>
      <c r="B4368" s="83" t="s">
        <v>360</v>
      </c>
      <c r="C4368" s="16">
        <f>$C$14</f>
        <v>2.83</v>
      </c>
    </row>
    <row r="4369" spans="1:3" ht="32.25" thickBot="1" x14ac:dyDescent="0.3">
      <c r="A4369" s="75"/>
      <c r="B4369" s="77" t="s">
        <v>361</v>
      </c>
      <c r="C4369" s="76">
        <v>0</v>
      </c>
    </row>
    <row r="4370" spans="1:3" ht="15.75" x14ac:dyDescent="0.25">
      <c r="A4370" s="29">
        <v>211</v>
      </c>
      <c r="B4370" s="30" t="s">
        <v>19</v>
      </c>
      <c r="C4370" s="39">
        <f>C4368*C4367</f>
        <v>314.13</v>
      </c>
    </row>
    <row r="4371" spans="1:3" ht="31.5" x14ac:dyDescent="0.25">
      <c r="A4371" s="33">
        <v>211</v>
      </c>
      <c r="B4371" s="28" t="s">
        <v>20</v>
      </c>
      <c r="C4371" s="40">
        <f>C4369*C4367</f>
        <v>0</v>
      </c>
    </row>
    <row r="4372" spans="1:3" ht="15.75" x14ac:dyDescent="0.25">
      <c r="A4372" s="33">
        <v>213</v>
      </c>
      <c r="B4372" s="28" t="s">
        <v>14</v>
      </c>
      <c r="C4372" s="40">
        <f>(C4370+C4371)*30.2%</f>
        <v>94.867260000000002</v>
      </c>
    </row>
    <row r="4373" spans="1:3" ht="15.75" x14ac:dyDescent="0.25">
      <c r="A4373" s="33">
        <v>212</v>
      </c>
      <c r="B4373" s="28" t="s">
        <v>3</v>
      </c>
      <c r="C4373" s="40">
        <f>(C4370+C4371)*$D$19</f>
        <v>0.50260800000000005</v>
      </c>
    </row>
    <row r="4374" spans="1:3" ht="15.75" x14ac:dyDescent="0.25">
      <c r="A4374" s="33">
        <v>221</v>
      </c>
      <c r="B4374" s="28" t="s">
        <v>4</v>
      </c>
      <c r="C4374" s="40">
        <f>(C4370+C4371)*$D$20</f>
        <v>2.7015180000000001</v>
      </c>
    </row>
    <row r="4375" spans="1:3" ht="15.75" x14ac:dyDescent="0.25">
      <c r="A4375" s="33">
        <v>222</v>
      </c>
      <c r="B4375" s="28" t="s">
        <v>15</v>
      </c>
      <c r="C4375" s="40">
        <f>(C4370+C4371)*$D$21</f>
        <v>0.50260800000000005</v>
      </c>
    </row>
    <row r="4376" spans="1:3" ht="15.75" x14ac:dyDescent="0.25">
      <c r="A4376" s="33">
        <v>223</v>
      </c>
      <c r="B4376" s="28" t="s">
        <v>5</v>
      </c>
      <c r="C4376" s="40">
        <f>(C4370+C4371)*$D$22</f>
        <v>13.350525000000001</v>
      </c>
    </row>
    <row r="4377" spans="1:3" ht="15.75" x14ac:dyDescent="0.25">
      <c r="A4377" s="33">
        <v>224</v>
      </c>
      <c r="B4377" s="28" t="s">
        <v>21</v>
      </c>
      <c r="C4377" s="40">
        <f>(C4370+C4371)*$D$23</f>
        <v>4.429233</v>
      </c>
    </row>
    <row r="4378" spans="1:3" ht="15.75" x14ac:dyDescent="0.25">
      <c r="A4378" s="33">
        <v>225</v>
      </c>
      <c r="B4378" s="28" t="s">
        <v>16</v>
      </c>
      <c r="C4378" s="40">
        <f>(C4370+C4371)*$D$24</f>
        <v>16.711715999999999</v>
      </c>
    </row>
    <row r="4379" spans="1:3" ht="15.75" x14ac:dyDescent="0.25">
      <c r="A4379" s="33">
        <v>226</v>
      </c>
      <c r="B4379" s="28" t="s">
        <v>22</v>
      </c>
      <c r="C4379" s="40">
        <f>(C4370+C4371)*$D$25</f>
        <v>112.48995299999999</v>
      </c>
    </row>
    <row r="4380" spans="1:3" ht="15.75" x14ac:dyDescent="0.25">
      <c r="A4380" s="33">
        <v>271</v>
      </c>
      <c r="B4380" s="28" t="s">
        <v>23</v>
      </c>
      <c r="C4380" s="40">
        <f>(C4370+C4371)*$D$26</f>
        <v>7.0050990000000004</v>
      </c>
    </row>
    <row r="4381" spans="1:3" ht="15.75" x14ac:dyDescent="0.25">
      <c r="A4381" s="33">
        <v>272</v>
      </c>
      <c r="B4381" s="28" t="s">
        <v>24</v>
      </c>
      <c r="C4381" s="40">
        <f>(C4370+C4371)*$D$27</f>
        <v>6.5653169999999994</v>
      </c>
    </row>
    <row r="4382" spans="1:3" ht="31.5" x14ac:dyDescent="0.25">
      <c r="A4382" s="33">
        <v>211</v>
      </c>
      <c r="B4382" s="28" t="s">
        <v>25</v>
      </c>
      <c r="C4382" s="40">
        <f>(C4370+C4371)*$D$28</f>
        <v>71.935770000000005</v>
      </c>
    </row>
    <row r="4383" spans="1:3" ht="31.5" x14ac:dyDescent="0.25">
      <c r="A4383" s="33">
        <v>213</v>
      </c>
      <c r="B4383" s="28" t="s">
        <v>26</v>
      </c>
      <c r="C4383" s="44">
        <f>(C4370+C4371)*$D$29</f>
        <v>21.706382999999999</v>
      </c>
    </row>
    <row r="4384" spans="1:3" ht="15.75" x14ac:dyDescent="0.25">
      <c r="A4384" s="33">
        <v>290</v>
      </c>
      <c r="B4384" s="28" t="s">
        <v>6</v>
      </c>
      <c r="C4384" s="44">
        <f>(C4370+C4371)*$D$30</f>
        <v>1.2251069999999999</v>
      </c>
    </row>
    <row r="4385" spans="1:3" ht="15.75" x14ac:dyDescent="0.25">
      <c r="A4385" s="33">
        <v>290</v>
      </c>
      <c r="B4385" s="28" t="s">
        <v>27</v>
      </c>
      <c r="C4385" s="44">
        <f>(C4370+C4371)*$D$31</f>
        <v>3.6753209999999998</v>
      </c>
    </row>
    <row r="4386" spans="1:3" ht="15.75" x14ac:dyDescent="0.25">
      <c r="A4386" s="33">
        <v>225</v>
      </c>
      <c r="B4386" s="28" t="s">
        <v>28</v>
      </c>
      <c r="C4386" s="44">
        <f>(C4370+C4371)*$D$32</f>
        <v>0</v>
      </c>
    </row>
    <row r="4387" spans="1:3" ht="15.75" x14ac:dyDescent="0.25">
      <c r="A4387" s="37">
        <v>310</v>
      </c>
      <c r="B4387" s="28" t="s">
        <v>7</v>
      </c>
      <c r="C4387" s="44">
        <f>(C4370+C4371)*$D$33</f>
        <v>7.319229</v>
      </c>
    </row>
    <row r="4388" spans="1:3" ht="16.5" thickBot="1" x14ac:dyDescent="0.3">
      <c r="A4388" s="38">
        <v>340</v>
      </c>
      <c r="B4388" s="36" t="s">
        <v>8</v>
      </c>
      <c r="C4388" s="44">
        <f>(C4370+C4371)*$D$34</f>
        <v>28.428764999999999</v>
      </c>
    </row>
    <row r="4389" spans="1:3" ht="16.5" thickBot="1" x14ac:dyDescent="0.3">
      <c r="A4389" s="15"/>
      <c r="B4389" s="42" t="s">
        <v>9</v>
      </c>
      <c r="C4389" s="88">
        <f>SUM(C4370:C4388)</f>
        <v>707.54641200000003</v>
      </c>
    </row>
    <row r="4390" spans="1:3" ht="16.5" thickBot="1" x14ac:dyDescent="0.3">
      <c r="A4390" s="15"/>
      <c r="B4390" s="43" t="s">
        <v>29</v>
      </c>
      <c r="C4390" s="90">
        <f>C4389*118%</f>
        <v>834.90476616000001</v>
      </c>
    </row>
    <row r="4391" spans="1:3" ht="15.75" x14ac:dyDescent="0.25">
      <c r="A4391" s="22"/>
      <c r="B4391" s="45"/>
      <c r="C4391" s="46"/>
    </row>
    <row r="4392" spans="1:3" ht="15.75" x14ac:dyDescent="0.25">
      <c r="A4392" s="22"/>
      <c r="B4392" s="45"/>
      <c r="C4392" s="46"/>
    </row>
    <row r="4393" spans="1:3" ht="15.75" x14ac:dyDescent="0.25">
      <c r="A4393" s="22"/>
      <c r="B4393" s="45"/>
      <c r="C4393" s="46"/>
    </row>
    <row r="4394" spans="1:3" ht="15.75" x14ac:dyDescent="0.25">
      <c r="A4394" s="22"/>
      <c r="B4394" s="45"/>
      <c r="C4394" s="46"/>
    </row>
    <row r="4395" spans="1:3" ht="15.75" x14ac:dyDescent="0.25">
      <c r="A4395" s="22"/>
      <c r="B4395" s="45"/>
      <c r="C4395" s="46"/>
    </row>
    <row r="4396" spans="1:3" ht="15.75" x14ac:dyDescent="0.25">
      <c r="A4396" s="22"/>
      <c r="B4396" s="45"/>
      <c r="C4396" s="46"/>
    </row>
    <row r="4397" spans="1:3" ht="15.75" x14ac:dyDescent="0.25">
      <c r="A4397" s="22"/>
      <c r="B4397" s="45"/>
      <c r="C4397" s="46"/>
    </row>
    <row r="4398" spans="1:3" ht="15.75" x14ac:dyDescent="0.25">
      <c r="A4398" s="22"/>
      <c r="B4398" s="45"/>
      <c r="C4398" s="46"/>
    </row>
    <row r="4399" spans="1:3" ht="15.75" x14ac:dyDescent="0.25">
      <c r="A4399" s="22"/>
      <c r="B4399" s="45"/>
      <c r="C4399" s="46"/>
    </row>
    <row r="4400" spans="1:3" ht="15.75" x14ac:dyDescent="0.25">
      <c r="A4400" s="22"/>
      <c r="B4400" s="45"/>
      <c r="C4400" s="46"/>
    </row>
    <row r="4401" spans="1:3" ht="15.75" x14ac:dyDescent="0.25">
      <c r="A4401" s="22"/>
      <c r="B4401" s="45"/>
      <c r="C4401" s="46"/>
    </row>
    <row r="4402" spans="1:3" ht="15.75" x14ac:dyDescent="0.25">
      <c r="A4402" s="22"/>
      <c r="B4402" s="45"/>
      <c r="C4402" s="46"/>
    </row>
    <row r="4403" spans="1:3" ht="15.75" x14ac:dyDescent="0.25">
      <c r="A4403" s="22"/>
      <c r="B4403" s="45"/>
      <c r="C4403" s="46"/>
    </row>
    <row r="4404" spans="1:3" ht="15.75" x14ac:dyDescent="0.25">
      <c r="A4404" s="22"/>
      <c r="B4404" s="45"/>
      <c r="C4404" s="46"/>
    </row>
    <row r="4405" spans="1:3" ht="15.75" x14ac:dyDescent="0.25">
      <c r="A4405" s="22"/>
      <c r="B4405" s="45"/>
      <c r="C4405" s="46"/>
    </row>
    <row r="4406" spans="1:3" ht="15.75" x14ac:dyDescent="0.25">
      <c r="A4406" s="22"/>
      <c r="B4406" s="45"/>
      <c r="C4406" s="46"/>
    </row>
    <row r="4407" spans="1:3" ht="15.75" x14ac:dyDescent="0.25">
      <c r="A4407" s="22"/>
      <c r="B4407" s="45"/>
      <c r="C4407" s="46"/>
    </row>
    <row r="4408" spans="1:3" ht="15.75" x14ac:dyDescent="0.25">
      <c r="A4408" s="22"/>
      <c r="B4408" s="45"/>
      <c r="C4408" s="46"/>
    </row>
    <row r="4409" spans="1:3" ht="15.75" x14ac:dyDescent="0.25">
      <c r="A4409" s="22"/>
      <c r="B4409" s="45"/>
      <c r="C4409" s="46"/>
    </row>
    <row r="4410" spans="1:3" ht="15.75" x14ac:dyDescent="0.25">
      <c r="A4410" s="22"/>
      <c r="B4410" s="45"/>
      <c r="C4410" s="46"/>
    </row>
    <row r="4411" spans="1:3" ht="15.75" x14ac:dyDescent="0.25">
      <c r="A4411" s="22"/>
      <c r="B4411" s="45"/>
      <c r="C4411" s="46"/>
    </row>
    <row r="4412" spans="1:3" ht="15.75" x14ac:dyDescent="0.25">
      <c r="A4412" s="22"/>
      <c r="B4412" s="45"/>
      <c r="C4412" s="46"/>
    </row>
    <row r="4413" spans="1:3" ht="15.75" x14ac:dyDescent="0.25">
      <c r="A4413" s="22"/>
      <c r="B4413" s="45"/>
      <c r="C4413" s="46"/>
    </row>
    <row r="4414" spans="1:3" ht="15.75" x14ac:dyDescent="0.25">
      <c r="A4414" s="22"/>
      <c r="B4414" s="45"/>
      <c r="C4414" s="46"/>
    </row>
    <row r="4415" spans="1:3" ht="15.75" x14ac:dyDescent="0.25">
      <c r="A4415" s="22"/>
      <c r="B4415" s="45"/>
      <c r="C4415" s="46"/>
    </row>
    <row r="4416" spans="1:3" ht="15.75" x14ac:dyDescent="0.25">
      <c r="A4416" s="22"/>
      <c r="B4416" s="45"/>
      <c r="C4416" s="46"/>
    </row>
    <row r="4417" spans="1:3" ht="15.75" x14ac:dyDescent="0.25">
      <c r="A4417" s="22"/>
      <c r="B4417" s="45"/>
      <c r="C4417" s="46"/>
    </row>
    <row r="4418" spans="1:3" ht="15.75" x14ac:dyDescent="0.25">
      <c r="A4418" s="22"/>
      <c r="B4418" s="45"/>
      <c r="C4418" s="46"/>
    </row>
    <row r="4420" spans="1:3" ht="15.75" x14ac:dyDescent="0.25">
      <c r="B4420" s="57" t="s">
        <v>281</v>
      </c>
      <c r="C4420" s="70"/>
    </row>
    <row r="4421" spans="1:3" ht="18" customHeight="1" thickBot="1" x14ac:dyDescent="0.3">
      <c r="C4421" s="71" t="s">
        <v>38</v>
      </c>
    </row>
    <row r="4422" spans="1:3" ht="32.25" thickBot="1" x14ac:dyDescent="0.3">
      <c r="A4422" s="7" t="s">
        <v>0</v>
      </c>
      <c r="B4422" s="8" t="s">
        <v>10</v>
      </c>
      <c r="C4422" s="65" t="s">
        <v>11</v>
      </c>
    </row>
    <row r="4423" spans="1:3" ht="15.75" x14ac:dyDescent="0.25">
      <c r="A4423" s="9"/>
      <c r="B4423" s="10" t="s">
        <v>12</v>
      </c>
      <c r="C4423" s="61">
        <v>1</v>
      </c>
    </row>
    <row r="4424" spans="1:3" ht="15.75" x14ac:dyDescent="0.25">
      <c r="A4424" s="9"/>
      <c r="B4424" s="10" t="s">
        <v>13</v>
      </c>
      <c r="C4424" s="16">
        <v>140.5</v>
      </c>
    </row>
    <row r="4425" spans="1:3" ht="31.5" x14ac:dyDescent="0.25">
      <c r="A4425" s="12"/>
      <c r="B4425" s="83" t="s">
        <v>360</v>
      </c>
      <c r="C4425" s="16">
        <f>$C$14</f>
        <v>2.83</v>
      </c>
    </row>
    <row r="4426" spans="1:3" ht="32.25" thickBot="1" x14ac:dyDescent="0.3">
      <c r="A4426" s="75"/>
      <c r="B4426" s="77" t="s">
        <v>361</v>
      </c>
      <c r="C4426" s="76">
        <v>0</v>
      </c>
    </row>
    <row r="4427" spans="1:3" ht="15.75" x14ac:dyDescent="0.25">
      <c r="A4427" s="29">
        <v>211</v>
      </c>
      <c r="B4427" s="30" t="s">
        <v>19</v>
      </c>
      <c r="C4427" s="39">
        <f>C4425*C4424</f>
        <v>397.61500000000001</v>
      </c>
    </row>
    <row r="4428" spans="1:3" ht="31.5" x14ac:dyDescent="0.25">
      <c r="A4428" s="33">
        <v>211</v>
      </c>
      <c r="B4428" s="28" t="s">
        <v>20</v>
      </c>
      <c r="C4428" s="40">
        <f>C4426*C4424</f>
        <v>0</v>
      </c>
    </row>
    <row r="4429" spans="1:3" ht="15.75" x14ac:dyDescent="0.25">
      <c r="A4429" s="33">
        <v>213</v>
      </c>
      <c r="B4429" s="28" t="s">
        <v>14</v>
      </c>
      <c r="C4429" s="40">
        <f>(C4427+C4428)*30.2%</f>
        <v>120.07973</v>
      </c>
    </row>
    <row r="4430" spans="1:3" ht="15.75" x14ac:dyDescent="0.25">
      <c r="A4430" s="33">
        <v>212</v>
      </c>
      <c r="B4430" s="28" t="s">
        <v>3</v>
      </c>
      <c r="C4430" s="40">
        <f>(C4427+C4428)*$D$19</f>
        <v>0.63618400000000008</v>
      </c>
    </row>
    <row r="4431" spans="1:3" ht="15.75" x14ac:dyDescent="0.25">
      <c r="A4431" s="33">
        <v>221</v>
      </c>
      <c r="B4431" s="28" t="s">
        <v>4</v>
      </c>
      <c r="C4431" s="40">
        <f>(C4427+C4428)*$D$20</f>
        <v>3.419489</v>
      </c>
    </row>
    <row r="4432" spans="1:3" ht="15.75" x14ac:dyDescent="0.25">
      <c r="A4432" s="33">
        <v>222</v>
      </c>
      <c r="B4432" s="28" t="s">
        <v>15</v>
      </c>
      <c r="C4432" s="40">
        <f>(C4427+C4428)*$D$21</f>
        <v>0.63618400000000008</v>
      </c>
    </row>
    <row r="4433" spans="1:3" ht="15.75" x14ac:dyDescent="0.25">
      <c r="A4433" s="33">
        <v>223</v>
      </c>
      <c r="B4433" s="28" t="s">
        <v>5</v>
      </c>
      <c r="C4433" s="40">
        <f>(C4427+C4428)*$D$22</f>
        <v>16.898637500000003</v>
      </c>
    </row>
    <row r="4434" spans="1:3" ht="15.75" x14ac:dyDescent="0.25">
      <c r="A4434" s="33">
        <v>224</v>
      </c>
      <c r="B4434" s="28" t="s">
        <v>21</v>
      </c>
      <c r="C4434" s="40">
        <f>(C4427+C4428)*$D$23</f>
        <v>5.6063714999999998</v>
      </c>
    </row>
    <row r="4435" spans="1:3" ht="15.75" x14ac:dyDescent="0.25">
      <c r="A4435" s="33">
        <v>225</v>
      </c>
      <c r="B4435" s="28" t="s">
        <v>16</v>
      </c>
      <c r="C4435" s="40">
        <f>(C4427+C4428)*$D$24</f>
        <v>21.153117999999999</v>
      </c>
    </row>
    <row r="4436" spans="1:3" ht="15.75" x14ac:dyDescent="0.25">
      <c r="A4436" s="33">
        <v>226</v>
      </c>
      <c r="B4436" s="28" t="s">
        <v>22</v>
      </c>
      <c r="C4436" s="40">
        <f>(C4427+C4428)*$D$25</f>
        <v>142.3859315</v>
      </c>
    </row>
    <row r="4437" spans="1:3" ht="15.75" x14ac:dyDescent="0.25">
      <c r="A4437" s="33">
        <v>271</v>
      </c>
      <c r="B4437" s="28" t="s">
        <v>23</v>
      </c>
      <c r="C4437" s="40">
        <f>(C4427+C4428)*$D$26</f>
        <v>8.8668145000000003</v>
      </c>
    </row>
    <row r="4438" spans="1:3" ht="15.75" x14ac:dyDescent="0.25">
      <c r="A4438" s="33">
        <v>272</v>
      </c>
      <c r="B4438" s="28" t="s">
        <v>24</v>
      </c>
      <c r="C4438" s="40">
        <f>(C4427+C4428)*$D$27</f>
        <v>8.3101535000000002</v>
      </c>
    </row>
    <row r="4439" spans="1:3" ht="31.5" x14ac:dyDescent="0.25">
      <c r="A4439" s="33">
        <v>211</v>
      </c>
      <c r="B4439" s="28" t="s">
        <v>25</v>
      </c>
      <c r="C4439" s="40">
        <f>(C4427+C4428)*$D$28</f>
        <v>91.053835000000007</v>
      </c>
    </row>
    <row r="4440" spans="1:3" ht="31.5" x14ac:dyDescent="0.25">
      <c r="A4440" s="33">
        <v>213</v>
      </c>
      <c r="B4440" s="28" t="s">
        <v>26</v>
      </c>
      <c r="C4440" s="44">
        <f>(C4427+C4428)*$D$29</f>
        <v>27.475196499999999</v>
      </c>
    </row>
    <row r="4441" spans="1:3" ht="15.75" x14ac:dyDescent="0.25">
      <c r="A4441" s="33">
        <v>290</v>
      </c>
      <c r="B4441" s="28" t="s">
        <v>6</v>
      </c>
      <c r="C4441" s="44">
        <f>(C4427+C4428)*$D$30</f>
        <v>1.5506985</v>
      </c>
    </row>
    <row r="4442" spans="1:3" ht="15.75" x14ac:dyDescent="0.25">
      <c r="A4442" s="33">
        <v>290</v>
      </c>
      <c r="B4442" s="28" t="s">
        <v>27</v>
      </c>
      <c r="C4442" s="44">
        <f>(C4427+C4428)*$D$31</f>
        <v>4.6520955000000006</v>
      </c>
    </row>
    <row r="4443" spans="1:3" ht="15.75" x14ac:dyDescent="0.25">
      <c r="A4443" s="33">
        <v>225</v>
      </c>
      <c r="B4443" s="28" t="s">
        <v>28</v>
      </c>
      <c r="C4443" s="44">
        <f>(C4427+C4428)*$D$32</f>
        <v>0</v>
      </c>
    </row>
    <row r="4444" spans="1:3" ht="15.75" x14ac:dyDescent="0.25">
      <c r="A4444" s="37">
        <v>310</v>
      </c>
      <c r="B4444" s="28" t="s">
        <v>7</v>
      </c>
      <c r="C4444" s="44">
        <f>(C4427+C4428)*$D$33</f>
        <v>9.2644295000000003</v>
      </c>
    </row>
    <row r="4445" spans="1:3" ht="16.5" thickBot="1" x14ac:dyDescent="0.3">
      <c r="A4445" s="38">
        <v>340</v>
      </c>
      <c r="B4445" s="36" t="s">
        <v>8</v>
      </c>
      <c r="C4445" s="44">
        <f>(C4427+C4428)*$D$34</f>
        <v>35.984157500000002</v>
      </c>
    </row>
    <row r="4446" spans="1:3" ht="16.5" thickBot="1" x14ac:dyDescent="0.3">
      <c r="A4446" s="15"/>
      <c r="B4446" s="42" t="s">
        <v>9</v>
      </c>
      <c r="C4446" s="88">
        <f>SUM(C4427:C4445)</f>
        <v>895.5880259999999</v>
      </c>
    </row>
    <row r="4447" spans="1:3" ht="16.5" thickBot="1" x14ac:dyDescent="0.3">
      <c r="A4447" s="15"/>
      <c r="B4447" s="43" t="s">
        <v>29</v>
      </c>
      <c r="C4447" s="90">
        <f>C4446*118%</f>
        <v>1056.7938706799998</v>
      </c>
    </row>
    <row r="4448" spans="1:3" ht="15.75" x14ac:dyDescent="0.25">
      <c r="A4448" s="22"/>
      <c r="B4448" s="45"/>
      <c r="C4448" s="46"/>
    </row>
    <row r="4449" spans="1:3" ht="15.75" x14ac:dyDescent="0.25">
      <c r="A4449" s="22"/>
      <c r="B4449" s="45"/>
      <c r="C4449" s="46"/>
    </row>
    <row r="4450" spans="1:3" ht="15.75" x14ac:dyDescent="0.25">
      <c r="A4450" s="22"/>
      <c r="B4450" s="45"/>
      <c r="C4450" s="46"/>
    </row>
    <row r="4451" spans="1:3" ht="15.75" x14ac:dyDescent="0.25">
      <c r="A4451" s="22"/>
      <c r="B4451" s="45"/>
      <c r="C4451" s="46"/>
    </row>
    <row r="4452" spans="1:3" ht="15.75" x14ac:dyDescent="0.25">
      <c r="A4452" s="22"/>
      <c r="B4452" s="45"/>
      <c r="C4452" s="46"/>
    </row>
    <row r="4453" spans="1:3" ht="15.75" x14ac:dyDescent="0.25">
      <c r="A4453" s="22"/>
      <c r="B4453" s="45"/>
      <c r="C4453" s="46"/>
    </row>
    <row r="4454" spans="1:3" ht="15.75" x14ac:dyDescent="0.25">
      <c r="A4454" s="22"/>
      <c r="B4454" s="45"/>
      <c r="C4454" s="46"/>
    </row>
    <row r="4455" spans="1:3" ht="15.75" x14ac:dyDescent="0.25">
      <c r="A4455" s="22"/>
      <c r="B4455" s="45"/>
      <c r="C4455" s="46"/>
    </row>
    <row r="4456" spans="1:3" ht="15.75" x14ac:dyDescent="0.25">
      <c r="A4456" s="22"/>
      <c r="B4456" s="45"/>
      <c r="C4456" s="46"/>
    </row>
    <row r="4457" spans="1:3" ht="15.75" x14ac:dyDescent="0.25">
      <c r="A4457" s="22"/>
      <c r="B4457" s="45"/>
      <c r="C4457" s="46"/>
    </row>
    <row r="4458" spans="1:3" ht="15.75" x14ac:dyDescent="0.25">
      <c r="A4458" s="22"/>
      <c r="B4458" s="45"/>
      <c r="C4458" s="46"/>
    </row>
    <row r="4459" spans="1:3" ht="15.75" x14ac:dyDescent="0.25">
      <c r="A4459" s="22"/>
      <c r="B4459" s="45"/>
      <c r="C4459" s="46"/>
    </row>
    <row r="4460" spans="1:3" ht="15.75" x14ac:dyDescent="0.25">
      <c r="A4460" s="22"/>
      <c r="B4460" s="45"/>
      <c r="C4460" s="46"/>
    </row>
    <row r="4461" spans="1:3" ht="15.75" x14ac:dyDescent="0.25">
      <c r="A4461" s="22"/>
      <c r="B4461" s="45"/>
      <c r="C4461" s="46"/>
    </row>
    <row r="4462" spans="1:3" ht="15.75" x14ac:dyDescent="0.25">
      <c r="A4462" s="22"/>
      <c r="B4462" s="45"/>
      <c r="C4462" s="46"/>
    </row>
    <row r="4463" spans="1:3" ht="15.75" x14ac:dyDescent="0.25">
      <c r="A4463" s="22"/>
      <c r="B4463" s="45"/>
      <c r="C4463" s="46"/>
    </row>
    <row r="4464" spans="1:3" ht="15.75" x14ac:dyDescent="0.25">
      <c r="A4464" s="22"/>
      <c r="B4464" s="45"/>
      <c r="C4464" s="46"/>
    </row>
    <row r="4465" spans="1:3" ht="15.75" x14ac:dyDescent="0.25">
      <c r="A4465" s="22"/>
      <c r="B4465" s="45"/>
      <c r="C4465" s="46"/>
    </row>
    <row r="4466" spans="1:3" ht="15.75" x14ac:dyDescent="0.25">
      <c r="A4466" s="22"/>
      <c r="B4466" s="45"/>
      <c r="C4466" s="46"/>
    </row>
    <row r="4467" spans="1:3" ht="15.75" x14ac:dyDescent="0.25">
      <c r="A4467" s="22"/>
      <c r="B4467" s="45"/>
      <c r="C4467" s="46"/>
    </row>
    <row r="4468" spans="1:3" ht="15.75" x14ac:dyDescent="0.25">
      <c r="A4468" s="22"/>
      <c r="B4468" s="45"/>
      <c r="C4468" s="46"/>
    </row>
    <row r="4469" spans="1:3" ht="15.75" x14ac:dyDescent="0.25">
      <c r="A4469" s="22"/>
      <c r="B4469" s="45"/>
      <c r="C4469" s="46"/>
    </row>
    <row r="4470" spans="1:3" ht="15.75" x14ac:dyDescent="0.25">
      <c r="A4470" s="22"/>
      <c r="B4470" s="45"/>
      <c r="C4470" s="46"/>
    </row>
    <row r="4471" spans="1:3" ht="15.75" x14ac:dyDescent="0.25">
      <c r="A4471" s="22"/>
      <c r="B4471" s="45"/>
      <c r="C4471" s="46"/>
    </row>
    <row r="4472" spans="1:3" ht="15.75" x14ac:dyDescent="0.25">
      <c r="A4472" s="22"/>
      <c r="B4472" s="45"/>
      <c r="C4472" s="46"/>
    </row>
    <row r="4473" spans="1:3" ht="15.75" x14ac:dyDescent="0.25">
      <c r="A4473" s="22"/>
      <c r="B4473" s="45"/>
      <c r="C4473" s="46"/>
    </row>
    <row r="4474" spans="1:3" ht="15.75" x14ac:dyDescent="0.25">
      <c r="A4474" s="22"/>
      <c r="B4474" s="45"/>
      <c r="C4474" s="46"/>
    </row>
    <row r="4475" spans="1:3" ht="15.75" x14ac:dyDescent="0.25">
      <c r="A4475" s="22"/>
      <c r="B4475" s="45"/>
      <c r="C4475" s="46"/>
    </row>
    <row r="4477" spans="1:3" ht="33" customHeight="1" x14ac:dyDescent="0.25">
      <c r="B4477" s="57" t="s">
        <v>282</v>
      </c>
      <c r="C4477" s="70"/>
    </row>
    <row r="4478" spans="1:3" ht="15.75" thickBot="1" x14ac:dyDescent="0.3">
      <c r="C4478" s="71" t="s">
        <v>38</v>
      </c>
    </row>
    <row r="4479" spans="1:3" ht="32.25" thickBot="1" x14ac:dyDescent="0.3">
      <c r="A4479" s="7" t="s">
        <v>0</v>
      </c>
      <c r="B4479" s="8" t="s">
        <v>10</v>
      </c>
      <c r="C4479" s="65" t="s">
        <v>11</v>
      </c>
    </row>
    <row r="4480" spans="1:3" ht="15.75" x14ac:dyDescent="0.25">
      <c r="A4480" s="9"/>
      <c r="B4480" s="10" t="s">
        <v>12</v>
      </c>
      <c r="C4480" s="61">
        <v>1</v>
      </c>
    </row>
    <row r="4481" spans="1:3" ht="15.75" x14ac:dyDescent="0.25">
      <c r="A4481" s="9"/>
      <c r="B4481" s="10" t="s">
        <v>13</v>
      </c>
      <c r="C4481" s="16">
        <v>75.7</v>
      </c>
    </row>
    <row r="4482" spans="1:3" ht="31.5" x14ac:dyDescent="0.25">
      <c r="A4482" s="12"/>
      <c r="B4482" s="83" t="s">
        <v>360</v>
      </c>
      <c r="C4482" s="16">
        <f>$C$14</f>
        <v>2.83</v>
      </c>
    </row>
    <row r="4483" spans="1:3" ht="32.25" thickBot="1" x14ac:dyDescent="0.3">
      <c r="A4483" s="75"/>
      <c r="B4483" s="77" t="s">
        <v>361</v>
      </c>
      <c r="C4483" s="76">
        <v>0</v>
      </c>
    </row>
    <row r="4484" spans="1:3" ht="15.75" x14ac:dyDescent="0.25">
      <c r="A4484" s="29">
        <v>211</v>
      </c>
      <c r="B4484" s="30" t="s">
        <v>19</v>
      </c>
      <c r="C4484" s="39">
        <f>C4482*C4481</f>
        <v>214.23100000000002</v>
      </c>
    </row>
    <row r="4485" spans="1:3" ht="31.5" x14ac:dyDescent="0.25">
      <c r="A4485" s="33">
        <v>211</v>
      </c>
      <c r="B4485" s="28" t="s">
        <v>20</v>
      </c>
      <c r="C4485" s="40">
        <f>C4483*C4481</f>
        <v>0</v>
      </c>
    </row>
    <row r="4486" spans="1:3" ht="15.75" x14ac:dyDescent="0.25">
      <c r="A4486" s="33">
        <v>213</v>
      </c>
      <c r="B4486" s="28" t="s">
        <v>14</v>
      </c>
      <c r="C4486" s="40">
        <f>(C4484+C4485)*30.2%</f>
        <v>64.697762000000012</v>
      </c>
    </row>
    <row r="4487" spans="1:3" ht="15.75" x14ac:dyDescent="0.25">
      <c r="A4487" s="33">
        <v>212</v>
      </c>
      <c r="B4487" s="28" t="s">
        <v>3</v>
      </c>
      <c r="C4487" s="40">
        <f>(C4484+C4485)*$D$19</f>
        <v>0.34276960000000006</v>
      </c>
    </row>
    <row r="4488" spans="1:3" ht="15.75" x14ac:dyDescent="0.25">
      <c r="A4488" s="33">
        <v>221</v>
      </c>
      <c r="B4488" s="28" t="s">
        <v>4</v>
      </c>
      <c r="C4488" s="40">
        <f>(C4484+C4485)*$D$20</f>
        <v>1.8423866000000002</v>
      </c>
    </row>
    <row r="4489" spans="1:3" ht="15.75" x14ac:dyDescent="0.25">
      <c r="A4489" s="33">
        <v>222</v>
      </c>
      <c r="B4489" s="28" t="s">
        <v>15</v>
      </c>
      <c r="C4489" s="40">
        <f>(C4484+C4485)*$D$21</f>
        <v>0.34276960000000006</v>
      </c>
    </row>
    <row r="4490" spans="1:3" ht="15.75" x14ac:dyDescent="0.25">
      <c r="A4490" s="33">
        <v>223</v>
      </c>
      <c r="B4490" s="28" t="s">
        <v>5</v>
      </c>
      <c r="C4490" s="40">
        <f>(C4484+C4485)*$D$22</f>
        <v>9.1048175000000011</v>
      </c>
    </row>
    <row r="4491" spans="1:3" ht="15.75" x14ac:dyDescent="0.25">
      <c r="A4491" s="33">
        <v>224</v>
      </c>
      <c r="B4491" s="28" t="s">
        <v>21</v>
      </c>
      <c r="C4491" s="40">
        <f>(C4484+C4485)*$D$23</f>
        <v>3.0206571000000002</v>
      </c>
    </row>
    <row r="4492" spans="1:3" ht="15.75" x14ac:dyDescent="0.25">
      <c r="A4492" s="33">
        <v>225</v>
      </c>
      <c r="B4492" s="28" t="s">
        <v>16</v>
      </c>
      <c r="C4492" s="40">
        <f>(C4484+C4485)*$D$24</f>
        <v>11.3970892</v>
      </c>
    </row>
    <row r="4493" spans="1:3" ht="15.75" x14ac:dyDescent="0.25">
      <c r="A4493" s="33">
        <v>226</v>
      </c>
      <c r="B4493" s="28" t="s">
        <v>22</v>
      </c>
      <c r="C4493" s="40">
        <f>(C4484+C4485)*$D$25</f>
        <v>76.716121100000009</v>
      </c>
    </row>
    <row r="4494" spans="1:3" ht="15.75" x14ac:dyDescent="0.25">
      <c r="A4494" s="33">
        <v>271</v>
      </c>
      <c r="B4494" s="28" t="s">
        <v>23</v>
      </c>
      <c r="C4494" s="40">
        <f>(C4484+C4485)*$D$26</f>
        <v>4.7773513000000003</v>
      </c>
    </row>
    <row r="4495" spans="1:3" ht="15.75" x14ac:dyDescent="0.25">
      <c r="A4495" s="33">
        <v>272</v>
      </c>
      <c r="B4495" s="28" t="s">
        <v>24</v>
      </c>
      <c r="C4495" s="40">
        <f>(C4484+C4485)*$D$27</f>
        <v>4.4774279000000003</v>
      </c>
    </row>
    <row r="4496" spans="1:3" ht="31.5" x14ac:dyDescent="0.25">
      <c r="A4496" s="33">
        <v>211</v>
      </c>
      <c r="B4496" s="28" t="s">
        <v>25</v>
      </c>
      <c r="C4496" s="40">
        <f>(C4484+C4485)*$D$28</f>
        <v>49.058899000000004</v>
      </c>
    </row>
    <row r="4497" spans="1:3" ht="31.5" x14ac:dyDescent="0.25">
      <c r="A4497" s="33">
        <v>213</v>
      </c>
      <c r="B4497" s="28" t="s">
        <v>26</v>
      </c>
      <c r="C4497" s="44">
        <f>(C4484+C4485)*$D$29</f>
        <v>14.803362100000001</v>
      </c>
    </row>
    <row r="4498" spans="1:3" ht="15.75" x14ac:dyDescent="0.25">
      <c r="A4498" s="33">
        <v>290</v>
      </c>
      <c r="B4498" s="28" t="s">
        <v>6</v>
      </c>
      <c r="C4498" s="44">
        <f>(C4484+C4485)*$D$30</f>
        <v>0.8355009000000001</v>
      </c>
    </row>
    <row r="4499" spans="1:3" ht="15.75" x14ac:dyDescent="0.25">
      <c r="A4499" s="33">
        <v>290</v>
      </c>
      <c r="B4499" s="28" t="s">
        <v>27</v>
      </c>
      <c r="C4499" s="44">
        <f>(C4484+C4485)*$D$31</f>
        <v>2.5065027000000004</v>
      </c>
    </row>
    <row r="4500" spans="1:3" ht="15.75" x14ac:dyDescent="0.25">
      <c r="A4500" s="33">
        <v>225</v>
      </c>
      <c r="B4500" s="28" t="s">
        <v>28</v>
      </c>
      <c r="C4500" s="44">
        <f>(C4484+C4485)*$D$32</f>
        <v>0</v>
      </c>
    </row>
    <row r="4501" spans="1:3" ht="15.75" x14ac:dyDescent="0.25">
      <c r="A4501" s="37">
        <v>310</v>
      </c>
      <c r="B4501" s="28" t="s">
        <v>7</v>
      </c>
      <c r="C4501" s="44">
        <f>(C4484+C4485)*$D$33</f>
        <v>4.991582300000001</v>
      </c>
    </row>
    <row r="4502" spans="1:3" ht="16.5" thickBot="1" x14ac:dyDescent="0.3">
      <c r="A4502" s="38">
        <v>340</v>
      </c>
      <c r="B4502" s="36" t="s">
        <v>8</v>
      </c>
      <c r="C4502" s="44">
        <f>(C4484+C4485)*$D$34</f>
        <v>19.387905500000002</v>
      </c>
    </row>
    <row r="4503" spans="1:3" ht="16.5" thickBot="1" x14ac:dyDescent="0.3">
      <c r="A4503" s="15"/>
      <c r="B4503" s="42" t="s">
        <v>9</v>
      </c>
      <c r="C4503" s="88">
        <f>SUM(C4484:C4502)</f>
        <v>482.53390440000004</v>
      </c>
    </row>
    <row r="4504" spans="1:3" ht="16.5" thickBot="1" x14ac:dyDescent="0.3">
      <c r="A4504" s="15"/>
      <c r="B4504" s="43" t="s">
        <v>29</v>
      </c>
      <c r="C4504" s="90">
        <f>C4503*118%</f>
        <v>569.39000719199998</v>
      </c>
    </row>
    <row r="4505" spans="1:3" ht="15.75" x14ac:dyDescent="0.25">
      <c r="A4505" s="22"/>
      <c r="B4505" s="45"/>
      <c r="C4505" s="46"/>
    </row>
    <row r="4506" spans="1:3" ht="15.75" x14ac:dyDescent="0.25">
      <c r="A4506" s="22"/>
      <c r="B4506" s="45"/>
      <c r="C4506" s="46"/>
    </row>
    <row r="4507" spans="1:3" ht="15.75" x14ac:dyDescent="0.25">
      <c r="A4507" s="22"/>
      <c r="B4507" s="45"/>
      <c r="C4507" s="46"/>
    </row>
    <row r="4508" spans="1:3" ht="15.75" x14ac:dyDescent="0.25">
      <c r="A4508" s="22"/>
      <c r="B4508" s="45"/>
      <c r="C4508" s="46"/>
    </row>
    <row r="4509" spans="1:3" ht="15.75" x14ac:dyDescent="0.25">
      <c r="A4509" s="22"/>
      <c r="B4509" s="45"/>
      <c r="C4509" s="46"/>
    </row>
    <row r="4510" spans="1:3" ht="15.75" x14ac:dyDescent="0.25">
      <c r="A4510" s="22"/>
      <c r="B4510" s="45"/>
      <c r="C4510" s="46"/>
    </row>
    <row r="4511" spans="1:3" ht="15.75" x14ac:dyDescent="0.25">
      <c r="A4511" s="22"/>
      <c r="B4511" s="45"/>
      <c r="C4511" s="46"/>
    </row>
    <row r="4512" spans="1:3" ht="15.75" x14ac:dyDescent="0.25">
      <c r="A4512" s="22"/>
      <c r="B4512" s="45"/>
      <c r="C4512" s="46"/>
    </row>
    <row r="4513" spans="1:3" ht="15.75" x14ac:dyDescent="0.25">
      <c r="A4513" s="22"/>
      <c r="B4513" s="45"/>
      <c r="C4513" s="46"/>
    </row>
    <row r="4514" spans="1:3" ht="15.75" x14ac:dyDescent="0.25">
      <c r="A4514" s="22"/>
      <c r="B4514" s="45"/>
      <c r="C4514" s="46"/>
    </row>
    <row r="4515" spans="1:3" ht="15.75" x14ac:dyDescent="0.25">
      <c r="A4515" s="22"/>
      <c r="B4515" s="45"/>
      <c r="C4515" s="46"/>
    </row>
    <row r="4516" spans="1:3" ht="15.75" x14ac:dyDescent="0.25">
      <c r="A4516" s="22"/>
      <c r="B4516" s="45"/>
      <c r="C4516" s="46"/>
    </row>
    <row r="4517" spans="1:3" ht="15.75" x14ac:dyDescent="0.25">
      <c r="A4517" s="22"/>
      <c r="B4517" s="45"/>
      <c r="C4517" s="46"/>
    </row>
    <row r="4518" spans="1:3" ht="15.75" x14ac:dyDescent="0.25">
      <c r="A4518" s="22"/>
      <c r="B4518" s="45"/>
      <c r="C4518" s="46"/>
    </row>
    <row r="4519" spans="1:3" ht="15.75" x14ac:dyDescent="0.25">
      <c r="A4519" s="22"/>
      <c r="B4519" s="45"/>
      <c r="C4519" s="46"/>
    </row>
    <row r="4520" spans="1:3" ht="15.75" x14ac:dyDescent="0.25">
      <c r="A4520" s="22"/>
      <c r="B4520" s="45"/>
      <c r="C4520" s="46"/>
    </row>
    <row r="4521" spans="1:3" ht="15.75" x14ac:dyDescent="0.25">
      <c r="A4521" s="22"/>
      <c r="B4521" s="45"/>
      <c r="C4521" s="46"/>
    </row>
    <row r="4522" spans="1:3" ht="15.75" x14ac:dyDescent="0.25">
      <c r="A4522" s="22"/>
      <c r="B4522" s="45"/>
      <c r="C4522" s="46"/>
    </row>
    <row r="4523" spans="1:3" ht="15.75" x14ac:dyDescent="0.25">
      <c r="A4523" s="22"/>
      <c r="B4523" s="45"/>
      <c r="C4523" s="46"/>
    </row>
    <row r="4524" spans="1:3" ht="15.75" x14ac:dyDescent="0.25">
      <c r="A4524" s="22"/>
      <c r="B4524" s="45"/>
      <c r="C4524" s="46"/>
    </row>
    <row r="4525" spans="1:3" ht="15.75" x14ac:dyDescent="0.25">
      <c r="A4525" s="22"/>
      <c r="B4525" s="45"/>
      <c r="C4525" s="46"/>
    </row>
    <row r="4526" spans="1:3" ht="15.75" x14ac:dyDescent="0.25">
      <c r="A4526" s="22"/>
      <c r="B4526" s="45"/>
      <c r="C4526" s="46"/>
    </row>
    <row r="4527" spans="1:3" ht="15.75" x14ac:dyDescent="0.25">
      <c r="A4527" s="22"/>
      <c r="B4527" s="45"/>
      <c r="C4527" s="46"/>
    </row>
    <row r="4528" spans="1:3" ht="15.75" x14ac:dyDescent="0.25">
      <c r="A4528" s="22"/>
      <c r="B4528" s="45"/>
      <c r="C4528" s="46"/>
    </row>
    <row r="4529" spans="1:3" ht="15.75" x14ac:dyDescent="0.25">
      <c r="A4529" s="22"/>
      <c r="B4529" s="45"/>
      <c r="C4529" s="46"/>
    </row>
    <row r="4530" spans="1:3" ht="15.75" x14ac:dyDescent="0.25">
      <c r="A4530" s="22"/>
      <c r="B4530" s="45"/>
      <c r="C4530" s="46"/>
    </row>
    <row r="4531" spans="1:3" ht="15.75" x14ac:dyDescent="0.25">
      <c r="A4531" s="22"/>
      <c r="B4531" s="45"/>
      <c r="C4531" s="46"/>
    </row>
    <row r="4533" spans="1:3" ht="31.5" x14ac:dyDescent="0.25">
      <c r="B4533" s="57" t="s">
        <v>283</v>
      </c>
      <c r="C4533" s="70"/>
    </row>
    <row r="4534" spans="1:3" ht="15.75" thickBot="1" x14ac:dyDescent="0.3">
      <c r="C4534" s="71" t="s">
        <v>38</v>
      </c>
    </row>
    <row r="4535" spans="1:3" ht="32.25" thickBot="1" x14ac:dyDescent="0.3">
      <c r="A4535" s="7" t="s">
        <v>0</v>
      </c>
      <c r="B4535" s="8" t="s">
        <v>10</v>
      </c>
      <c r="C4535" s="65" t="s">
        <v>11</v>
      </c>
    </row>
    <row r="4536" spans="1:3" ht="15.75" x14ac:dyDescent="0.25">
      <c r="A4536" s="9"/>
      <c r="B4536" s="10" t="s">
        <v>12</v>
      </c>
      <c r="C4536" s="61">
        <v>1</v>
      </c>
    </row>
    <row r="4537" spans="1:3" ht="15.75" x14ac:dyDescent="0.25">
      <c r="A4537" s="9"/>
      <c r="B4537" s="10" t="s">
        <v>13</v>
      </c>
      <c r="C4537" s="16">
        <v>78.8</v>
      </c>
    </row>
    <row r="4538" spans="1:3" ht="31.5" x14ac:dyDescent="0.25">
      <c r="A4538" s="12"/>
      <c r="B4538" s="83" t="s">
        <v>360</v>
      </c>
      <c r="C4538" s="16">
        <f>$C$14</f>
        <v>2.83</v>
      </c>
    </row>
    <row r="4539" spans="1:3" ht="32.25" thickBot="1" x14ac:dyDescent="0.3">
      <c r="A4539" s="75"/>
      <c r="B4539" s="77" t="s">
        <v>361</v>
      </c>
      <c r="C4539" s="76">
        <v>0</v>
      </c>
    </row>
    <row r="4540" spans="1:3" ht="15.75" x14ac:dyDescent="0.25">
      <c r="A4540" s="29">
        <v>211</v>
      </c>
      <c r="B4540" s="30" t="s">
        <v>19</v>
      </c>
      <c r="C4540" s="39">
        <f>C4538*C4537</f>
        <v>223.00399999999999</v>
      </c>
    </row>
    <row r="4541" spans="1:3" ht="31.5" x14ac:dyDescent="0.25">
      <c r="A4541" s="33">
        <v>211</v>
      </c>
      <c r="B4541" s="28" t="s">
        <v>20</v>
      </c>
      <c r="C4541" s="40">
        <f>C4539*C4537</f>
        <v>0</v>
      </c>
    </row>
    <row r="4542" spans="1:3" ht="15.75" x14ac:dyDescent="0.25">
      <c r="A4542" s="33">
        <v>213</v>
      </c>
      <c r="B4542" s="28" t="s">
        <v>14</v>
      </c>
      <c r="C4542" s="40">
        <f>(C4540+C4541)*30.2%</f>
        <v>67.347207999999995</v>
      </c>
    </row>
    <row r="4543" spans="1:3" ht="15.75" x14ac:dyDescent="0.25">
      <c r="A4543" s="33">
        <v>212</v>
      </c>
      <c r="B4543" s="28" t="s">
        <v>3</v>
      </c>
      <c r="C4543" s="40">
        <f>(C4540+C4541)*$D$19</f>
        <v>0.35680640000000002</v>
      </c>
    </row>
    <row r="4544" spans="1:3" ht="15.75" x14ac:dyDescent="0.25">
      <c r="A4544" s="33">
        <v>221</v>
      </c>
      <c r="B4544" s="28" t="s">
        <v>4</v>
      </c>
      <c r="C4544" s="40">
        <f>(C4540+C4541)*$D$20</f>
        <v>1.9178343999999998</v>
      </c>
    </row>
    <row r="4545" spans="1:3" ht="15.75" x14ac:dyDescent="0.25">
      <c r="A4545" s="33">
        <v>222</v>
      </c>
      <c r="B4545" s="28" t="s">
        <v>15</v>
      </c>
      <c r="C4545" s="40">
        <f>(C4540+C4541)*$D$21</f>
        <v>0.35680640000000002</v>
      </c>
    </row>
    <row r="4546" spans="1:3" ht="15.75" x14ac:dyDescent="0.25">
      <c r="A4546" s="33">
        <v>223</v>
      </c>
      <c r="B4546" s="28" t="s">
        <v>5</v>
      </c>
      <c r="C4546" s="40">
        <f>(C4540+C4541)*$D$22</f>
        <v>9.4776699999999998</v>
      </c>
    </row>
    <row r="4547" spans="1:3" ht="15.75" x14ac:dyDescent="0.25">
      <c r="A4547" s="33">
        <v>224</v>
      </c>
      <c r="B4547" s="28" t="s">
        <v>21</v>
      </c>
      <c r="C4547" s="40">
        <f>(C4540+C4541)*$D$23</f>
        <v>3.1443563999999999</v>
      </c>
    </row>
    <row r="4548" spans="1:3" ht="15.75" x14ac:dyDescent="0.25">
      <c r="A4548" s="33">
        <v>225</v>
      </c>
      <c r="B4548" s="28" t="s">
        <v>16</v>
      </c>
      <c r="C4548" s="40">
        <f>(C4540+C4541)*$D$24</f>
        <v>11.863812799999998</v>
      </c>
    </row>
    <row r="4549" spans="1:3" ht="15.75" x14ac:dyDescent="0.25">
      <c r="A4549" s="33">
        <v>226</v>
      </c>
      <c r="B4549" s="28" t="s">
        <v>22</v>
      </c>
      <c r="C4549" s="40">
        <f>(C4540+C4541)*$D$25</f>
        <v>79.857732399999989</v>
      </c>
    </row>
    <row r="4550" spans="1:3" ht="15.75" x14ac:dyDescent="0.25">
      <c r="A4550" s="33">
        <v>271</v>
      </c>
      <c r="B4550" s="28" t="s">
        <v>23</v>
      </c>
      <c r="C4550" s="40">
        <f>(C4540+C4541)*$D$26</f>
        <v>4.9729891999999998</v>
      </c>
    </row>
    <row r="4551" spans="1:3" ht="15.75" x14ac:dyDescent="0.25">
      <c r="A4551" s="33">
        <v>272</v>
      </c>
      <c r="B4551" s="28" t="s">
        <v>24</v>
      </c>
      <c r="C4551" s="40">
        <f>(C4540+C4541)*$D$27</f>
        <v>4.6607835999999994</v>
      </c>
    </row>
    <row r="4552" spans="1:3" ht="31.5" x14ac:dyDescent="0.25">
      <c r="A4552" s="33">
        <v>211</v>
      </c>
      <c r="B4552" s="28" t="s">
        <v>25</v>
      </c>
      <c r="C4552" s="40">
        <f>(C4540+C4541)*$D$28</f>
        <v>51.067915999999997</v>
      </c>
    </row>
    <row r="4553" spans="1:3" ht="31.5" x14ac:dyDescent="0.25">
      <c r="A4553" s="33">
        <v>213</v>
      </c>
      <c r="B4553" s="28" t="s">
        <v>26</v>
      </c>
      <c r="C4553" s="44">
        <f>(C4540+C4541)*$D$29</f>
        <v>15.409576399999999</v>
      </c>
    </row>
    <row r="4554" spans="1:3" ht="15.75" x14ac:dyDescent="0.25">
      <c r="A4554" s="33">
        <v>290</v>
      </c>
      <c r="B4554" s="28" t="s">
        <v>6</v>
      </c>
      <c r="C4554" s="44">
        <f>(C4540+C4541)*$D$30</f>
        <v>0.86971559999999992</v>
      </c>
    </row>
    <row r="4555" spans="1:3" ht="15.75" x14ac:dyDescent="0.25">
      <c r="A4555" s="33">
        <v>290</v>
      </c>
      <c r="B4555" s="28" t="s">
        <v>27</v>
      </c>
      <c r="C4555" s="44">
        <f>(C4540+C4541)*$D$31</f>
        <v>2.6091468</v>
      </c>
    </row>
    <row r="4556" spans="1:3" ht="15.75" x14ac:dyDescent="0.25">
      <c r="A4556" s="33">
        <v>225</v>
      </c>
      <c r="B4556" s="28" t="s">
        <v>28</v>
      </c>
      <c r="C4556" s="44">
        <f>(C4540+C4541)*$D$32</f>
        <v>0</v>
      </c>
    </row>
    <row r="4557" spans="1:3" ht="15.75" x14ac:dyDescent="0.25">
      <c r="A4557" s="37">
        <v>310</v>
      </c>
      <c r="B4557" s="28" t="s">
        <v>7</v>
      </c>
      <c r="C4557" s="44">
        <f>(C4540+C4541)*$D$33</f>
        <v>5.1959932000000002</v>
      </c>
    </row>
    <row r="4558" spans="1:3" ht="16.5" thickBot="1" x14ac:dyDescent="0.3">
      <c r="A4558" s="38">
        <v>340</v>
      </c>
      <c r="B4558" s="36" t="s">
        <v>8</v>
      </c>
      <c r="C4558" s="44">
        <f>(C4540+C4541)*$D$34</f>
        <v>20.181861999999999</v>
      </c>
    </row>
    <row r="4559" spans="1:3" ht="16.5" thickBot="1" x14ac:dyDescent="0.3">
      <c r="A4559" s="15"/>
      <c r="B4559" s="42" t="s">
        <v>9</v>
      </c>
      <c r="C4559" s="88">
        <f>SUM(C4540:C4558)</f>
        <v>502.29420959999993</v>
      </c>
    </row>
    <row r="4560" spans="1:3" ht="16.5" thickBot="1" x14ac:dyDescent="0.3">
      <c r="A4560" s="15"/>
      <c r="B4560" s="43" t="s">
        <v>29</v>
      </c>
      <c r="C4560" s="90">
        <f>C4559*118%</f>
        <v>592.70716732799985</v>
      </c>
    </row>
    <row r="4561" spans="1:3" ht="15.75" x14ac:dyDescent="0.25">
      <c r="A4561" s="22"/>
      <c r="B4561" s="45"/>
      <c r="C4561" s="46"/>
    </row>
    <row r="4562" spans="1:3" ht="15.75" x14ac:dyDescent="0.25">
      <c r="A4562" s="22"/>
      <c r="B4562" s="45"/>
      <c r="C4562" s="46"/>
    </row>
    <row r="4563" spans="1:3" ht="15.75" x14ac:dyDescent="0.25">
      <c r="A4563" s="22"/>
      <c r="B4563" s="45"/>
      <c r="C4563" s="46"/>
    </row>
    <row r="4564" spans="1:3" ht="15.75" x14ac:dyDescent="0.25">
      <c r="A4564" s="22"/>
      <c r="B4564" s="45"/>
      <c r="C4564" s="46"/>
    </row>
    <row r="4565" spans="1:3" ht="15.75" x14ac:dyDescent="0.25">
      <c r="A4565" s="22"/>
      <c r="B4565" s="45"/>
      <c r="C4565" s="46"/>
    </row>
    <row r="4566" spans="1:3" ht="15.75" x14ac:dyDescent="0.25">
      <c r="A4566" s="22"/>
      <c r="B4566" s="45"/>
      <c r="C4566" s="46"/>
    </row>
    <row r="4567" spans="1:3" ht="15.75" x14ac:dyDescent="0.25">
      <c r="A4567" s="22"/>
      <c r="B4567" s="45"/>
      <c r="C4567" s="46"/>
    </row>
    <row r="4568" spans="1:3" ht="15.75" x14ac:dyDescent="0.25">
      <c r="A4568" s="22"/>
      <c r="B4568" s="45"/>
      <c r="C4568" s="46"/>
    </row>
    <row r="4569" spans="1:3" ht="15.75" x14ac:dyDescent="0.25">
      <c r="A4569" s="22"/>
      <c r="B4569" s="45"/>
      <c r="C4569" s="46"/>
    </row>
    <row r="4570" spans="1:3" ht="15.75" x14ac:dyDescent="0.25">
      <c r="A4570" s="22"/>
      <c r="B4570" s="45"/>
      <c r="C4570" s="46"/>
    </row>
    <row r="4571" spans="1:3" ht="15.75" x14ac:dyDescent="0.25">
      <c r="A4571" s="22"/>
      <c r="B4571" s="45"/>
      <c r="C4571" s="46"/>
    </row>
    <row r="4572" spans="1:3" ht="15.75" x14ac:dyDescent="0.25">
      <c r="A4572" s="22"/>
      <c r="B4572" s="45"/>
      <c r="C4572" s="46"/>
    </row>
    <row r="4573" spans="1:3" ht="15.75" x14ac:dyDescent="0.25">
      <c r="A4573" s="22"/>
      <c r="B4573" s="45"/>
      <c r="C4573" s="46"/>
    </row>
    <row r="4574" spans="1:3" ht="15.75" x14ac:dyDescent="0.25">
      <c r="A4574" s="22"/>
      <c r="B4574" s="45"/>
      <c r="C4574" s="46"/>
    </row>
    <row r="4575" spans="1:3" ht="15.75" x14ac:dyDescent="0.25">
      <c r="A4575" s="22"/>
      <c r="B4575" s="45"/>
      <c r="C4575" s="46"/>
    </row>
    <row r="4576" spans="1:3" ht="15.75" x14ac:dyDescent="0.25">
      <c r="A4576" s="22"/>
      <c r="B4576" s="45"/>
      <c r="C4576" s="46"/>
    </row>
    <row r="4577" spans="1:3" ht="15.75" x14ac:dyDescent="0.25">
      <c r="A4577" s="22"/>
      <c r="B4577" s="45"/>
      <c r="C4577" s="46"/>
    </row>
    <row r="4578" spans="1:3" ht="15.75" x14ac:dyDescent="0.25">
      <c r="A4578" s="22"/>
      <c r="B4578" s="45"/>
      <c r="C4578" s="46"/>
    </row>
    <row r="4579" spans="1:3" ht="15.75" x14ac:dyDescent="0.25">
      <c r="A4579" s="22"/>
      <c r="B4579" s="45"/>
      <c r="C4579" s="46"/>
    </row>
    <row r="4580" spans="1:3" ht="15.75" x14ac:dyDescent="0.25">
      <c r="A4580" s="22"/>
      <c r="B4580" s="45"/>
      <c r="C4580" s="46"/>
    </row>
    <row r="4581" spans="1:3" ht="15.75" x14ac:dyDescent="0.25">
      <c r="A4581" s="22"/>
      <c r="B4581" s="45"/>
      <c r="C4581" s="46"/>
    </row>
    <row r="4582" spans="1:3" ht="15.75" x14ac:dyDescent="0.25">
      <c r="A4582" s="22"/>
      <c r="B4582" s="45"/>
      <c r="C4582" s="46"/>
    </row>
    <row r="4583" spans="1:3" ht="15.75" x14ac:dyDescent="0.25">
      <c r="A4583" s="22"/>
      <c r="B4583" s="45"/>
      <c r="C4583" s="46"/>
    </row>
    <row r="4584" spans="1:3" ht="15.75" x14ac:dyDescent="0.25">
      <c r="A4584" s="22"/>
      <c r="B4584" s="45"/>
      <c r="C4584" s="46"/>
    </row>
    <row r="4585" spans="1:3" ht="15.75" x14ac:dyDescent="0.25">
      <c r="A4585" s="22"/>
      <c r="B4585" s="45"/>
      <c r="C4585" s="46"/>
    </row>
    <row r="4586" spans="1:3" ht="15.75" x14ac:dyDescent="0.25">
      <c r="A4586" s="22"/>
      <c r="B4586" s="45"/>
      <c r="C4586" s="46"/>
    </row>
    <row r="4587" spans="1:3" ht="15.75" x14ac:dyDescent="0.25">
      <c r="A4587" s="22"/>
      <c r="B4587" s="45"/>
      <c r="C4587" s="46"/>
    </row>
    <row r="4588" spans="1:3" ht="15.75" x14ac:dyDescent="0.25">
      <c r="A4588" s="22"/>
      <c r="B4588" s="45"/>
      <c r="C4588" s="46"/>
    </row>
    <row r="4590" spans="1:3" ht="36" customHeight="1" x14ac:dyDescent="0.25">
      <c r="B4590" s="57" t="s">
        <v>284</v>
      </c>
      <c r="C4590" s="70"/>
    </row>
    <row r="4591" spans="1:3" ht="15.75" thickBot="1" x14ac:dyDescent="0.3">
      <c r="C4591" s="71" t="s">
        <v>38</v>
      </c>
    </row>
    <row r="4592" spans="1:3" ht="32.25" thickBot="1" x14ac:dyDescent="0.3">
      <c r="A4592" s="7" t="s">
        <v>0</v>
      </c>
      <c r="B4592" s="8" t="s">
        <v>10</v>
      </c>
      <c r="C4592" s="65" t="s">
        <v>11</v>
      </c>
    </row>
    <row r="4593" spans="1:3" ht="15.75" x14ac:dyDescent="0.25">
      <c r="A4593" s="9"/>
      <c r="B4593" s="10" t="s">
        <v>12</v>
      </c>
      <c r="C4593" s="61">
        <v>1</v>
      </c>
    </row>
    <row r="4594" spans="1:3" ht="15.75" x14ac:dyDescent="0.25">
      <c r="A4594" s="9"/>
      <c r="B4594" s="10" t="s">
        <v>13</v>
      </c>
      <c r="C4594" s="16">
        <v>94.4</v>
      </c>
    </row>
    <row r="4595" spans="1:3" ht="31.5" x14ac:dyDescent="0.25">
      <c r="A4595" s="12"/>
      <c r="B4595" s="83" t="s">
        <v>360</v>
      </c>
      <c r="C4595" s="16">
        <f>$C$14</f>
        <v>2.83</v>
      </c>
    </row>
    <row r="4596" spans="1:3" ht="32.25" thickBot="1" x14ac:dyDescent="0.3">
      <c r="A4596" s="75"/>
      <c r="B4596" s="77" t="s">
        <v>361</v>
      </c>
      <c r="C4596" s="76">
        <v>0</v>
      </c>
    </row>
    <row r="4597" spans="1:3" ht="15.75" x14ac:dyDescent="0.25">
      <c r="A4597" s="29">
        <v>211</v>
      </c>
      <c r="B4597" s="30" t="s">
        <v>19</v>
      </c>
      <c r="C4597" s="39">
        <f>C4595*C4594</f>
        <v>267.15200000000004</v>
      </c>
    </row>
    <row r="4598" spans="1:3" ht="31.5" x14ac:dyDescent="0.25">
      <c r="A4598" s="33">
        <v>211</v>
      </c>
      <c r="B4598" s="28" t="s">
        <v>20</v>
      </c>
      <c r="C4598" s="40">
        <f>C4596*C4594</f>
        <v>0</v>
      </c>
    </row>
    <row r="4599" spans="1:3" ht="15.75" x14ac:dyDescent="0.25">
      <c r="A4599" s="33">
        <v>213</v>
      </c>
      <c r="B4599" s="28" t="s">
        <v>14</v>
      </c>
      <c r="C4599" s="40">
        <f>(C4597+C4598)*30.2%</f>
        <v>80.679904000000008</v>
      </c>
    </row>
    <row r="4600" spans="1:3" ht="15.75" x14ac:dyDescent="0.25">
      <c r="A4600" s="33">
        <v>212</v>
      </c>
      <c r="B4600" s="28" t="s">
        <v>3</v>
      </c>
      <c r="C4600" s="40">
        <f>(C4597+C4598)*$D$19</f>
        <v>0.42744320000000008</v>
      </c>
    </row>
    <row r="4601" spans="1:3" ht="15.75" x14ac:dyDescent="0.25">
      <c r="A4601" s="33">
        <v>221</v>
      </c>
      <c r="B4601" s="28" t="s">
        <v>4</v>
      </c>
      <c r="C4601" s="40">
        <f>(C4597+C4598)*$D$20</f>
        <v>2.2975072000000005</v>
      </c>
    </row>
    <row r="4602" spans="1:3" ht="15.75" x14ac:dyDescent="0.25">
      <c r="A4602" s="33">
        <v>222</v>
      </c>
      <c r="B4602" s="28" t="s">
        <v>15</v>
      </c>
      <c r="C4602" s="40">
        <f>(C4597+C4598)*$D$21</f>
        <v>0.42744320000000008</v>
      </c>
    </row>
    <row r="4603" spans="1:3" ht="15.75" x14ac:dyDescent="0.25">
      <c r="A4603" s="33">
        <v>223</v>
      </c>
      <c r="B4603" s="28" t="s">
        <v>5</v>
      </c>
      <c r="C4603" s="40">
        <f>(C4597+C4598)*$D$22</f>
        <v>11.353960000000002</v>
      </c>
    </row>
    <row r="4604" spans="1:3" ht="15.75" x14ac:dyDescent="0.25">
      <c r="A4604" s="33">
        <v>224</v>
      </c>
      <c r="B4604" s="28" t="s">
        <v>21</v>
      </c>
      <c r="C4604" s="40">
        <f>(C4597+C4598)*$D$23</f>
        <v>3.7668432000000007</v>
      </c>
    </row>
    <row r="4605" spans="1:3" ht="15.75" x14ac:dyDescent="0.25">
      <c r="A4605" s="33">
        <v>225</v>
      </c>
      <c r="B4605" s="28" t="s">
        <v>16</v>
      </c>
      <c r="C4605" s="40">
        <f>(C4597+C4598)*$D$24</f>
        <v>14.212486400000001</v>
      </c>
    </row>
    <row r="4606" spans="1:3" ht="15.75" x14ac:dyDescent="0.25">
      <c r="A4606" s="33">
        <v>226</v>
      </c>
      <c r="B4606" s="28" t="s">
        <v>22</v>
      </c>
      <c r="C4606" s="40">
        <f>(C4597+C4598)*$D$25</f>
        <v>95.667131200000014</v>
      </c>
    </row>
    <row r="4607" spans="1:3" ht="15.75" x14ac:dyDescent="0.25">
      <c r="A4607" s="33">
        <v>271</v>
      </c>
      <c r="B4607" s="28" t="s">
        <v>23</v>
      </c>
      <c r="C4607" s="40">
        <f>(C4597+C4598)*$D$26</f>
        <v>5.9574896000000015</v>
      </c>
    </row>
    <row r="4608" spans="1:3" ht="15.75" x14ac:dyDescent="0.25">
      <c r="A4608" s="33">
        <v>272</v>
      </c>
      <c r="B4608" s="28" t="s">
        <v>24</v>
      </c>
      <c r="C4608" s="40">
        <f>(C4597+C4598)*$D$27</f>
        <v>5.5834768000000006</v>
      </c>
    </row>
    <row r="4609" spans="1:3" ht="31.5" x14ac:dyDescent="0.25">
      <c r="A4609" s="33">
        <v>211</v>
      </c>
      <c r="B4609" s="28" t="s">
        <v>25</v>
      </c>
      <c r="C4609" s="40">
        <f>(C4597+C4598)*$D$28</f>
        <v>61.177808000000013</v>
      </c>
    </row>
    <row r="4610" spans="1:3" ht="31.5" x14ac:dyDescent="0.25">
      <c r="A4610" s="33">
        <v>213</v>
      </c>
      <c r="B4610" s="28" t="s">
        <v>26</v>
      </c>
      <c r="C4610" s="44">
        <f>(C4597+C4598)*$D$29</f>
        <v>18.460203200000002</v>
      </c>
    </row>
    <row r="4611" spans="1:3" ht="15.75" x14ac:dyDescent="0.25">
      <c r="A4611" s="33">
        <v>290</v>
      </c>
      <c r="B4611" s="28" t="s">
        <v>6</v>
      </c>
      <c r="C4611" s="44">
        <f>(C4597+C4598)*$D$30</f>
        <v>1.0418928000000001</v>
      </c>
    </row>
    <row r="4612" spans="1:3" ht="15.75" x14ac:dyDescent="0.25">
      <c r="A4612" s="33">
        <v>290</v>
      </c>
      <c r="B4612" s="28" t="s">
        <v>27</v>
      </c>
      <c r="C4612" s="44">
        <f>(C4597+C4598)*$D$31</f>
        <v>3.1256784000000004</v>
      </c>
    </row>
    <row r="4613" spans="1:3" ht="15.75" x14ac:dyDescent="0.25">
      <c r="A4613" s="33">
        <v>225</v>
      </c>
      <c r="B4613" s="28" t="s">
        <v>28</v>
      </c>
      <c r="C4613" s="44">
        <f>(C4597+C4598)*$D$32</f>
        <v>0</v>
      </c>
    </row>
    <row r="4614" spans="1:3" ht="15.75" x14ac:dyDescent="0.25">
      <c r="A4614" s="37">
        <v>310</v>
      </c>
      <c r="B4614" s="28" t="s">
        <v>7</v>
      </c>
      <c r="C4614" s="44">
        <f>(C4597+C4598)*$D$33</f>
        <v>6.2246416000000018</v>
      </c>
    </row>
    <row r="4615" spans="1:3" ht="16.5" thickBot="1" x14ac:dyDescent="0.3">
      <c r="A4615" s="38">
        <v>340</v>
      </c>
      <c r="B4615" s="36" t="s">
        <v>8</v>
      </c>
      <c r="C4615" s="44">
        <f>(C4597+C4598)*$D$34</f>
        <v>24.177256000000003</v>
      </c>
    </row>
    <row r="4616" spans="1:3" ht="16.5" thickBot="1" x14ac:dyDescent="0.3">
      <c r="A4616" s="15"/>
      <c r="B4616" s="42" t="s">
        <v>9</v>
      </c>
      <c r="C4616" s="88">
        <f>SUM(C4597:C4615)</f>
        <v>601.73316480000028</v>
      </c>
    </row>
    <row r="4617" spans="1:3" ht="16.5" thickBot="1" x14ac:dyDescent="0.3">
      <c r="A4617" s="15"/>
      <c r="B4617" s="43" t="s">
        <v>29</v>
      </c>
      <c r="C4617" s="90">
        <f>C4616*118%</f>
        <v>710.04513446400028</v>
      </c>
    </row>
    <row r="4618" spans="1:3" ht="15.75" x14ac:dyDescent="0.25">
      <c r="A4618" s="22"/>
      <c r="B4618" s="45"/>
      <c r="C4618" s="46"/>
    </row>
    <row r="4619" spans="1:3" ht="15.75" x14ac:dyDescent="0.25">
      <c r="A4619" s="22"/>
      <c r="B4619" s="45"/>
      <c r="C4619" s="46"/>
    </row>
    <row r="4620" spans="1:3" ht="15.75" x14ac:dyDescent="0.25">
      <c r="A4620" s="22"/>
      <c r="B4620" s="45"/>
      <c r="C4620" s="46"/>
    </row>
    <row r="4621" spans="1:3" ht="15.75" x14ac:dyDescent="0.25">
      <c r="A4621" s="22"/>
      <c r="B4621" s="45"/>
      <c r="C4621" s="46"/>
    </row>
    <row r="4622" spans="1:3" ht="15.75" x14ac:dyDescent="0.25">
      <c r="A4622" s="22"/>
      <c r="B4622" s="45"/>
      <c r="C4622" s="46"/>
    </row>
    <row r="4623" spans="1:3" ht="15.75" x14ac:dyDescent="0.25">
      <c r="A4623" s="22"/>
      <c r="B4623" s="45"/>
      <c r="C4623" s="46"/>
    </row>
    <row r="4624" spans="1:3" ht="15.75" x14ac:dyDescent="0.25">
      <c r="A4624" s="22"/>
      <c r="B4624" s="45"/>
      <c r="C4624" s="46"/>
    </row>
    <row r="4625" spans="1:3" ht="15.75" x14ac:dyDescent="0.25">
      <c r="A4625" s="22"/>
      <c r="B4625" s="45"/>
      <c r="C4625" s="46"/>
    </row>
    <row r="4626" spans="1:3" ht="15.75" x14ac:dyDescent="0.25">
      <c r="A4626" s="22"/>
      <c r="B4626" s="45"/>
      <c r="C4626" s="46"/>
    </row>
    <row r="4627" spans="1:3" ht="15.75" x14ac:dyDescent="0.25">
      <c r="A4627" s="22"/>
      <c r="B4627" s="45"/>
      <c r="C4627" s="46"/>
    </row>
    <row r="4628" spans="1:3" ht="15.75" x14ac:dyDescent="0.25">
      <c r="A4628" s="22"/>
      <c r="B4628" s="45"/>
      <c r="C4628" s="46"/>
    </row>
    <row r="4629" spans="1:3" ht="15.75" x14ac:dyDescent="0.25">
      <c r="A4629" s="22"/>
      <c r="B4629" s="45"/>
      <c r="C4629" s="46"/>
    </row>
    <row r="4630" spans="1:3" ht="15.75" x14ac:dyDescent="0.25">
      <c r="A4630" s="22"/>
      <c r="B4630" s="45"/>
      <c r="C4630" s="46"/>
    </row>
    <row r="4631" spans="1:3" ht="15.75" x14ac:dyDescent="0.25">
      <c r="A4631" s="22"/>
      <c r="B4631" s="45"/>
      <c r="C4631" s="46"/>
    </row>
    <row r="4632" spans="1:3" ht="15.75" x14ac:dyDescent="0.25">
      <c r="A4632" s="22"/>
      <c r="B4632" s="45"/>
      <c r="C4632" s="46"/>
    </row>
    <row r="4633" spans="1:3" ht="15.75" x14ac:dyDescent="0.25">
      <c r="A4633" s="22"/>
      <c r="B4633" s="45"/>
      <c r="C4633" s="46"/>
    </row>
    <row r="4634" spans="1:3" ht="15.75" x14ac:dyDescent="0.25">
      <c r="A4634" s="22"/>
      <c r="B4634" s="45"/>
      <c r="C4634" s="46"/>
    </row>
    <row r="4635" spans="1:3" ht="15.75" x14ac:dyDescent="0.25">
      <c r="A4635" s="22"/>
      <c r="B4635" s="45"/>
      <c r="C4635" s="46"/>
    </row>
    <row r="4636" spans="1:3" ht="15.75" x14ac:dyDescent="0.25">
      <c r="A4636" s="22"/>
      <c r="B4636" s="45"/>
      <c r="C4636" s="46"/>
    </row>
    <row r="4637" spans="1:3" ht="15.75" x14ac:dyDescent="0.25">
      <c r="A4637" s="22"/>
      <c r="B4637" s="45"/>
      <c r="C4637" s="46"/>
    </row>
    <row r="4638" spans="1:3" ht="15.75" x14ac:dyDescent="0.25">
      <c r="A4638" s="22"/>
      <c r="B4638" s="45"/>
      <c r="C4638" s="46"/>
    </row>
    <row r="4639" spans="1:3" ht="15.75" x14ac:dyDescent="0.25">
      <c r="A4639" s="22"/>
      <c r="B4639" s="45"/>
      <c r="C4639" s="46"/>
    </row>
    <row r="4640" spans="1:3" ht="15.75" x14ac:dyDescent="0.25">
      <c r="A4640" s="22"/>
      <c r="B4640" s="45"/>
      <c r="C4640" s="46"/>
    </row>
    <row r="4641" spans="1:3" ht="15.75" x14ac:dyDescent="0.25">
      <c r="A4641" s="22"/>
      <c r="B4641" s="45"/>
      <c r="C4641" s="46"/>
    </row>
    <row r="4642" spans="1:3" ht="15.75" x14ac:dyDescent="0.25">
      <c r="A4642" s="22"/>
      <c r="B4642" s="45"/>
      <c r="C4642" s="46"/>
    </row>
    <row r="4643" spans="1:3" ht="15.75" x14ac:dyDescent="0.25">
      <c r="A4643" s="22"/>
      <c r="B4643" s="45"/>
      <c r="C4643" s="46"/>
    </row>
    <row r="4645" spans="1:3" ht="31.5" x14ac:dyDescent="0.25">
      <c r="B4645" s="57" t="s">
        <v>285</v>
      </c>
      <c r="C4645" s="70"/>
    </row>
    <row r="4646" spans="1:3" ht="15.75" thickBot="1" x14ac:dyDescent="0.3">
      <c r="C4646" s="71" t="s">
        <v>38</v>
      </c>
    </row>
    <row r="4647" spans="1:3" ht="32.25" thickBot="1" x14ac:dyDescent="0.3">
      <c r="A4647" s="7" t="s">
        <v>0</v>
      </c>
      <c r="B4647" s="8" t="s">
        <v>10</v>
      </c>
      <c r="C4647" s="65" t="s">
        <v>11</v>
      </c>
    </row>
    <row r="4648" spans="1:3" ht="15.75" x14ac:dyDescent="0.25">
      <c r="A4648" s="9"/>
      <c r="B4648" s="10" t="s">
        <v>12</v>
      </c>
      <c r="C4648" s="61">
        <v>1</v>
      </c>
    </row>
    <row r="4649" spans="1:3" ht="15.75" x14ac:dyDescent="0.25">
      <c r="A4649" s="9"/>
      <c r="B4649" s="10" t="s">
        <v>13</v>
      </c>
      <c r="C4649" s="16">
        <v>116.8</v>
      </c>
    </row>
    <row r="4650" spans="1:3" ht="31.5" x14ac:dyDescent="0.25">
      <c r="A4650" s="12"/>
      <c r="B4650" s="83" t="s">
        <v>360</v>
      </c>
      <c r="C4650" s="16">
        <f>$C$14</f>
        <v>2.83</v>
      </c>
    </row>
    <row r="4651" spans="1:3" ht="32.25" thickBot="1" x14ac:dyDescent="0.3">
      <c r="A4651" s="75"/>
      <c r="B4651" s="77" t="s">
        <v>361</v>
      </c>
      <c r="C4651" s="76">
        <v>0</v>
      </c>
    </row>
    <row r="4652" spans="1:3" ht="15.75" x14ac:dyDescent="0.25">
      <c r="A4652" s="29">
        <v>211</v>
      </c>
      <c r="B4652" s="30" t="s">
        <v>19</v>
      </c>
      <c r="C4652" s="39">
        <f>C4650*C4649</f>
        <v>330.54399999999998</v>
      </c>
    </row>
    <row r="4653" spans="1:3" ht="31.5" x14ac:dyDescent="0.25">
      <c r="A4653" s="33">
        <v>211</v>
      </c>
      <c r="B4653" s="28" t="s">
        <v>20</v>
      </c>
      <c r="C4653" s="40">
        <f>C4651*C4649</f>
        <v>0</v>
      </c>
    </row>
    <row r="4654" spans="1:3" ht="15.75" x14ac:dyDescent="0.25">
      <c r="A4654" s="33">
        <v>213</v>
      </c>
      <c r="B4654" s="28" t="s">
        <v>14</v>
      </c>
      <c r="C4654" s="40">
        <f>(C4652+C4653)*30.2%</f>
        <v>99.824287999999996</v>
      </c>
    </row>
    <row r="4655" spans="1:3" ht="15.75" x14ac:dyDescent="0.25">
      <c r="A4655" s="33">
        <v>212</v>
      </c>
      <c r="B4655" s="28" t="s">
        <v>3</v>
      </c>
      <c r="C4655" s="40">
        <f>(C4652+C4653)*$D$19</f>
        <v>0.52887039999999996</v>
      </c>
    </row>
    <row r="4656" spans="1:3" ht="15.75" x14ac:dyDescent="0.25">
      <c r="A4656" s="33">
        <v>221</v>
      </c>
      <c r="B4656" s="28" t="s">
        <v>4</v>
      </c>
      <c r="C4656" s="40">
        <f>(C4652+C4653)*$D$20</f>
        <v>2.8426784</v>
      </c>
    </row>
    <row r="4657" spans="1:3" ht="15.75" x14ac:dyDescent="0.25">
      <c r="A4657" s="33">
        <v>222</v>
      </c>
      <c r="B4657" s="28" t="s">
        <v>15</v>
      </c>
      <c r="C4657" s="40">
        <f>(C4652+C4653)*$D$21</f>
        <v>0.52887039999999996</v>
      </c>
    </row>
    <row r="4658" spans="1:3" ht="15.75" x14ac:dyDescent="0.25">
      <c r="A4658" s="33">
        <v>223</v>
      </c>
      <c r="B4658" s="28" t="s">
        <v>5</v>
      </c>
      <c r="C4658" s="40">
        <f>(C4652+C4653)*$D$22</f>
        <v>14.048120000000001</v>
      </c>
    </row>
    <row r="4659" spans="1:3" ht="15.75" x14ac:dyDescent="0.25">
      <c r="A4659" s="33">
        <v>224</v>
      </c>
      <c r="B4659" s="28" t="s">
        <v>21</v>
      </c>
      <c r="C4659" s="40">
        <f>(C4652+C4653)*$D$23</f>
        <v>4.6606703999999999</v>
      </c>
    </row>
    <row r="4660" spans="1:3" ht="15.75" x14ac:dyDescent="0.25">
      <c r="A4660" s="33">
        <v>225</v>
      </c>
      <c r="B4660" s="28" t="s">
        <v>16</v>
      </c>
      <c r="C4660" s="40">
        <f>(C4652+C4653)*$D$24</f>
        <v>17.584940799999998</v>
      </c>
    </row>
    <row r="4661" spans="1:3" ht="15.75" x14ac:dyDescent="0.25">
      <c r="A4661" s="33">
        <v>226</v>
      </c>
      <c r="B4661" s="28" t="s">
        <v>22</v>
      </c>
      <c r="C4661" s="40">
        <f>(C4652+C4653)*$D$25</f>
        <v>118.36780639999999</v>
      </c>
    </row>
    <row r="4662" spans="1:3" ht="15.75" x14ac:dyDescent="0.25">
      <c r="A4662" s="33">
        <v>271</v>
      </c>
      <c r="B4662" s="28" t="s">
        <v>23</v>
      </c>
      <c r="C4662" s="40">
        <f>(C4652+C4653)*$D$26</f>
        <v>7.3711311999999998</v>
      </c>
    </row>
    <row r="4663" spans="1:3" ht="15.75" x14ac:dyDescent="0.25">
      <c r="A4663" s="33">
        <v>272</v>
      </c>
      <c r="B4663" s="28" t="s">
        <v>24</v>
      </c>
      <c r="C4663" s="40">
        <f>(C4652+C4653)*$D$27</f>
        <v>6.9083695999999994</v>
      </c>
    </row>
    <row r="4664" spans="1:3" ht="31.5" x14ac:dyDescent="0.25">
      <c r="A4664" s="33">
        <v>211</v>
      </c>
      <c r="B4664" s="28" t="s">
        <v>25</v>
      </c>
      <c r="C4664" s="40">
        <f>(C4652+C4653)*$D$28</f>
        <v>75.694575999999998</v>
      </c>
    </row>
    <row r="4665" spans="1:3" ht="31.5" x14ac:dyDescent="0.25">
      <c r="A4665" s="33">
        <v>213</v>
      </c>
      <c r="B4665" s="28" t="s">
        <v>26</v>
      </c>
      <c r="C4665" s="44">
        <f>(C4652+C4653)*$D$29</f>
        <v>22.840590399999996</v>
      </c>
    </row>
    <row r="4666" spans="1:3" ht="15.75" x14ac:dyDescent="0.25">
      <c r="A4666" s="33">
        <v>290</v>
      </c>
      <c r="B4666" s="28" t="s">
        <v>6</v>
      </c>
      <c r="C4666" s="44">
        <f>(C4652+C4653)*$D$30</f>
        <v>1.2891215999999999</v>
      </c>
    </row>
    <row r="4667" spans="1:3" ht="15.75" x14ac:dyDescent="0.25">
      <c r="A4667" s="33">
        <v>290</v>
      </c>
      <c r="B4667" s="28" t="s">
        <v>27</v>
      </c>
      <c r="C4667" s="44">
        <f>(C4652+C4653)*$D$31</f>
        <v>3.8673647999999998</v>
      </c>
    </row>
    <row r="4668" spans="1:3" ht="15.75" x14ac:dyDescent="0.25">
      <c r="A4668" s="33">
        <v>225</v>
      </c>
      <c r="B4668" s="28" t="s">
        <v>28</v>
      </c>
      <c r="C4668" s="44">
        <f>(C4652+C4653)*$D$32</f>
        <v>0</v>
      </c>
    </row>
    <row r="4669" spans="1:3" ht="15.75" x14ac:dyDescent="0.25">
      <c r="A4669" s="37">
        <v>310</v>
      </c>
      <c r="B4669" s="28" t="s">
        <v>7</v>
      </c>
      <c r="C4669" s="44">
        <f>(C4652+C4653)*$D$33</f>
        <v>7.7016752000000004</v>
      </c>
    </row>
    <row r="4670" spans="1:3" ht="16.5" thickBot="1" x14ac:dyDescent="0.3">
      <c r="A4670" s="38">
        <v>340</v>
      </c>
      <c r="B4670" s="36" t="s">
        <v>8</v>
      </c>
      <c r="C4670" s="44">
        <f>(C4652+C4653)*$D$34</f>
        <v>29.914231999999998</v>
      </c>
    </row>
    <row r="4671" spans="1:3" ht="16.5" thickBot="1" x14ac:dyDescent="0.3">
      <c r="A4671" s="15"/>
      <c r="B4671" s="42" t="s">
        <v>9</v>
      </c>
      <c r="C4671" s="88">
        <f>SUM(C4652:C4670)</f>
        <v>744.51730559999999</v>
      </c>
    </row>
    <row r="4672" spans="1:3" ht="16.5" thickBot="1" x14ac:dyDescent="0.3">
      <c r="A4672" s="15"/>
      <c r="B4672" s="43" t="s">
        <v>29</v>
      </c>
      <c r="C4672" s="90">
        <f>C4671*118%</f>
        <v>878.53042060799999</v>
      </c>
    </row>
    <row r="4673" spans="1:3" ht="15.75" x14ac:dyDescent="0.25">
      <c r="A4673" s="22"/>
      <c r="B4673" s="45"/>
      <c r="C4673" s="46"/>
    </row>
    <row r="4674" spans="1:3" ht="15.75" x14ac:dyDescent="0.25">
      <c r="A4674" s="22"/>
      <c r="B4674" s="45"/>
      <c r="C4674" s="46"/>
    </row>
    <row r="4675" spans="1:3" ht="15.75" x14ac:dyDescent="0.25">
      <c r="A4675" s="22"/>
      <c r="B4675" s="45"/>
      <c r="C4675" s="46"/>
    </row>
    <row r="4676" spans="1:3" ht="15.75" x14ac:dyDescent="0.25">
      <c r="A4676" s="22"/>
      <c r="B4676" s="45"/>
      <c r="C4676" s="46"/>
    </row>
    <row r="4677" spans="1:3" ht="15.75" x14ac:dyDescent="0.25">
      <c r="A4677" s="22"/>
      <c r="B4677" s="45"/>
      <c r="C4677" s="46"/>
    </row>
    <row r="4678" spans="1:3" ht="15.75" x14ac:dyDescent="0.25">
      <c r="A4678" s="22"/>
      <c r="B4678" s="45"/>
      <c r="C4678" s="46"/>
    </row>
    <row r="4679" spans="1:3" ht="15.75" x14ac:dyDescent="0.25">
      <c r="A4679" s="22"/>
      <c r="B4679" s="45"/>
      <c r="C4679" s="46"/>
    </row>
    <row r="4680" spans="1:3" ht="15.75" x14ac:dyDescent="0.25">
      <c r="A4680" s="22"/>
      <c r="B4680" s="45"/>
      <c r="C4680" s="46"/>
    </row>
    <row r="4681" spans="1:3" ht="15.75" x14ac:dyDescent="0.25">
      <c r="A4681" s="22"/>
      <c r="B4681" s="45"/>
      <c r="C4681" s="46"/>
    </row>
    <row r="4682" spans="1:3" ht="15.75" x14ac:dyDescent="0.25">
      <c r="A4682" s="22"/>
      <c r="B4682" s="45"/>
      <c r="C4682" s="46"/>
    </row>
    <row r="4683" spans="1:3" ht="15.75" x14ac:dyDescent="0.25">
      <c r="A4683" s="22"/>
      <c r="B4683" s="45"/>
      <c r="C4683" s="46"/>
    </row>
    <row r="4684" spans="1:3" ht="15.75" x14ac:dyDescent="0.25">
      <c r="A4684" s="22"/>
      <c r="B4684" s="45"/>
      <c r="C4684" s="46"/>
    </row>
    <row r="4685" spans="1:3" ht="15.75" x14ac:dyDescent="0.25">
      <c r="A4685" s="22"/>
      <c r="B4685" s="45"/>
      <c r="C4685" s="46"/>
    </row>
    <row r="4686" spans="1:3" ht="15.75" x14ac:dyDescent="0.25">
      <c r="A4686" s="22"/>
      <c r="B4686" s="45"/>
      <c r="C4686" s="46"/>
    </row>
    <row r="4687" spans="1:3" ht="15.75" x14ac:dyDescent="0.25">
      <c r="A4687" s="22"/>
      <c r="B4687" s="45"/>
      <c r="C4687" s="46"/>
    </row>
    <row r="4688" spans="1:3" ht="15.75" x14ac:dyDescent="0.25">
      <c r="A4688" s="22"/>
      <c r="B4688" s="45"/>
      <c r="C4688" s="46"/>
    </row>
    <row r="4689" spans="1:3" ht="15.75" x14ac:dyDescent="0.25">
      <c r="A4689" s="22"/>
      <c r="B4689" s="45"/>
      <c r="C4689" s="46"/>
    </row>
    <row r="4690" spans="1:3" ht="15.75" x14ac:dyDescent="0.25">
      <c r="A4690" s="22"/>
      <c r="B4690" s="45"/>
      <c r="C4690" s="46"/>
    </row>
    <row r="4691" spans="1:3" ht="15.75" x14ac:dyDescent="0.25">
      <c r="A4691" s="22"/>
      <c r="B4691" s="45"/>
      <c r="C4691" s="46"/>
    </row>
    <row r="4692" spans="1:3" ht="15.75" x14ac:dyDescent="0.25">
      <c r="A4692" s="22"/>
      <c r="B4692" s="45"/>
      <c r="C4692" s="46"/>
    </row>
    <row r="4693" spans="1:3" ht="15.75" x14ac:dyDescent="0.25">
      <c r="A4693" s="22"/>
      <c r="B4693" s="45"/>
      <c r="C4693" s="46"/>
    </row>
    <row r="4694" spans="1:3" ht="15.75" x14ac:dyDescent="0.25">
      <c r="A4694" s="22"/>
      <c r="B4694" s="45"/>
      <c r="C4694" s="46"/>
    </row>
    <row r="4695" spans="1:3" ht="15.75" x14ac:dyDescent="0.25">
      <c r="A4695" s="22"/>
      <c r="B4695" s="45"/>
      <c r="C4695" s="46"/>
    </row>
    <row r="4696" spans="1:3" ht="15.75" x14ac:dyDescent="0.25">
      <c r="A4696" s="22"/>
      <c r="B4696" s="45"/>
      <c r="C4696" s="46"/>
    </row>
    <row r="4697" spans="1:3" ht="15.75" x14ac:dyDescent="0.25">
      <c r="A4697" s="22"/>
      <c r="B4697" s="45"/>
      <c r="C4697" s="46"/>
    </row>
    <row r="4698" spans="1:3" ht="15.75" x14ac:dyDescent="0.25">
      <c r="A4698" s="22"/>
      <c r="B4698" s="45"/>
      <c r="C4698" s="46"/>
    </row>
    <row r="4699" spans="1:3" ht="15.75" x14ac:dyDescent="0.25">
      <c r="A4699" s="22"/>
      <c r="B4699" s="45"/>
      <c r="C4699" s="46"/>
    </row>
    <row r="4700" spans="1:3" ht="15.75" x14ac:dyDescent="0.25">
      <c r="A4700" s="22"/>
      <c r="B4700" s="45"/>
      <c r="C4700" s="46"/>
    </row>
    <row r="4702" spans="1:3" ht="21.75" customHeight="1" x14ac:dyDescent="0.25">
      <c r="B4702" s="57" t="s">
        <v>286</v>
      </c>
      <c r="C4702" s="70"/>
    </row>
    <row r="4703" spans="1:3" ht="15.75" thickBot="1" x14ac:dyDescent="0.3">
      <c r="C4703" s="71" t="s">
        <v>38</v>
      </c>
    </row>
    <row r="4704" spans="1:3" ht="32.25" thickBot="1" x14ac:dyDescent="0.3">
      <c r="A4704" s="7" t="s">
        <v>0</v>
      </c>
      <c r="B4704" s="8" t="s">
        <v>10</v>
      </c>
      <c r="C4704" s="65" t="s">
        <v>11</v>
      </c>
    </row>
    <row r="4705" spans="1:3" ht="15.75" x14ac:dyDescent="0.25">
      <c r="A4705" s="9"/>
      <c r="B4705" s="10" t="s">
        <v>12</v>
      </c>
      <c r="C4705" s="61">
        <v>1</v>
      </c>
    </row>
    <row r="4706" spans="1:3" ht="15.75" x14ac:dyDescent="0.25">
      <c r="A4706" s="9"/>
      <c r="B4706" s="10" t="s">
        <v>13</v>
      </c>
      <c r="C4706" s="16">
        <v>30.3</v>
      </c>
    </row>
    <row r="4707" spans="1:3" ht="31.5" x14ac:dyDescent="0.25">
      <c r="A4707" s="12"/>
      <c r="B4707" s="83" t="s">
        <v>360</v>
      </c>
      <c r="C4707" s="16">
        <f>$C$14</f>
        <v>2.83</v>
      </c>
    </row>
    <row r="4708" spans="1:3" ht="32.25" thickBot="1" x14ac:dyDescent="0.3">
      <c r="A4708" s="75"/>
      <c r="B4708" s="77" t="s">
        <v>361</v>
      </c>
      <c r="C4708" s="76">
        <v>0</v>
      </c>
    </row>
    <row r="4709" spans="1:3" ht="15.75" x14ac:dyDescent="0.25">
      <c r="A4709" s="29">
        <v>211</v>
      </c>
      <c r="B4709" s="30" t="s">
        <v>19</v>
      </c>
      <c r="C4709" s="39">
        <f>C4707*C4706</f>
        <v>85.749000000000009</v>
      </c>
    </row>
    <row r="4710" spans="1:3" ht="31.5" x14ac:dyDescent="0.25">
      <c r="A4710" s="33">
        <v>211</v>
      </c>
      <c r="B4710" s="28" t="s">
        <v>20</v>
      </c>
      <c r="C4710" s="40">
        <f>C4708*C4706</f>
        <v>0</v>
      </c>
    </row>
    <row r="4711" spans="1:3" ht="15.75" x14ac:dyDescent="0.25">
      <c r="A4711" s="33">
        <v>213</v>
      </c>
      <c r="B4711" s="28" t="s">
        <v>14</v>
      </c>
      <c r="C4711" s="40">
        <f>(C4709+C4710)*30.2%</f>
        <v>25.896198000000002</v>
      </c>
    </row>
    <row r="4712" spans="1:3" ht="15.75" x14ac:dyDescent="0.25">
      <c r="A4712" s="33">
        <v>212</v>
      </c>
      <c r="B4712" s="28" t="s">
        <v>3</v>
      </c>
      <c r="C4712" s="40">
        <f>(C4709+C4710)*$D$19</f>
        <v>0.13719840000000003</v>
      </c>
    </row>
    <row r="4713" spans="1:3" ht="15.75" x14ac:dyDescent="0.25">
      <c r="A4713" s="33">
        <v>221</v>
      </c>
      <c r="B4713" s="28" t="s">
        <v>4</v>
      </c>
      <c r="C4713" s="40">
        <f>(C4709+C4710)*$D$20</f>
        <v>0.73744140000000014</v>
      </c>
    </row>
    <row r="4714" spans="1:3" ht="15.75" x14ac:dyDescent="0.25">
      <c r="A4714" s="33">
        <v>222</v>
      </c>
      <c r="B4714" s="28" t="s">
        <v>15</v>
      </c>
      <c r="C4714" s="40">
        <f>(C4709+C4710)*$D$21</f>
        <v>0.13719840000000003</v>
      </c>
    </row>
    <row r="4715" spans="1:3" ht="15.75" x14ac:dyDescent="0.25">
      <c r="A4715" s="33">
        <v>223</v>
      </c>
      <c r="B4715" s="28" t="s">
        <v>5</v>
      </c>
      <c r="C4715" s="40">
        <f>(C4709+C4710)*$D$22</f>
        <v>3.6443325000000009</v>
      </c>
    </row>
    <row r="4716" spans="1:3" ht="15.75" x14ac:dyDescent="0.25">
      <c r="A4716" s="33">
        <v>224</v>
      </c>
      <c r="B4716" s="28" t="s">
        <v>21</v>
      </c>
      <c r="C4716" s="40">
        <f>(C4709+C4710)*$D$23</f>
        <v>1.2090609000000001</v>
      </c>
    </row>
    <row r="4717" spans="1:3" ht="15.75" x14ac:dyDescent="0.25">
      <c r="A4717" s="33">
        <v>225</v>
      </c>
      <c r="B4717" s="28" t="s">
        <v>16</v>
      </c>
      <c r="C4717" s="40">
        <f>(C4709+C4710)*$D$24</f>
        <v>4.5618468000000005</v>
      </c>
    </row>
    <row r="4718" spans="1:3" ht="15.75" x14ac:dyDescent="0.25">
      <c r="A4718" s="33">
        <v>226</v>
      </c>
      <c r="B4718" s="28" t="s">
        <v>22</v>
      </c>
      <c r="C4718" s="40">
        <f>(C4709+C4710)*$D$25</f>
        <v>30.7067169</v>
      </c>
    </row>
    <row r="4719" spans="1:3" ht="15.75" x14ac:dyDescent="0.25">
      <c r="A4719" s="33">
        <v>271</v>
      </c>
      <c r="B4719" s="28" t="s">
        <v>23</v>
      </c>
      <c r="C4719" s="40">
        <f>(C4709+C4710)*$D$26</f>
        <v>1.9122027000000001</v>
      </c>
    </row>
    <row r="4720" spans="1:3" ht="15.75" x14ac:dyDescent="0.25">
      <c r="A4720" s="33">
        <v>272</v>
      </c>
      <c r="B4720" s="28" t="s">
        <v>24</v>
      </c>
      <c r="C4720" s="40">
        <f>(C4709+C4710)*$D$27</f>
        <v>1.7921541000000001</v>
      </c>
    </row>
    <row r="4721" spans="1:3" ht="31.5" x14ac:dyDescent="0.25">
      <c r="A4721" s="33">
        <v>211</v>
      </c>
      <c r="B4721" s="28" t="s">
        <v>25</v>
      </c>
      <c r="C4721" s="40">
        <f>(C4709+C4710)*$D$28</f>
        <v>19.636521000000002</v>
      </c>
    </row>
    <row r="4722" spans="1:3" ht="31.5" x14ac:dyDescent="0.25">
      <c r="A4722" s="33">
        <v>213</v>
      </c>
      <c r="B4722" s="28" t="s">
        <v>26</v>
      </c>
      <c r="C4722" s="44">
        <f>(C4709+C4710)*$D$29</f>
        <v>5.9252558999999998</v>
      </c>
    </row>
    <row r="4723" spans="1:3" ht="15.75" x14ac:dyDescent="0.25">
      <c r="A4723" s="33">
        <v>290</v>
      </c>
      <c r="B4723" s="28" t="s">
        <v>6</v>
      </c>
      <c r="C4723" s="44">
        <f>(C4709+C4710)*$D$30</f>
        <v>0.33442110000000003</v>
      </c>
    </row>
    <row r="4724" spans="1:3" ht="15.75" x14ac:dyDescent="0.25">
      <c r="A4724" s="33">
        <v>290</v>
      </c>
      <c r="B4724" s="28" t="s">
        <v>27</v>
      </c>
      <c r="C4724" s="44">
        <f>(C4709+C4710)*$D$31</f>
        <v>1.0032633000000002</v>
      </c>
    </row>
    <row r="4725" spans="1:3" ht="15.75" x14ac:dyDescent="0.25">
      <c r="A4725" s="33">
        <v>225</v>
      </c>
      <c r="B4725" s="28" t="s">
        <v>28</v>
      </c>
      <c r="C4725" s="44">
        <f>(C4709+C4710)*$D$32</f>
        <v>0</v>
      </c>
    </row>
    <row r="4726" spans="1:3" ht="15.75" x14ac:dyDescent="0.25">
      <c r="A4726" s="37">
        <v>310</v>
      </c>
      <c r="B4726" s="28" t="s">
        <v>7</v>
      </c>
      <c r="C4726" s="44">
        <f>(C4709+C4710)*$D$33</f>
        <v>1.9979517000000002</v>
      </c>
    </row>
    <row r="4727" spans="1:3" ht="16.5" thickBot="1" x14ac:dyDescent="0.3">
      <c r="A4727" s="38">
        <v>340</v>
      </c>
      <c r="B4727" s="36" t="s">
        <v>8</v>
      </c>
      <c r="C4727" s="44">
        <f>(C4709+C4710)*$D$34</f>
        <v>7.7602845000000009</v>
      </c>
    </row>
    <row r="4728" spans="1:3" ht="16.5" thickBot="1" x14ac:dyDescent="0.3">
      <c r="A4728" s="15"/>
      <c r="B4728" s="42" t="s">
        <v>9</v>
      </c>
      <c r="C4728" s="88">
        <f>SUM(C4709:C4727)</f>
        <v>193.14104759999998</v>
      </c>
    </row>
    <row r="4729" spans="1:3" ht="16.5" thickBot="1" x14ac:dyDescent="0.3">
      <c r="A4729" s="15"/>
      <c r="B4729" s="43" t="s">
        <v>29</v>
      </c>
      <c r="C4729" s="90">
        <f>C4728*118%</f>
        <v>227.90643616799997</v>
      </c>
    </row>
    <row r="4730" spans="1:3" ht="15.75" x14ac:dyDescent="0.25">
      <c r="A4730" s="22"/>
      <c r="B4730" s="45"/>
      <c r="C4730" s="46"/>
    </row>
    <row r="4731" spans="1:3" ht="15.75" x14ac:dyDescent="0.25">
      <c r="A4731" s="22"/>
      <c r="B4731" s="45"/>
      <c r="C4731" s="46"/>
    </row>
    <row r="4732" spans="1:3" ht="15.75" x14ac:dyDescent="0.25">
      <c r="A4732" s="22"/>
      <c r="B4732" s="45"/>
      <c r="C4732" s="46"/>
    </row>
    <row r="4733" spans="1:3" ht="15.75" x14ac:dyDescent="0.25">
      <c r="A4733" s="22"/>
      <c r="B4733" s="45"/>
      <c r="C4733" s="46"/>
    </row>
    <row r="4734" spans="1:3" ht="15.75" x14ac:dyDescent="0.25">
      <c r="A4734" s="22"/>
      <c r="B4734" s="45"/>
      <c r="C4734" s="46"/>
    </row>
    <row r="4735" spans="1:3" ht="15.75" x14ac:dyDescent="0.25">
      <c r="A4735" s="22"/>
      <c r="B4735" s="45"/>
      <c r="C4735" s="46"/>
    </row>
    <row r="4736" spans="1:3" ht="15.75" x14ac:dyDescent="0.25">
      <c r="A4736" s="22"/>
      <c r="B4736" s="45"/>
      <c r="C4736" s="46"/>
    </row>
    <row r="4737" spans="1:3" ht="15.75" x14ac:dyDescent="0.25">
      <c r="A4737" s="22"/>
      <c r="B4737" s="45"/>
      <c r="C4737" s="46"/>
    </row>
    <row r="4738" spans="1:3" ht="15.75" x14ac:dyDescent="0.25">
      <c r="A4738" s="22"/>
      <c r="B4738" s="45"/>
      <c r="C4738" s="46"/>
    </row>
    <row r="4739" spans="1:3" ht="15.75" x14ac:dyDescent="0.25">
      <c r="A4739" s="22"/>
      <c r="B4739" s="45"/>
      <c r="C4739" s="46"/>
    </row>
    <row r="4740" spans="1:3" ht="15.75" x14ac:dyDescent="0.25">
      <c r="A4740" s="22"/>
      <c r="B4740" s="45"/>
      <c r="C4740" s="46"/>
    </row>
    <row r="4741" spans="1:3" ht="15.75" x14ac:dyDescent="0.25">
      <c r="A4741" s="22"/>
      <c r="B4741" s="45"/>
      <c r="C4741" s="46"/>
    </row>
    <row r="4742" spans="1:3" ht="15.75" x14ac:dyDescent="0.25">
      <c r="A4742" s="22"/>
      <c r="B4742" s="45"/>
      <c r="C4742" s="46"/>
    </row>
    <row r="4743" spans="1:3" ht="15.75" x14ac:dyDescent="0.25">
      <c r="A4743" s="22"/>
      <c r="B4743" s="45"/>
      <c r="C4743" s="46"/>
    </row>
    <row r="4744" spans="1:3" ht="15.75" x14ac:dyDescent="0.25">
      <c r="A4744" s="22"/>
      <c r="B4744" s="45"/>
      <c r="C4744" s="46"/>
    </row>
    <row r="4745" spans="1:3" ht="15.75" x14ac:dyDescent="0.25">
      <c r="A4745" s="22"/>
      <c r="B4745" s="45"/>
      <c r="C4745" s="46"/>
    </row>
    <row r="4746" spans="1:3" ht="15.75" x14ac:dyDescent="0.25">
      <c r="A4746" s="22"/>
      <c r="B4746" s="45"/>
      <c r="C4746" s="46"/>
    </row>
    <row r="4747" spans="1:3" ht="15.75" x14ac:dyDescent="0.25">
      <c r="A4747" s="22"/>
      <c r="B4747" s="45"/>
      <c r="C4747" s="46"/>
    </row>
    <row r="4748" spans="1:3" ht="15.75" x14ac:dyDescent="0.25">
      <c r="A4748" s="22"/>
      <c r="B4748" s="45"/>
      <c r="C4748" s="46"/>
    </row>
    <row r="4749" spans="1:3" ht="15.75" x14ac:dyDescent="0.25">
      <c r="A4749" s="22"/>
      <c r="B4749" s="45"/>
      <c r="C4749" s="46"/>
    </row>
    <row r="4750" spans="1:3" ht="15.75" x14ac:dyDescent="0.25">
      <c r="A4750" s="22"/>
      <c r="B4750" s="45"/>
      <c r="C4750" s="46"/>
    </row>
    <row r="4751" spans="1:3" ht="15.75" x14ac:dyDescent="0.25">
      <c r="A4751" s="22"/>
      <c r="B4751" s="45"/>
      <c r="C4751" s="46"/>
    </row>
    <row r="4752" spans="1:3" ht="15.75" x14ac:dyDescent="0.25">
      <c r="A4752" s="22"/>
      <c r="B4752" s="45"/>
      <c r="C4752" s="46"/>
    </row>
    <row r="4753" spans="1:3" ht="15.75" x14ac:dyDescent="0.25">
      <c r="A4753" s="22"/>
      <c r="B4753" s="45"/>
      <c r="C4753" s="46"/>
    </row>
    <row r="4754" spans="1:3" ht="15.75" x14ac:dyDescent="0.25">
      <c r="A4754" s="22"/>
      <c r="B4754" s="45"/>
      <c r="C4754" s="46"/>
    </row>
    <row r="4755" spans="1:3" ht="15.75" x14ac:dyDescent="0.25">
      <c r="A4755" s="22"/>
      <c r="B4755" s="45"/>
      <c r="C4755" s="46"/>
    </row>
    <row r="4756" spans="1:3" ht="15.75" x14ac:dyDescent="0.25">
      <c r="A4756" s="22"/>
      <c r="B4756" s="45"/>
      <c r="C4756" s="46"/>
    </row>
    <row r="4757" spans="1:3" ht="15.75" x14ac:dyDescent="0.25">
      <c r="A4757" s="22"/>
      <c r="B4757" s="45"/>
      <c r="C4757" s="46"/>
    </row>
    <row r="4759" spans="1:3" ht="15.75" x14ac:dyDescent="0.25">
      <c r="B4759" s="57" t="s">
        <v>287</v>
      </c>
      <c r="C4759" s="70"/>
    </row>
    <row r="4760" spans="1:3" ht="15.75" thickBot="1" x14ac:dyDescent="0.3">
      <c r="C4760" s="71" t="s">
        <v>38</v>
      </c>
    </row>
    <row r="4761" spans="1:3" ht="32.25" thickBot="1" x14ac:dyDescent="0.3">
      <c r="A4761" s="7" t="s">
        <v>0</v>
      </c>
      <c r="B4761" s="8" t="s">
        <v>10</v>
      </c>
      <c r="C4761" s="65" t="s">
        <v>11</v>
      </c>
    </row>
    <row r="4762" spans="1:3" ht="15.75" x14ac:dyDescent="0.25">
      <c r="A4762" s="9"/>
      <c r="B4762" s="10" t="s">
        <v>12</v>
      </c>
      <c r="C4762" s="61">
        <v>1</v>
      </c>
    </row>
    <row r="4763" spans="1:3" ht="15.75" x14ac:dyDescent="0.25">
      <c r="A4763" s="9"/>
      <c r="B4763" s="10" t="s">
        <v>13</v>
      </c>
      <c r="C4763" s="16">
        <v>50.9</v>
      </c>
    </row>
    <row r="4764" spans="1:3" ht="31.5" x14ac:dyDescent="0.25">
      <c r="A4764" s="12"/>
      <c r="B4764" s="83" t="s">
        <v>360</v>
      </c>
      <c r="C4764" s="16">
        <f>$C$14</f>
        <v>2.83</v>
      </c>
    </row>
    <row r="4765" spans="1:3" ht="32.25" thickBot="1" x14ac:dyDescent="0.3">
      <c r="A4765" s="75"/>
      <c r="B4765" s="77" t="s">
        <v>361</v>
      </c>
      <c r="C4765" s="76">
        <v>0</v>
      </c>
    </row>
    <row r="4766" spans="1:3" ht="15.75" x14ac:dyDescent="0.25">
      <c r="A4766" s="29">
        <v>211</v>
      </c>
      <c r="B4766" s="30" t="s">
        <v>19</v>
      </c>
      <c r="C4766" s="39">
        <f>C4764*C4763</f>
        <v>144.047</v>
      </c>
    </row>
    <row r="4767" spans="1:3" ht="31.5" x14ac:dyDescent="0.25">
      <c r="A4767" s="33">
        <v>211</v>
      </c>
      <c r="B4767" s="28" t="s">
        <v>20</v>
      </c>
      <c r="C4767" s="40">
        <f>C4765*C4763</f>
        <v>0</v>
      </c>
    </row>
    <row r="4768" spans="1:3" ht="15.75" x14ac:dyDescent="0.25">
      <c r="A4768" s="33">
        <v>213</v>
      </c>
      <c r="B4768" s="28" t="s">
        <v>14</v>
      </c>
      <c r="C4768" s="40">
        <f>(C4766+C4767)*30.2%</f>
        <v>43.502193999999996</v>
      </c>
    </row>
    <row r="4769" spans="1:3" ht="15.75" x14ac:dyDescent="0.25">
      <c r="A4769" s="33">
        <v>212</v>
      </c>
      <c r="B4769" s="28" t="s">
        <v>3</v>
      </c>
      <c r="C4769" s="40">
        <f>(C4766+C4767)*$D$19</f>
        <v>0.23047520000000002</v>
      </c>
    </row>
    <row r="4770" spans="1:3" ht="15.75" x14ac:dyDescent="0.25">
      <c r="A4770" s="33">
        <v>221</v>
      </c>
      <c r="B4770" s="28" t="s">
        <v>4</v>
      </c>
      <c r="C4770" s="40">
        <f>(C4766+C4767)*$D$20</f>
        <v>1.2388041999999999</v>
      </c>
    </row>
    <row r="4771" spans="1:3" ht="15.75" x14ac:dyDescent="0.25">
      <c r="A4771" s="33">
        <v>222</v>
      </c>
      <c r="B4771" s="28" t="s">
        <v>15</v>
      </c>
      <c r="C4771" s="40">
        <f>(C4766+C4767)*$D$21</f>
        <v>0.23047520000000002</v>
      </c>
    </row>
    <row r="4772" spans="1:3" ht="15.75" x14ac:dyDescent="0.25">
      <c r="A4772" s="33">
        <v>223</v>
      </c>
      <c r="B4772" s="28" t="s">
        <v>5</v>
      </c>
      <c r="C4772" s="40">
        <f>(C4766+C4767)*$D$22</f>
        <v>6.1219975</v>
      </c>
    </row>
    <row r="4773" spans="1:3" ht="15.75" x14ac:dyDescent="0.25">
      <c r="A4773" s="33">
        <v>224</v>
      </c>
      <c r="B4773" s="28" t="s">
        <v>21</v>
      </c>
      <c r="C4773" s="40">
        <f>(C4766+C4767)*$D$23</f>
        <v>2.0310627000000001</v>
      </c>
    </row>
    <row r="4774" spans="1:3" ht="15.75" x14ac:dyDescent="0.25">
      <c r="A4774" s="33">
        <v>225</v>
      </c>
      <c r="B4774" s="28" t="s">
        <v>16</v>
      </c>
      <c r="C4774" s="40">
        <f>(C4766+C4767)*$D$24</f>
        <v>7.6633003999999998</v>
      </c>
    </row>
    <row r="4775" spans="1:3" ht="15.75" x14ac:dyDescent="0.25">
      <c r="A4775" s="33">
        <v>226</v>
      </c>
      <c r="B4775" s="28" t="s">
        <v>22</v>
      </c>
      <c r="C4775" s="40">
        <f>(C4766+C4767)*$D$25</f>
        <v>51.583230699999994</v>
      </c>
    </row>
    <row r="4776" spans="1:3" ht="15.75" x14ac:dyDescent="0.25">
      <c r="A4776" s="33">
        <v>271</v>
      </c>
      <c r="B4776" s="28" t="s">
        <v>23</v>
      </c>
      <c r="C4776" s="40">
        <f>(C4766+C4767)*$D$26</f>
        <v>3.2122481000000001</v>
      </c>
    </row>
    <row r="4777" spans="1:3" ht="15.75" x14ac:dyDescent="0.25">
      <c r="A4777" s="33">
        <v>272</v>
      </c>
      <c r="B4777" s="28" t="s">
        <v>24</v>
      </c>
      <c r="C4777" s="40">
        <f>(C4766+C4767)*$D$27</f>
        <v>3.0105822999999998</v>
      </c>
    </row>
    <row r="4778" spans="1:3" ht="31.5" x14ac:dyDescent="0.25">
      <c r="A4778" s="33">
        <v>211</v>
      </c>
      <c r="B4778" s="28" t="s">
        <v>25</v>
      </c>
      <c r="C4778" s="40">
        <f>(C4766+C4767)*$D$28</f>
        <v>32.986763000000003</v>
      </c>
    </row>
    <row r="4779" spans="1:3" ht="31.5" x14ac:dyDescent="0.25">
      <c r="A4779" s="33">
        <v>213</v>
      </c>
      <c r="B4779" s="28" t="s">
        <v>26</v>
      </c>
      <c r="C4779" s="44">
        <f>(C4766+C4767)*$D$29</f>
        <v>9.9536476999999994</v>
      </c>
    </row>
    <row r="4780" spans="1:3" ht="15.75" x14ac:dyDescent="0.25">
      <c r="A4780" s="33">
        <v>290</v>
      </c>
      <c r="B4780" s="28" t="s">
        <v>6</v>
      </c>
      <c r="C4780" s="44">
        <f>(C4766+C4767)*$D$30</f>
        <v>0.56178329999999999</v>
      </c>
    </row>
    <row r="4781" spans="1:3" ht="15.75" x14ac:dyDescent="0.25">
      <c r="A4781" s="33">
        <v>290</v>
      </c>
      <c r="B4781" s="28" t="s">
        <v>27</v>
      </c>
      <c r="C4781" s="44">
        <f>(C4766+C4767)*$D$31</f>
        <v>1.6853499000000001</v>
      </c>
    </row>
    <row r="4782" spans="1:3" ht="15.75" x14ac:dyDescent="0.25">
      <c r="A4782" s="33">
        <v>225</v>
      </c>
      <c r="B4782" s="28" t="s">
        <v>28</v>
      </c>
      <c r="C4782" s="44">
        <f>(C4766+C4767)*$D$32</f>
        <v>0</v>
      </c>
    </row>
    <row r="4783" spans="1:3" ht="15.75" x14ac:dyDescent="0.25">
      <c r="A4783" s="37">
        <v>310</v>
      </c>
      <c r="B4783" s="28" t="s">
        <v>7</v>
      </c>
      <c r="C4783" s="44">
        <f>(C4766+C4767)*$D$33</f>
        <v>3.3562951000000001</v>
      </c>
    </row>
    <row r="4784" spans="1:3" ht="16.5" thickBot="1" x14ac:dyDescent="0.3">
      <c r="A4784" s="38">
        <v>340</v>
      </c>
      <c r="B4784" s="36" t="s">
        <v>8</v>
      </c>
      <c r="C4784" s="44">
        <f>(C4766+C4767)*$D$34</f>
        <v>13.036253499999999</v>
      </c>
    </row>
    <row r="4785" spans="1:3" ht="16.5" thickBot="1" x14ac:dyDescent="0.3">
      <c r="A4785" s="15"/>
      <c r="B4785" s="42" t="s">
        <v>9</v>
      </c>
      <c r="C4785" s="88">
        <f>SUM(C4766:C4784)</f>
        <v>324.4514628</v>
      </c>
    </row>
    <row r="4786" spans="1:3" ht="16.5" thickBot="1" x14ac:dyDescent="0.3">
      <c r="A4786" s="15"/>
      <c r="B4786" s="43" t="s">
        <v>29</v>
      </c>
      <c r="C4786" s="90">
        <f>C4785*118%</f>
        <v>382.852726104</v>
      </c>
    </row>
    <row r="4787" spans="1:3" ht="15.75" x14ac:dyDescent="0.25">
      <c r="A4787" s="22"/>
      <c r="B4787" s="45"/>
      <c r="C4787" s="46"/>
    </row>
    <row r="4788" spans="1:3" ht="15.75" x14ac:dyDescent="0.25">
      <c r="A4788" s="22"/>
      <c r="B4788" s="45"/>
      <c r="C4788" s="46"/>
    </row>
    <row r="4789" spans="1:3" ht="15.75" x14ac:dyDescent="0.25">
      <c r="A4789" s="22"/>
      <c r="B4789" s="45"/>
      <c r="C4789" s="46"/>
    </row>
    <row r="4790" spans="1:3" ht="15.75" x14ac:dyDescent="0.25">
      <c r="A4790" s="22"/>
      <c r="B4790" s="45"/>
      <c r="C4790" s="46"/>
    </row>
    <row r="4791" spans="1:3" ht="15.75" x14ac:dyDescent="0.25">
      <c r="A4791" s="22"/>
      <c r="B4791" s="45"/>
      <c r="C4791" s="46"/>
    </row>
    <row r="4792" spans="1:3" ht="15.75" x14ac:dyDescent="0.25">
      <c r="A4792" s="22"/>
      <c r="B4792" s="45"/>
      <c r="C4792" s="46"/>
    </row>
    <row r="4793" spans="1:3" ht="15.75" x14ac:dyDescent="0.25">
      <c r="A4793" s="22"/>
      <c r="B4793" s="45"/>
      <c r="C4793" s="46"/>
    </row>
    <row r="4794" spans="1:3" ht="15.75" x14ac:dyDescent="0.25">
      <c r="A4794" s="22"/>
      <c r="B4794" s="45"/>
      <c r="C4794" s="46"/>
    </row>
    <row r="4795" spans="1:3" ht="15.75" x14ac:dyDescent="0.25">
      <c r="A4795" s="22"/>
      <c r="B4795" s="45"/>
      <c r="C4795" s="46"/>
    </row>
    <row r="4796" spans="1:3" ht="15.75" x14ac:dyDescent="0.25">
      <c r="A4796" s="22"/>
      <c r="B4796" s="45"/>
      <c r="C4796" s="46"/>
    </row>
    <row r="4797" spans="1:3" ht="15.75" x14ac:dyDescent="0.25">
      <c r="A4797" s="22"/>
      <c r="B4797" s="45"/>
      <c r="C4797" s="46"/>
    </row>
    <row r="4798" spans="1:3" ht="15.75" x14ac:dyDescent="0.25">
      <c r="A4798" s="22"/>
      <c r="B4798" s="45"/>
      <c r="C4798" s="46"/>
    </row>
    <row r="4799" spans="1:3" ht="15.75" x14ac:dyDescent="0.25">
      <c r="A4799" s="22"/>
      <c r="B4799" s="45"/>
      <c r="C4799" s="46"/>
    </row>
    <row r="4800" spans="1:3" ht="15.75" x14ac:dyDescent="0.25">
      <c r="A4800" s="22"/>
      <c r="B4800" s="45"/>
      <c r="C4800" s="46"/>
    </row>
    <row r="4801" spans="1:3" ht="15.75" x14ac:dyDescent="0.25">
      <c r="A4801" s="22"/>
      <c r="B4801" s="45"/>
      <c r="C4801" s="46"/>
    </row>
    <row r="4802" spans="1:3" ht="15.75" x14ac:dyDescent="0.25">
      <c r="A4802" s="22"/>
      <c r="B4802" s="45"/>
      <c r="C4802" s="46"/>
    </row>
    <row r="4803" spans="1:3" ht="15.75" x14ac:dyDescent="0.25">
      <c r="A4803" s="22"/>
      <c r="B4803" s="45"/>
      <c r="C4803" s="46"/>
    </row>
    <row r="4804" spans="1:3" ht="15.75" x14ac:dyDescent="0.25">
      <c r="A4804" s="22"/>
      <c r="B4804" s="45"/>
      <c r="C4804" s="46"/>
    </row>
    <row r="4805" spans="1:3" ht="15.75" x14ac:dyDescent="0.25">
      <c r="A4805" s="22"/>
      <c r="B4805" s="45"/>
      <c r="C4805" s="46"/>
    </row>
    <row r="4806" spans="1:3" ht="15.75" x14ac:dyDescent="0.25">
      <c r="A4806" s="22"/>
      <c r="B4806" s="45"/>
      <c r="C4806" s="46"/>
    </row>
    <row r="4807" spans="1:3" ht="15.75" x14ac:dyDescent="0.25">
      <c r="A4807" s="22"/>
      <c r="B4807" s="45"/>
      <c r="C4807" s="46"/>
    </row>
    <row r="4808" spans="1:3" ht="15.75" x14ac:dyDescent="0.25">
      <c r="A4808" s="22"/>
      <c r="B4808" s="45"/>
      <c r="C4808" s="46"/>
    </row>
    <row r="4809" spans="1:3" ht="15.75" x14ac:dyDescent="0.25">
      <c r="A4809" s="22"/>
      <c r="B4809" s="45"/>
      <c r="C4809" s="46"/>
    </row>
    <row r="4810" spans="1:3" ht="15.75" x14ac:dyDescent="0.25">
      <c r="A4810" s="22"/>
      <c r="B4810" s="45"/>
      <c r="C4810" s="46"/>
    </row>
    <row r="4811" spans="1:3" ht="15.75" x14ac:dyDescent="0.25">
      <c r="A4811" s="22"/>
      <c r="B4811" s="45"/>
      <c r="C4811" s="46"/>
    </row>
    <row r="4812" spans="1:3" ht="15.75" x14ac:dyDescent="0.25">
      <c r="A4812" s="22"/>
      <c r="B4812" s="45"/>
      <c r="C4812" s="46"/>
    </row>
    <row r="4813" spans="1:3" ht="15.75" x14ac:dyDescent="0.25">
      <c r="A4813" s="22"/>
      <c r="B4813" s="45"/>
      <c r="C4813" s="46"/>
    </row>
    <row r="4814" spans="1:3" ht="15.75" x14ac:dyDescent="0.25">
      <c r="A4814" s="22"/>
      <c r="B4814" s="45"/>
      <c r="C4814" s="46"/>
    </row>
    <row r="4815" spans="1:3" ht="15.75" x14ac:dyDescent="0.25">
      <c r="A4815" s="22"/>
      <c r="B4815" s="45"/>
      <c r="C4815" s="46"/>
    </row>
    <row r="4817" spans="1:3" ht="15.75" x14ac:dyDescent="0.25">
      <c r="B4817" s="57" t="s">
        <v>288</v>
      </c>
      <c r="C4817" s="70"/>
    </row>
    <row r="4818" spans="1:3" ht="15.75" thickBot="1" x14ac:dyDescent="0.3">
      <c r="C4818" s="71" t="s">
        <v>38</v>
      </c>
    </row>
    <row r="4819" spans="1:3" ht="32.25" thickBot="1" x14ac:dyDescent="0.3">
      <c r="A4819" s="7" t="s">
        <v>0</v>
      </c>
      <c r="B4819" s="8" t="s">
        <v>10</v>
      </c>
      <c r="C4819" s="65" t="s">
        <v>11</v>
      </c>
    </row>
    <row r="4820" spans="1:3" ht="15.75" x14ac:dyDescent="0.25">
      <c r="A4820" s="9"/>
      <c r="B4820" s="10" t="s">
        <v>12</v>
      </c>
      <c r="C4820" s="61">
        <v>1</v>
      </c>
    </row>
    <row r="4821" spans="1:3" ht="15.75" x14ac:dyDescent="0.25">
      <c r="A4821" s="9"/>
      <c r="B4821" s="10" t="s">
        <v>13</v>
      </c>
      <c r="C4821" s="16">
        <v>61</v>
      </c>
    </row>
    <row r="4822" spans="1:3" ht="31.5" x14ac:dyDescent="0.25">
      <c r="A4822" s="12"/>
      <c r="B4822" s="83" t="s">
        <v>360</v>
      </c>
      <c r="C4822" s="16">
        <f>$C$14</f>
        <v>2.83</v>
      </c>
    </row>
    <row r="4823" spans="1:3" ht="32.25" thickBot="1" x14ac:dyDescent="0.3">
      <c r="A4823" s="75"/>
      <c r="B4823" s="77" t="s">
        <v>361</v>
      </c>
      <c r="C4823" s="76">
        <v>0</v>
      </c>
    </row>
    <row r="4824" spans="1:3" ht="15.75" x14ac:dyDescent="0.25">
      <c r="A4824" s="29">
        <v>211</v>
      </c>
      <c r="B4824" s="30" t="s">
        <v>19</v>
      </c>
      <c r="C4824" s="39">
        <f>C4822*C4821</f>
        <v>172.63</v>
      </c>
    </row>
    <row r="4825" spans="1:3" ht="31.5" x14ac:dyDescent="0.25">
      <c r="A4825" s="33">
        <v>211</v>
      </c>
      <c r="B4825" s="28" t="s">
        <v>20</v>
      </c>
      <c r="C4825" s="40">
        <f>C4823*C4821</f>
        <v>0</v>
      </c>
    </row>
    <row r="4826" spans="1:3" ht="15.75" x14ac:dyDescent="0.25">
      <c r="A4826" s="33">
        <v>213</v>
      </c>
      <c r="B4826" s="28" t="s">
        <v>14</v>
      </c>
      <c r="C4826" s="40">
        <f>(C4824+C4825)*30.2%</f>
        <v>52.134259999999998</v>
      </c>
    </row>
    <row r="4827" spans="1:3" ht="15.75" x14ac:dyDescent="0.25">
      <c r="A4827" s="33">
        <v>212</v>
      </c>
      <c r="B4827" s="28" t="s">
        <v>3</v>
      </c>
      <c r="C4827" s="40">
        <f>(C4824+C4825)*$D$19</f>
        <v>0.27620800000000001</v>
      </c>
    </row>
    <row r="4828" spans="1:3" ht="15.75" x14ac:dyDescent="0.25">
      <c r="A4828" s="33">
        <v>221</v>
      </c>
      <c r="B4828" s="28" t="s">
        <v>4</v>
      </c>
      <c r="C4828" s="40">
        <f>(C4824+C4825)*$D$20</f>
        <v>1.484618</v>
      </c>
    </row>
    <row r="4829" spans="1:3" ht="15.75" x14ac:dyDescent="0.25">
      <c r="A4829" s="33">
        <v>222</v>
      </c>
      <c r="B4829" s="28" t="s">
        <v>15</v>
      </c>
      <c r="C4829" s="40">
        <f>(C4824+C4825)*$D$21</f>
        <v>0.27620800000000001</v>
      </c>
    </row>
    <row r="4830" spans="1:3" ht="15.75" x14ac:dyDescent="0.25">
      <c r="A4830" s="33">
        <v>223</v>
      </c>
      <c r="B4830" s="28" t="s">
        <v>5</v>
      </c>
      <c r="C4830" s="40">
        <f>(C4824+C4825)*$D$22</f>
        <v>7.3367750000000003</v>
      </c>
    </row>
    <row r="4831" spans="1:3" ht="15.75" x14ac:dyDescent="0.25">
      <c r="A4831" s="33">
        <v>224</v>
      </c>
      <c r="B4831" s="28" t="s">
        <v>21</v>
      </c>
      <c r="C4831" s="40">
        <f>(C4824+C4825)*$D$23</f>
        <v>2.4340829999999998</v>
      </c>
    </row>
    <row r="4832" spans="1:3" ht="15.75" x14ac:dyDescent="0.25">
      <c r="A4832" s="33">
        <v>225</v>
      </c>
      <c r="B4832" s="28" t="s">
        <v>16</v>
      </c>
      <c r="C4832" s="40">
        <f>(C4824+C4825)*$D$24</f>
        <v>9.183916</v>
      </c>
    </row>
    <row r="4833" spans="1:3" ht="15.75" x14ac:dyDescent="0.25">
      <c r="A4833" s="33">
        <v>226</v>
      </c>
      <c r="B4833" s="28" t="s">
        <v>22</v>
      </c>
      <c r="C4833" s="40">
        <f>(C4824+C4825)*$D$25</f>
        <v>61.818802999999996</v>
      </c>
    </row>
    <row r="4834" spans="1:3" ht="15.75" x14ac:dyDescent="0.25">
      <c r="A4834" s="33">
        <v>271</v>
      </c>
      <c r="B4834" s="28" t="s">
        <v>23</v>
      </c>
      <c r="C4834" s="40">
        <f>(C4824+C4825)*$D$26</f>
        <v>3.8496489999999999</v>
      </c>
    </row>
    <row r="4835" spans="1:3" ht="15.75" x14ac:dyDescent="0.25">
      <c r="A4835" s="33">
        <v>272</v>
      </c>
      <c r="B4835" s="28" t="s">
        <v>24</v>
      </c>
      <c r="C4835" s="40">
        <f>(C4824+C4825)*$D$27</f>
        <v>3.6079669999999995</v>
      </c>
    </row>
    <row r="4836" spans="1:3" ht="31.5" x14ac:dyDescent="0.25">
      <c r="A4836" s="33">
        <v>211</v>
      </c>
      <c r="B4836" s="28" t="s">
        <v>25</v>
      </c>
      <c r="C4836" s="40">
        <f>(C4824+C4825)*$D$28</f>
        <v>39.532270000000004</v>
      </c>
    </row>
    <row r="4837" spans="1:3" ht="31.5" x14ac:dyDescent="0.25">
      <c r="A4837" s="33">
        <v>213</v>
      </c>
      <c r="B4837" s="28" t="s">
        <v>26</v>
      </c>
      <c r="C4837" s="44">
        <f>(C4824+C4825)*$D$29</f>
        <v>11.928732999999999</v>
      </c>
    </row>
    <row r="4838" spans="1:3" ht="15.75" x14ac:dyDescent="0.25">
      <c r="A4838" s="33">
        <v>290</v>
      </c>
      <c r="B4838" s="28" t="s">
        <v>6</v>
      </c>
      <c r="C4838" s="44">
        <f>(C4824+C4825)*$D$30</f>
        <v>0.67325699999999999</v>
      </c>
    </row>
    <row r="4839" spans="1:3" ht="15.75" x14ac:dyDescent="0.25">
      <c r="A4839" s="33">
        <v>290</v>
      </c>
      <c r="B4839" s="28" t="s">
        <v>27</v>
      </c>
      <c r="C4839" s="44">
        <f>(C4824+C4825)*$D$31</f>
        <v>2.019771</v>
      </c>
    </row>
    <row r="4840" spans="1:3" ht="15.75" x14ac:dyDescent="0.25">
      <c r="A4840" s="33">
        <v>225</v>
      </c>
      <c r="B4840" s="28" t="s">
        <v>28</v>
      </c>
      <c r="C4840" s="44">
        <f>(C4824+C4825)*$D$32</f>
        <v>0</v>
      </c>
    </row>
    <row r="4841" spans="1:3" ht="15.75" x14ac:dyDescent="0.25">
      <c r="A4841" s="37">
        <v>310</v>
      </c>
      <c r="B4841" s="28" t="s">
        <v>7</v>
      </c>
      <c r="C4841" s="44">
        <f>(C4824+C4825)*$D$33</f>
        <v>4.0222790000000002</v>
      </c>
    </row>
    <row r="4842" spans="1:3" ht="16.5" thickBot="1" x14ac:dyDescent="0.3">
      <c r="A4842" s="38">
        <v>340</v>
      </c>
      <c r="B4842" s="36" t="s">
        <v>8</v>
      </c>
      <c r="C4842" s="44">
        <f>(C4824+C4825)*$D$34</f>
        <v>15.623014999999999</v>
      </c>
    </row>
    <row r="4843" spans="1:3" ht="16.5" thickBot="1" x14ac:dyDescent="0.3">
      <c r="A4843" s="15"/>
      <c r="B4843" s="42" t="s">
        <v>9</v>
      </c>
      <c r="C4843" s="88">
        <f>SUM(C4824:C4842)</f>
        <v>388.83181199999996</v>
      </c>
    </row>
    <row r="4844" spans="1:3" ht="16.5" thickBot="1" x14ac:dyDescent="0.3">
      <c r="A4844" s="15"/>
      <c r="B4844" s="43" t="s">
        <v>29</v>
      </c>
      <c r="C4844" s="90">
        <f>C4843*118%</f>
        <v>458.82153815999993</v>
      </c>
    </row>
    <row r="4845" spans="1:3" ht="15.75" x14ac:dyDescent="0.25">
      <c r="A4845" s="22"/>
      <c r="B4845" s="45"/>
      <c r="C4845" s="46"/>
    </row>
    <row r="4846" spans="1:3" ht="15.75" x14ac:dyDescent="0.25">
      <c r="A4846" s="22"/>
      <c r="B4846" s="45"/>
      <c r="C4846" s="46"/>
    </row>
    <row r="4847" spans="1:3" ht="15.75" x14ac:dyDescent="0.25">
      <c r="A4847" s="22"/>
      <c r="B4847" s="45"/>
      <c r="C4847" s="46"/>
    </row>
    <row r="4848" spans="1:3" ht="15.75" x14ac:dyDescent="0.25">
      <c r="A4848" s="22"/>
      <c r="B4848" s="45"/>
      <c r="C4848" s="46"/>
    </row>
    <row r="4849" spans="1:3" ht="15.75" x14ac:dyDescent="0.25">
      <c r="A4849" s="22"/>
      <c r="B4849" s="45"/>
      <c r="C4849" s="46"/>
    </row>
    <row r="4850" spans="1:3" ht="15.75" x14ac:dyDescent="0.25">
      <c r="A4850" s="22"/>
      <c r="B4850" s="45"/>
      <c r="C4850" s="46"/>
    </row>
    <row r="4851" spans="1:3" ht="15.75" x14ac:dyDescent="0.25">
      <c r="A4851" s="22"/>
      <c r="B4851" s="45"/>
      <c r="C4851" s="46"/>
    </row>
    <row r="4852" spans="1:3" ht="15.75" x14ac:dyDescent="0.25">
      <c r="A4852" s="22"/>
      <c r="B4852" s="45"/>
      <c r="C4852" s="46"/>
    </row>
    <row r="4853" spans="1:3" ht="15.75" x14ac:dyDescent="0.25">
      <c r="A4853" s="22"/>
      <c r="B4853" s="45"/>
      <c r="C4853" s="46"/>
    </row>
    <row r="4854" spans="1:3" ht="15.75" x14ac:dyDescent="0.25">
      <c r="A4854" s="22"/>
      <c r="B4854" s="45"/>
      <c r="C4854" s="46"/>
    </row>
    <row r="4855" spans="1:3" ht="15.75" x14ac:dyDescent="0.25">
      <c r="A4855" s="22"/>
      <c r="B4855" s="45"/>
      <c r="C4855" s="46"/>
    </row>
    <row r="4856" spans="1:3" ht="15.75" x14ac:dyDescent="0.25">
      <c r="A4856" s="22"/>
      <c r="B4856" s="45"/>
      <c r="C4856" s="46"/>
    </row>
    <row r="4857" spans="1:3" ht="15.75" x14ac:dyDescent="0.25">
      <c r="A4857" s="22"/>
      <c r="B4857" s="45"/>
      <c r="C4857" s="46"/>
    </row>
    <row r="4858" spans="1:3" ht="15.75" x14ac:dyDescent="0.25">
      <c r="A4858" s="22"/>
      <c r="B4858" s="45"/>
      <c r="C4858" s="46"/>
    </row>
    <row r="4859" spans="1:3" ht="15.75" x14ac:dyDescent="0.25">
      <c r="A4859" s="22"/>
      <c r="B4859" s="45"/>
      <c r="C4859" s="46"/>
    </row>
    <row r="4860" spans="1:3" ht="15.75" x14ac:dyDescent="0.25">
      <c r="A4860" s="22"/>
      <c r="B4860" s="45"/>
      <c r="C4860" s="46"/>
    </row>
    <row r="4861" spans="1:3" ht="15.75" x14ac:dyDescent="0.25">
      <c r="A4861" s="22"/>
      <c r="B4861" s="45"/>
      <c r="C4861" s="46"/>
    </row>
    <row r="4862" spans="1:3" ht="15.75" x14ac:dyDescent="0.25">
      <c r="A4862" s="22"/>
      <c r="B4862" s="45"/>
      <c r="C4862" s="46"/>
    </row>
    <row r="4863" spans="1:3" ht="15.75" x14ac:dyDescent="0.25">
      <c r="A4863" s="22"/>
      <c r="B4863" s="45"/>
      <c r="C4863" s="46"/>
    </row>
    <row r="4864" spans="1:3" ht="15.75" x14ac:dyDescent="0.25">
      <c r="A4864" s="22"/>
      <c r="B4864" s="45"/>
      <c r="C4864" s="46"/>
    </row>
    <row r="4865" spans="1:3" ht="15.75" x14ac:dyDescent="0.25">
      <c r="A4865" s="22"/>
      <c r="B4865" s="45"/>
      <c r="C4865" s="46"/>
    </row>
    <row r="4866" spans="1:3" ht="15.75" x14ac:dyDescent="0.25">
      <c r="A4866" s="22"/>
      <c r="B4866" s="45"/>
      <c r="C4866" s="46"/>
    </row>
    <row r="4867" spans="1:3" ht="15.75" x14ac:dyDescent="0.25">
      <c r="A4867" s="22"/>
      <c r="B4867" s="45"/>
      <c r="C4867" s="46"/>
    </row>
    <row r="4868" spans="1:3" ht="15.75" x14ac:dyDescent="0.25">
      <c r="A4868" s="22"/>
      <c r="B4868" s="45"/>
      <c r="C4868" s="46"/>
    </row>
    <row r="4869" spans="1:3" ht="15.75" x14ac:dyDescent="0.25">
      <c r="A4869" s="22"/>
      <c r="B4869" s="45"/>
      <c r="C4869" s="46"/>
    </row>
    <row r="4870" spans="1:3" ht="15.75" x14ac:dyDescent="0.25">
      <c r="A4870" s="22"/>
      <c r="B4870" s="45"/>
      <c r="C4870" s="46"/>
    </row>
    <row r="4871" spans="1:3" ht="15.75" x14ac:dyDescent="0.25">
      <c r="A4871" s="22"/>
      <c r="B4871" s="45"/>
      <c r="C4871" s="46"/>
    </row>
    <row r="4873" spans="1:3" ht="15.75" x14ac:dyDescent="0.25">
      <c r="B4873" s="57" t="s">
        <v>289</v>
      </c>
      <c r="C4873" s="70"/>
    </row>
    <row r="4874" spans="1:3" ht="18" customHeight="1" thickBot="1" x14ac:dyDescent="0.3">
      <c r="C4874" s="71" t="s">
        <v>38</v>
      </c>
    </row>
    <row r="4875" spans="1:3" ht="32.25" thickBot="1" x14ac:dyDescent="0.3">
      <c r="A4875" s="7" t="s">
        <v>0</v>
      </c>
      <c r="B4875" s="8" t="s">
        <v>10</v>
      </c>
      <c r="C4875" s="65" t="s">
        <v>11</v>
      </c>
    </row>
    <row r="4876" spans="1:3" ht="15.75" x14ac:dyDescent="0.25">
      <c r="A4876" s="9"/>
      <c r="B4876" s="10" t="s">
        <v>12</v>
      </c>
      <c r="C4876" s="61">
        <v>1</v>
      </c>
    </row>
    <row r="4877" spans="1:3" ht="15.75" x14ac:dyDescent="0.25">
      <c r="A4877" s="9"/>
      <c r="B4877" s="10" t="s">
        <v>13</v>
      </c>
      <c r="C4877" s="16">
        <v>79.400000000000006</v>
      </c>
    </row>
    <row r="4878" spans="1:3" ht="31.5" x14ac:dyDescent="0.25">
      <c r="A4878" s="12"/>
      <c r="B4878" s="83" t="s">
        <v>360</v>
      </c>
      <c r="C4878" s="16">
        <f>$C$14</f>
        <v>2.83</v>
      </c>
    </row>
    <row r="4879" spans="1:3" ht="32.25" thickBot="1" x14ac:dyDescent="0.3">
      <c r="A4879" s="75"/>
      <c r="B4879" s="77" t="s">
        <v>361</v>
      </c>
      <c r="C4879" s="76">
        <v>0</v>
      </c>
    </row>
    <row r="4880" spans="1:3" ht="15.75" x14ac:dyDescent="0.25">
      <c r="A4880" s="29">
        <v>211</v>
      </c>
      <c r="B4880" s="30" t="s">
        <v>19</v>
      </c>
      <c r="C4880" s="39">
        <f>C4878*C4877</f>
        <v>224.70200000000003</v>
      </c>
    </row>
    <row r="4881" spans="1:3" ht="31.5" x14ac:dyDescent="0.25">
      <c r="A4881" s="33">
        <v>211</v>
      </c>
      <c r="B4881" s="28" t="s">
        <v>20</v>
      </c>
      <c r="C4881" s="40">
        <f>C4879*C4877</f>
        <v>0</v>
      </c>
    </row>
    <row r="4882" spans="1:3" ht="15.75" x14ac:dyDescent="0.25">
      <c r="A4882" s="33">
        <v>213</v>
      </c>
      <c r="B4882" s="28" t="s">
        <v>14</v>
      </c>
      <c r="C4882" s="40">
        <f>(C4880+C4881)*30.2%</f>
        <v>67.860004000000004</v>
      </c>
    </row>
    <row r="4883" spans="1:3" ht="15.75" x14ac:dyDescent="0.25">
      <c r="A4883" s="33">
        <v>212</v>
      </c>
      <c r="B4883" s="28" t="s">
        <v>3</v>
      </c>
      <c r="C4883" s="40">
        <f>(C4880+C4881)*$D$19</f>
        <v>0.35952320000000004</v>
      </c>
    </row>
    <row r="4884" spans="1:3" ht="15.75" x14ac:dyDescent="0.25">
      <c r="A4884" s="33">
        <v>221</v>
      </c>
      <c r="B4884" s="28" t="s">
        <v>4</v>
      </c>
      <c r="C4884" s="40">
        <f>(C4880+C4881)*$D$20</f>
        <v>1.9324372000000003</v>
      </c>
    </row>
    <row r="4885" spans="1:3" ht="15.75" x14ac:dyDescent="0.25">
      <c r="A4885" s="33">
        <v>222</v>
      </c>
      <c r="B4885" s="28" t="s">
        <v>15</v>
      </c>
      <c r="C4885" s="40">
        <f>(C4880+C4881)*$D$21</f>
        <v>0.35952320000000004</v>
      </c>
    </row>
    <row r="4886" spans="1:3" ht="15.75" x14ac:dyDescent="0.25">
      <c r="A4886" s="33">
        <v>223</v>
      </c>
      <c r="B4886" s="28" t="s">
        <v>5</v>
      </c>
      <c r="C4886" s="40">
        <f>(C4880+C4881)*$D$22</f>
        <v>9.5498350000000016</v>
      </c>
    </row>
    <row r="4887" spans="1:3" ht="15.75" x14ac:dyDescent="0.25">
      <c r="A4887" s="33">
        <v>224</v>
      </c>
      <c r="B4887" s="28" t="s">
        <v>21</v>
      </c>
      <c r="C4887" s="40">
        <f>(C4880+C4881)*$D$23</f>
        <v>3.1682982000000002</v>
      </c>
    </row>
    <row r="4888" spans="1:3" ht="15.75" x14ac:dyDescent="0.25">
      <c r="A4888" s="33">
        <v>225</v>
      </c>
      <c r="B4888" s="28" t="s">
        <v>16</v>
      </c>
      <c r="C4888" s="40">
        <f>(C4880+C4881)*$D$24</f>
        <v>11.954146400000001</v>
      </c>
    </row>
    <row r="4889" spans="1:3" ht="15.75" x14ac:dyDescent="0.25">
      <c r="A4889" s="33">
        <v>226</v>
      </c>
      <c r="B4889" s="28" t="s">
        <v>22</v>
      </c>
      <c r="C4889" s="40">
        <f>(C4880+C4881)*$D$25</f>
        <v>80.465786199999997</v>
      </c>
    </row>
    <row r="4890" spans="1:3" ht="15.75" x14ac:dyDescent="0.25">
      <c r="A4890" s="33">
        <v>271</v>
      </c>
      <c r="B4890" s="28" t="s">
        <v>23</v>
      </c>
      <c r="C4890" s="40">
        <f>(C4880+C4881)*$D$26</f>
        <v>5.0108546000000009</v>
      </c>
    </row>
    <row r="4891" spans="1:3" ht="15.75" x14ac:dyDescent="0.25">
      <c r="A4891" s="33">
        <v>272</v>
      </c>
      <c r="B4891" s="28" t="s">
        <v>24</v>
      </c>
      <c r="C4891" s="40">
        <f>(C4880+C4881)*$D$27</f>
        <v>4.6962717999999999</v>
      </c>
    </row>
    <row r="4892" spans="1:3" ht="31.5" x14ac:dyDescent="0.25">
      <c r="A4892" s="33">
        <v>211</v>
      </c>
      <c r="B4892" s="28" t="s">
        <v>25</v>
      </c>
      <c r="C4892" s="40">
        <f>(C4880+C4881)*$D$28</f>
        <v>51.456758000000008</v>
      </c>
    </row>
    <row r="4893" spans="1:3" ht="31.5" x14ac:dyDescent="0.25">
      <c r="A4893" s="33">
        <v>213</v>
      </c>
      <c r="B4893" s="28" t="s">
        <v>26</v>
      </c>
      <c r="C4893" s="44">
        <f>(C4880+C4881)*$D$29</f>
        <v>15.526908200000001</v>
      </c>
    </row>
    <row r="4894" spans="1:3" ht="15.75" x14ac:dyDescent="0.25">
      <c r="A4894" s="33">
        <v>290</v>
      </c>
      <c r="B4894" s="28" t="s">
        <v>6</v>
      </c>
      <c r="C4894" s="44">
        <f>(C4880+C4881)*$D$30</f>
        <v>0.87633780000000006</v>
      </c>
    </row>
    <row r="4895" spans="1:3" ht="15.75" x14ac:dyDescent="0.25">
      <c r="A4895" s="33">
        <v>290</v>
      </c>
      <c r="B4895" s="28" t="s">
        <v>27</v>
      </c>
      <c r="C4895" s="44">
        <f>(C4880+C4881)*$D$31</f>
        <v>2.6290134000000003</v>
      </c>
    </row>
    <row r="4896" spans="1:3" ht="15.75" x14ac:dyDescent="0.25">
      <c r="A4896" s="33">
        <v>225</v>
      </c>
      <c r="B4896" s="28" t="s">
        <v>28</v>
      </c>
      <c r="C4896" s="44">
        <f>(C4880+C4881)*$D$32</f>
        <v>0</v>
      </c>
    </row>
    <row r="4897" spans="1:3" ht="15.75" x14ac:dyDescent="0.25">
      <c r="A4897" s="37">
        <v>310</v>
      </c>
      <c r="B4897" s="28" t="s">
        <v>7</v>
      </c>
      <c r="C4897" s="44">
        <f>(C4880+C4881)*$D$33</f>
        <v>5.2355566000000007</v>
      </c>
    </row>
    <row r="4898" spans="1:3" ht="16.5" thickBot="1" x14ac:dyDescent="0.3">
      <c r="A4898" s="38">
        <v>340</v>
      </c>
      <c r="B4898" s="36" t="s">
        <v>8</v>
      </c>
      <c r="C4898" s="44">
        <f>(C4880+C4881)*$D$34</f>
        <v>20.335531000000003</v>
      </c>
    </row>
    <row r="4899" spans="1:3" ht="16.5" thickBot="1" x14ac:dyDescent="0.3">
      <c r="A4899" s="15"/>
      <c r="B4899" s="42" t="s">
        <v>9</v>
      </c>
      <c r="C4899" s="88">
        <f>SUM(C4880:C4898)</f>
        <v>506.11878480000007</v>
      </c>
    </row>
    <row r="4900" spans="1:3" ht="16.5" thickBot="1" x14ac:dyDescent="0.3">
      <c r="A4900" s="15"/>
      <c r="B4900" s="43" t="s">
        <v>29</v>
      </c>
      <c r="C4900" s="90">
        <f>C4899*118%</f>
        <v>597.22016606400007</v>
      </c>
    </row>
    <row r="4901" spans="1:3" ht="15.75" x14ac:dyDescent="0.25">
      <c r="A4901" s="22"/>
      <c r="B4901" s="45"/>
      <c r="C4901" s="46"/>
    </row>
    <row r="4902" spans="1:3" ht="15.75" x14ac:dyDescent="0.25">
      <c r="A4902" s="22"/>
      <c r="B4902" s="45"/>
      <c r="C4902" s="46"/>
    </row>
    <row r="4903" spans="1:3" ht="15.75" x14ac:dyDescent="0.25">
      <c r="A4903" s="22"/>
      <c r="B4903" s="45"/>
      <c r="C4903" s="46"/>
    </row>
    <row r="4904" spans="1:3" ht="15.75" x14ac:dyDescent="0.25">
      <c r="A4904" s="22"/>
      <c r="B4904" s="45"/>
      <c r="C4904" s="46"/>
    </row>
    <row r="4905" spans="1:3" ht="15.75" x14ac:dyDescent="0.25">
      <c r="A4905" s="22"/>
      <c r="B4905" s="45"/>
      <c r="C4905" s="46"/>
    </row>
    <row r="4906" spans="1:3" ht="15.75" x14ac:dyDescent="0.25">
      <c r="A4906" s="22"/>
      <c r="B4906" s="45"/>
      <c r="C4906" s="46"/>
    </row>
    <row r="4907" spans="1:3" ht="15.75" x14ac:dyDescent="0.25">
      <c r="A4907" s="22"/>
      <c r="B4907" s="45"/>
      <c r="C4907" s="46"/>
    </row>
    <row r="4908" spans="1:3" ht="15.75" x14ac:dyDescent="0.25">
      <c r="A4908" s="22"/>
      <c r="B4908" s="45"/>
      <c r="C4908" s="46"/>
    </row>
    <row r="4909" spans="1:3" ht="15.75" x14ac:dyDescent="0.25">
      <c r="A4909" s="22"/>
      <c r="B4909" s="45"/>
      <c r="C4909" s="46"/>
    </row>
    <row r="4910" spans="1:3" ht="15.75" x14ac:dyDescent="0.25">
      <c r="A4910" s="22"/>
      <c r="B4910" s="45"/>
      <c r="C4910" s="46"/>
    </row>
    <row r="4911" spans="1:3" ht="15.75" x14ac:dyDescent="0.25">
      <c r="A4911" s="22"/>
      <c r="B4911" s="45"/>
      <c r="C4911" s="46"/>
    </row>
    <row r="4912" spans="1:3" ht="15.75" x14ac:dyDescent="0.25">
      <c r="A4912" s="22"/>
      <c r="B4912" s="45"/>
      <c r="C4912" s="46"/>
    </row>
    <row r="4913" spans="1:3" ht="15.75" x14ac:dyDescent="0.25">
      <c r="A4913" s="22"/>
      <c r="B4913" s="45"/>
      <c r="C4913" s="46"/>
    </row>
    <row r="4914" spans="1:3" ht="15.75" x14ac:dyDescent="0.25">
      <c r="A4914" s="22"/>
      <c r="B4914" s="45"/>
      <c r="C4914" s="46"/>
    </row>
    <row r="4915" spans="1:3" ht="15.75" x14ac:dyDescent="0.25">
      <c r="A4915" s="22"/>
      <c r="B4915" s="45"/>
      <c r="C4915" s="46"/>
    </row>
    <row r="4916" spans="1:3" ht="15.75" x14ac:dyDescent="0.25">
      <c r="A4916" s="22"/>
      <c r="B4916" s="45"/>
      <c r="C4916" s="46"/>
    </row>
    <row r="4917" spans="1:3" ht="15.75" x14ac:dyDescent="0.25">
      <c r="A4917" s="22"/>
      <c r="B4917" s="45"/>
      <c r="C4917" s="46"/>
    </row>
    <row r="4918" spans="1:3" ht="15.75" x14ac:dyDescent="0.25">
      <c r="A4918" s="22"/>
      <c r="B4918" s="45"/>
      <c r="C4918" s="46"/>
    </row>
    <row r="4919" spans="1:3" ht="15.75" x14ac:dyDescent="0.25">
      <c r="A4919" s="22"/>
      <c r="B4919" s="45"/>
      <c r="C4919" s="46"/>
    </row>
    <row r="4920" spans="1:3" ht="15.75" x14ac:dyDescent="0.25">
      <c r="A4920" s="22"/>
      <c r="B4920" s="45"/>
      <c r="C4920" s="46"/>
    </row>
    <row r="4921" spans="1:3" ht="15.75" x14ac:dyDescent="0.25">
      <c r="A4921" s="22"/>
      <c r="B4921" s="45"/>
      <c r="C4921" s="46"/>
    </row>
    <row r="4922" spans="1:3" ht="15.75" x14ac:dyDescent="0.25">
      <c r="A4922" s="22"/>
      <c r="B4922" s="45"/>
      <c r="C4922" s="46"/>
    </row>
    <row r="4923" spans="1:3" ht="15.75" x14ac:dyDescent="0.25">
      <c r="A4923" s="22"/>
      <c r="B4923" s="45"/>
      <c r="C4923" s="46"/>
    </row>
    <row r="4924" spans="1:3" ht="15.75" x14ac:dyDescent="0.25">
      <c r="A4924" s="22"/>
      <c r="B4924" s="45"/>
      <c r="C4924" s="46"/>
    </row>
    <row r="4925" spans="1:3" ht="15.75" x14ac:dyDescent="0.25">
      <c r="A4925" s="22"/>
      <c r="B4925" s="45"/>
      <c r="C4925" s="46"/>
    </row>
    <row r="4926" spans="1:3" ht="15.75" x14ac:dyDescent="0.25">
      <c r="A4926" s="22"/>
      <c r="B4926" s="45"/>
      <c r="C4926" s="46"/>
    </row>
    <row r="4927" spans="1:3" ht="15.75" x14ac:dyDescent="0.25">
      <c r="A4927" s="22"/>
      <c r="B4927" s="45"/>
      <c r="C4927" s="46"/>
    </row>
    <row r="4928" spans="1:3" ht="15.75" x14ac:dyDescent="0.25">
      <c r="A4928" s="22"/>
      <c r="B4928" s="45"/>
      <c r="C4928" s="46"/>
    </row>
    <row r="4930" spans="1:3" ht="18" customHeight="1" x14ac:dyDescent="0.25">
      <c r="B4930" s="57" t="s">
        <v>290</v>
      </c>
      <c r="C4930" s="70"/>
    </row>
    <row r="4931" spans="1:3" ht="15.75" thickBot="1" x14ac:dyDescent="0.3">
      <c r="C4931" s="71" t="s">
        <v>38</v>
      </c>
    </row>
    <row r="4932" spans="1:3" ht="32.25" thickBot="1" x14ac:dyDescent="0.3">
      <c r="A4932" s="7" t="s">
        <v>0</v>
      </c>
      <c r="B4932" s="8" t="s">
        <v>10</v>
      </c>
      <c r="C4932" s="65" t="s">
        <v>11</v>
      </c>
    </row>
    <row r="4933" spans="1:3" ht="15.75" x14ac:dyDescent="0.25">
      <c r="A4933" s="9"/>
      <c r="B4933" s="10" t="s">
        <v>12</v>
      </c>
      <c r="C4933" s="61">
        <v>1</v>
      </c>
    </row>
    <row r="4934" spans="1:3" ht="15.75" x14ac:dyDescent="0.25">
      <c r="A4934" s="9"/>
      <c r="B4934" s="10" t="s">
        <v>13</v>
      </c>
      <c r="C4934" s="16">
        <v>63.9</v>
      </c>
    </row>
    <row r="4935" spans="1:3" ht="31.5" x14ac:dyDescent="0.25">
      <c r="A4935" s="12"/>
      <c r="B4935" s="83" t="s">
        <v>360</v>
      </c>
      <c r="C4935" s="16">
        <f>$C$14</f>
        <v>2.83</v>
      </c>
    </row>
    <row r="4936" spans="1:3" ht="32.25" thickBot="1" x14ac:dyDescent="0.3">
      <c r="A4936" s="75"/>
      <c r="B4936" s="77" t="s">
        <v>361</v>
      </c>
      <c r="C4936" s="76">
        <v>0</v>
      </c>
    </row>
    <row r="4937" spans="1:3" ht="15.75" x14ac:dyDescent="0.25">
      <c r="A4937" s="29">
        <v>211</v>
      </c>
      <c r="B4937" s="30" t="s">
        <v>19</v>
      </c>
      <c r="C4937" s="39">
        <f>C4935*C4934</f>
        <v>180.83699999999999</v>
      </c>
    </row>
    <row r="4938" spans="1:3" ht="31.5" x14ac:dyDescent="0.25">
      <c r="A4938" s="33">
        <v>211</v>
      </c>
      <c r="B4938" s="28" t="s">
        <v>20</v>
      </c>
      <c r="C4938" s="40">
        <f>C4936*C4934</f>
        <v>0</v>
      </c>
    </row>
    <row r="4939" spans="1:3" ht="15.75" x14ac:dyDescent="0.25">
      <c r="A4939" s="33">
        <v>213</v>
      </c>
      <c r="B4939" s="28" t="s">
        <v>14</v>
      </c>
      <c r="C4939" s="40">
        <f>(C4937+C4938)*30.2%</f>
        <v>54.612773999999995</v>
      </c>
    </row>
    <row r="4940" spans="1:3" ht="15.75" x14ac:dyDescent="0.25">
      <c r="A4940" s="33">
        <v>212</v>
      </c>
      <c r="B4940" s="28" t="s">
        <v>3</v>
      </c>
      <c r="C4940" s="40">
        <f>(C4937+C4938)*$D$19</f>
        <v>0.28933920000000002</v>
      </c>
    </row>
    <row r="4941" spans="1:3" ht="15.75" x14ac:dyDescent="0.25">
      <c r="A4941" s="33">
        <v>221</v>
      </c>
      <c r="B4941" s="28" t="s">
        <v>4</v>
      </c>
      <c r="C4941" s="40">
        <f>(C4937+C4938)*$D$20</f>
        <v>1.5551982</v>
      </c>
    </row>
    <row r="4942" spans="1:3" ht="15.75" x14ac:dyDescent="0.25">
      <c r="A4942" s="33">
        <v>222</v>
      </c>
      <c r="B4942" s="28" t="s">
        <v>15</v>
      </c>
      <c r="C4942" s="40">
        <f>(C4937+C4938)*$D$21</f>
        <v>0.28933920000000002</v>
      </c>
    </row>
    <row r="4943" spans="1:3" ht="15.75" x14ac:dyDescent="0.25">
      <c r="A4943" s="33">
        <v>223</v>
      </c>
      <c r="B4943" s="28" t="s">
        <v>5</v>
      </c>
      <c r="C4943" s="40">
        <f>(C4937+C4938)*$D$22</f>
        <v>7.6855725000000001</v>
      </c>
    </row>
    <row r="4944" spans="1:3" ht="15.75" x14ac:dyDescent="0.25">
      <c r="A4944" s="33">
        <v>224</v>
      </c>
      <c r="B4944" s="28" t="s">
        <v>21</v>
      </c>
      <c r="C4944" s="40">
        <f>(C4937+C4938)*$D$23</f>
        <v>2.5498016999999997</v>
      </c>
    </row>
    <row r="4945" spans="1:3" ht="15.75" x14ac:dyDescent="0.25">
      <c r="A4945" s="33">
        <v>225</v>
      </c>
      <c r="B4945" s="28" t="s">
        <v>16</v>
      </c>
      <c r="C4945" s="40">
        <f>(C4937+C4938)*$D$24</f>
        <v>9.6205283999999995</v>
      </c>
    </row>
    <row r="4946" spans="1:3" ht="15.75" x14ac:dyDescent="0.25">
      <c r="A4946" s="33">
        <v>226</v>
      </c>
      <c r="B4946" s="28" t="s">
        <v>22</v>
      </c>
      <c r="C4946" s="40">
        <f>(C4937+C4938)*$D$25</f>
        <v>64.757729699999985</v>
      </c>
    </row>
    <row r="4947" spans="1:3" ht="15.75" x14ac:dyDescent="0.25">
      <c r="A4947" s="33">
        <v>271</v>
      </c>
      <c r="B4947" s="28" t="s">
        <v>23</v>
      </c>
      <c r="C4947" s="40">
        <f>(C4937+C4938)*$D$26</f>
        <v>4.0326651</v>
      </c>
    </row>
    <row r="4948" spans="1:3" ht="15.75" x14ac:dyDescent="0.25">
      <c r="A4948" s="33">
        <v>272</v>
      </c>
      <c r="B4948" s="28" t="s">
        <v>24</v>
      </c>
      <c r="C4948" s="40">
        <f>(C4937+C4938)*$D$27</f>
        <v>3.7794932999999995</v>
      </c>
    </row>
    <row r="4949" spans="1:3" ht="31.5" x14ac:dyDescent="0.25">
      <c r="A4949" s="33">
        <v>211</v>
      </c>
      <c r="B4949" s="28" t="s">
        <v>25</v>
      </c>
      <c r="C4949" s="40">
        <f>(C4937+C4938)*$D$28</f>
        <v>41.411673</v>
      </c>
    </row>
    <row r="4950" spans="1:3" ht="31.5" x14ac:dyDescent="0.25">
      <c r="A4950" s="33">
        <v>213</v>
      </c>
      <c r="B4950" s="28" t="s">
        <v>26</v>
      </c>
      <c r="C4950" s="44">
        <f>(C4937+C4938)*$D$29</f>
        <v>12.495836699999998</v>
      </c>
    </row>
    <row r="4951" spans="1:3" ht="15.75" x14ac:dyDescent="0.25">
      <c r="A4951" s="33">
        <v>290</v>
      </c>
      <c r="B4951" s="28" t="s">
        <v>6</v>
      </c>
      <c r="C4951" s="44">
        <f>(C4937+C4938)*$D$30</f>
        <v>0.70526429999999996</v>
      </c>
    </row>
    <row r="4952" spans="1:3" ht="15.75" x14ac:dyDescent="0.25">
      <c r="A4952" s="33">
        <v>290</v>
      </c>
      <c r="B4952" s="28" t="s">
        <v>27</v>
      </c>
      <c r="C4952" s="44">
        <f>(C4937+C4938)*$D$31</f>
        <v>2.1157928999999998</v>
      </c>
    </row>
    <row r="4953" spans="1:3" ht="15.75" x14ac:dyDescent="0.25">
      <c r="A4953" s="33">
        <v>225</v>
      </c>
      <c r="B4953" s="28" t="s">
        <v>28</v>
      </c>
      <c r="C4953" s="44">
        <f>(C4937+C4938)*$D$32</f>
        <v>0</v>
      </c>
    </row>
    <row r="4954" spans="1:3" ht="15.75" x14ac:dyDescent="0.25">
      <c r="A4954" s="37">
        <v>310</v>
      </c>
      <c r="B4954" s="28" t="s">
        <v>7</v>
      </c>
      <c r="C4954" s="44">
        <f>(C4937+C4938)*$D$33</f>
        <v>4.2135021000000004</v>
      </c>
    </row>
    <row r="4955" spans="1:3" ht="16.5" thickBot="1" x14ac:dyDescent="0.3">
      <c r="A4955" s="38">
        <v>340</v>
      </c>
      <c r="B4955" s="36" t="s">
        <v>8</v>
      </c>
      <c r="C4955" s="44">
        <f>(C4937+C4938)*$D$34</f>
        <v>16.365748499999999</v>
      </c>
    </row>
    <row r="4956" spans="1:3" ht="16.5" thickBot="1" x14ac:dyDescent="0.3">
      <c r="A4956" s="15"/>
      <c r="B4956" s="42" t="s">
        <v>9</v>
      </c>
      <c r="C4956" s="88">
        <f>SUM(C4937:C4955)</f>
        <v>407.31725879999993</v>
      </c>
    </row>
    <row r="4957" spans="1:3" ht="16.5" thickBot="1" x14ac:dyDescent="0.3">
      <c r="A4957" s="15"/>
      <c r="B4957" s="43" t="s">
        <v>29</v>
      </c>
      <c r="C4957" s="90">
        <f>C4956*118%</f>
        <v>480.63436538399992</v>
      </c>
    </row>
    <row r="4958" spans="1:3" ht="15.75" x14ac:dyDescent="0.25">
      <c r="A4958" s="22"/>
      <c r="B4958" s="45"/>
      <c r="C4958" s="46"/>
    </row>
    <row r="4959" spans="1:3" ht="15.75" x14ac:dyDescent="0.25">
      <c r="A4959" s="22"/>
      <c r="B4959" s="45"/>
      <c r="C4959" s="46"/>
    </row>
    <row r="4960" spans="1:3" ht="15.75" x14ac:dyDescent="0.25">
      <c r="A4960" s="22"/>
      <c r="B4960" s="45"/>
      <c r="C4960" s="46"/>
    </row>
    <row r="4961" spans="1:3" ht="15.75" x14ac:dyDescent="0.25">
      <c r="A4961" s="22"/>
      <c r="B4961" s="45"/>
      <c r="C4961" s="46"/>
    </row>
    <row r="4962" spans="1:3" ht="15.75" x14ac:dyDescent="0.25">
      <c r="A4962" s="22"/>
      <c r="B4962" s="45"/>
      <c r="C4962" s="46"/>
    </row>
    <row r="4963" spans="1:3" ht="15.75" x14ac:dyDescent="0.25">
      <c r="A4963" s="22"/>
      <c r="B4963" s="45"/>
      <c r="C4963" s="46"/>
    </row>
    <row r="4964" spans="1:3" ht="15.75" x14ac:dyDescent="0.25">
      <c r="A4964" s="22"/>
      <c r="B4964" s="45"/>
      <c r="C4964" s="46"/>
    </row>
    <row r="4965" spans="1:3" ht="15.75" x14ac:dyDescent="0.25">
      <c r="A4965" s="22"/>
      <c r="B4965" s="45"/>
      <c r="C4965" s="46"/>
    </row>
    <row r="4966" spans="1:3" ht="15.75" x14ac:dyDescent="0.25">
      <c r="A4966" s="22"/>
      <c r="B4966" s="45"/>
      <c r="C4966" s="46"/>
    </row>
    <row r="4967" spans="1:3" ht="15.75" x14ac:dyDescent="0.25">
      <c r="A4967" s="22"/>
      <c r="B4967" s="45"/>
      <c r="C4967" s="46"/>
    </row>
    <row r="4968" spans="1:3" ht="15.75" x14ac:dyDescent="0.25">
      <c r="A4968" s="22"/>
      <c r="B4968" s="45"/>
      <c r="C4968" s="46"/>
    </row>
    <row r="4969" spans="1:3" ht="15.75" x14ac:dyDescent="0.25">
      <c r="A4969" s="22"/>
      <c r="B4969" s="45"/>
      <c r="C4969" s="46"/>
    </row>
    <row r="4970" spans="1:3" ht="15.75" x14ac:dyDescent="0.25">
      <c r="A4970" s="22"/>
      <c r="B4970" s="45"/>
      <c r="C4970" s="46"/>
    </row>
    <row r="4971" spans="1:3" ht="15.75" x14ac:dyDescent="0.25">
      <c r="A4971" s="22"/>
      <c r="B4971" s="45"/>
      <c r="C4971" s="46"/>
    </row>
    <row r="4972" spans="1:3" ht="15.75" x14ac:dyDescent="0.25">
      <c r="A4972" s="22"/>
      <c r="B4972" s="45"/>
      <c r="C4972" s="46"/>
    </row>
    <row r="4973" spans="1:3" ht="15.75" x14ac:dyDescent="0.25">
      <c r="A4973" s="22"/>
      <c r="B4973" s="45"/>
      <c r="C4973" s="46"/>
    </row>
    <row r="4974" spans="1:3" ht="15.75" x14ac:dyDescent="0.25">
      <c r="A4974" s="22"/>
      <c r="B4974" s="45"/>
      <c r="C4974" s="46"/>
    </row>
    <row r="4975" spans="1:3" ht="15.75" x14ac:dyDescent="0.25">
      <c r="A4975" s="22"/>
      <c r="B4975" s="45"/>
      <c r="C4975" s="46"/>
    </row>
    <row r="4976" spans="1:3" ht="15.75" x14ac:dyDescent="0.25">
      <c r="A4976" s="22"/>
      <c r="B4976" s="45"/>
      <c r="C4976" s="46"/>
    </row>
    <row r="4977" spans="1:3" ht="15.75" x14ac:dyDescent="0.25">
      <c r="A4977" s="22"/>
      <c r="B4977" s="45"/>
      <c r="C4977" s="46"/>
    </row>
    <row r="4978" spans="1:3" ht="15.75" x14ac:dyDescent="0.25">
      <c r="A4978" s="22"/>
      <c r="B4978" s="45"/>
      <c r="C4978" s="46"/>
    </row>
    <row r="4979" spans="1:3" ht="15.75" x14ac:dyDescent="0.25">
      <c r="A4979" s="22"/>
      <c r="B4979" s="45"/>
      <c r="C4979" s="46"/>
    </row>
    <row r="4980" spans="1:3" ht="15.75" x14ac:dyDescent="0.25">
      <c r="A4980" s="22"/>
      <c r="B4980" s="45"/>
      <c r="C4980" s="46"/>
    </row>
    <row r="4981" spans="1:3" ht="15.75" x14ac:dyDescent="0.25">
      <c r="A4981" s="22"/>
      <c r="B4981" s="45"/>
      <c r="C4981" s="46"/>
    </row>
    <row r="4982" spans="1:3" ht="15.75" x14ac:dyDescent="0.25">
      <c r="A4982" s="22"/>
      <c r="B4982" s="45"/>
      <c r="C4982" s="46"/>
    </row>
    <row r="4983" spans="1:3" ht="15.75" x14ac:dyDescent="0.25">
      <c r="A4983" s="22"/>
      <c r="B4983" s="45"/>
      <c r="C4983" s="46"/>
    </row>
    <row r="4984" spans="1:3" ht="15.75" x14ac:dyDescent="0.25">
      <c r="A4984" s="22"/>
      <c r="B4984" s="45"/>
      <c r="C4984" s="46"/>
    </row>
    <row r="4985" spans="1:3" ht="15.75" x14ac:dyDescent="0.25">
      <c r="A4985" s="22"/>
      <c r="B4985" s="45"/>
      <c r="C4985" s="46"/>
    </row>
    <row r="4987" spans="1:3" ht="19.5" customHeight="1" x14ac:dyDescent="0.25">
      <c r="B4987" s="57" t="s">
        <v>291</v>
      </c>
      <c r="C4987" s="70"/>
    </row>
    <row r="4988" spans="1:3" ht="15.75" thickBot="1" x14ac:dyDescent="0.3">
      <c r="C4988" s="71" t="s">
        <v>38</v>
      </c>
    </row>
    <row r="4989" spans="1:3" ht="32.25" thickBot="1" x14ac:dyDescent="0.3">
      <c r="A4989" s="7" t="s">
        <v>0</v>
      </c>
      <c r="B4989" s="8" t="s">
        <v>10</v>
      </c>
      <c r="C4989" s="65" t="s">
        <v>11</v>
      </c>
    </row>
    <row r="4990" spans="1:3" ht="15.75" x14ac:dyDescent="0.25">
      <c r="A4990" s="9"/>
      <c r="B4990" s="10" t="s">
        <v>12</v>
      </c>
      <c r="C4990" s="61">
        <v>1</v>
      </c>
    </row>
    <row r="4991" spans="1:3" ht="15.75" x14ac:dyDescent="0.25">
      <c r="A4991" s="9"/>
      <c r="B4991" s="10" t="s">
        <v>13</v>
      </c>
      <c r="C4991" s="16">
        <v>75.5</v>
      </c>
    </row>
    <row r="4992" spans="1:3" ht="31.5" x14ac:dyDescent="0.25">
      <c r="A4992" s="12"/>
      <c r="B4992" s="83" t="s">
        <v>360</v>
      </c>
      <c r="C4992" s="16">
        <f>$C$14</f>
        <v>2.83</v>
      </c>
    </row>
    <row r="4993" spans="1:3" ht="32.25" thickBot="1" x14ac:dyDescent="0.3">
      <c r="A4993" s="75"/>
      <c r="B4993" s="77" t="s">
        <v>361</v>
      </c>
      <c r="C4993" s="76">
        <v>0</v>
      </c>
    </row>
    <row r="4994" spans="1:3" ht="15.75" x14ac:dyDescent="0.25">
      <c r="A4994" s="29">
        <v>211</v>
      </c>
      <c r="B4994" s="30" t="s">
        <v>19</v>
      </c>
      <c r="C4994" s="39">
        <f>C4992*C4991</f>
        <v>213.66499999999999</v>
      </c>
    </row>
    <row r="4995" spans="1:3" ht="31.5" x14ac:dyDescent="0.25">
      <c r="A4995" s="33">
        <v>211</v>
      </c>
      <c r="B4995" s="28" t="s">
        <v>20</v>
      </c>
      <c r="C4995" s="40">
        <f>C4993*C4991</f>
        <v>0</v>
      </c>
    </row>
    <row r="4996" spans="1:3" ht="15.75" x14ac:dyDescent="0.25">
      <c r="A4996" s="33">
        <v>213</v>
      </c>
      <c r="B4996" s="28" t="s">
        <v>14</v>
      </c>
      <c r="C4996" s="40">
        <f>(C4994+C4995)*30.2%</f>
        <v>64.52682999999999</v>
      </c>
    </row>
    <row r="4997" spans="1:3" ht="15.75" x14ac:dyDescent="0.25">
      <c r="A4997" s="33">
        <v>212</v>
      </c>
      <c r="B4997" s="28" t="s">
        <v>3</v>
      </c>
      <c r="C4997" s="40">
        <f>(C4994+C4995)*$D$19</f>
        <v>0.341864</v>
      </c>
    </row>
    <row r="4998" spans="1:3" ht="15.75" x14ac:dyDescent="0.25">
      <c r="A4998" s="33">
        <v>221</v>
      </c>
      <c r="B4998" s="28" t="s">
        <v>4</v>
      </c>
      <c r="C4998" s="40">
        <f>(C4994+C4995)*$D$20</f>
        <v>1.8375189999999999</v>
      </c>
    </row>
    <row r="4999" spans="1:3" ht="15.75" x14ac:dyDescent="0.25">
      <c r="A4999" s="33">
        <v>222</v>
      </c>
      <c r="B4999" s="28" t="s">
        <v>15</v>
      </c>
      <c r="C4999" s="40">
        <f>(C4994+C4995)*$D$21</f>
        <v>0.341864</v>
      </c>
    </row>
    <row r="5000" spans="1:3" ht="15.75" x14ac:dyDescent="0.25">
      <c r="A5000" s="33">
        <v>223</v>
      </c>
      <c r="B5000" s="28" t="s">
        <v>5</v>
      </c>
      <c r="C5000" s="40">
        <f>(C4994+C4995)*$D$22</f>
        <v>9.0807625000000005</v>
      </c>
    </row>
    <row r="5001" spans="1:3" ht="15.75" x14ac:dyDescent="0.25">
      <c r="A5001" s="33">
        <v>224</v>
      </c>
      <c r="B5001" s="28" t="s">
        <v>21</v>
      </c>
      <c r="C5001" s="40">
        <f>(C4994+C4995)*$D$23</f>
        <v>3.0126765</v>
      </c>
    </row>
    <row r="5002" spans="1:3" ht="15.75" x14ac:dyDescent="0.25">
      <c r="A5002" s="33">
        <v>225</v>
      </c>
      <c r="B5002" s="28" t="s">
        <v>16</v>
      </c>
      <c r="C5002" s="40">
        <f>(C4994+C4995)*$D$24</f>
        <v>11.366978</v>
      </c>
    </row>
    <row r="5003" spans="1:3" ht="15.75" x14ac:dyDescent="0.25">
      <c r="A5003" s="33">
        <v>226</v>
      </c>
      <c r="B5003" s="28" t="s">
        <v>22</v>
      </c>
      <c r="C5003" s="40">
        <f>(C4994+C4995)*$D$25</f>
        <v>76.513436499999997</v>
      </c>
    </row>
    <row r="5004" spans="1:3" ht="15.75" x14ac:dyDescent="0.25">
      <c r="A5004" s="33">
        <v>271</v>
      </c>
      <c r="B5004" s="28" t="s">
        <v>23</v>
      </c>
      <c r="C5004" s="40">
        <f>(C4994+C4995)*$D$26</f>
        <v>4.7647294999999996</v>
      </c>
    </row>
    <row r="5005" spans="1:3" ht="15.75" x14ac:dyDescent="0.25">
      <c r="A5005" s="33">
        <v>272</v>
      </c>
      <c r="B5005" s="28" t="s">
        <v>24</v>
      </c>
      <c r="C5005" s="40">
        <f>(C4994+C4995)*$D$27</f>
        <v>4.4655984999999996</v>
      </c>
    </row>
    <row r="5006" spans="1:3" ht="31.5" x14ac:dyDescent="0.25">
      <c r="A5006" s="33">
        <v>211</v>
      </c>
      <c r="B5006" s="28" t="s">
        <v>25</v>
      </c>
      <c r="C5006" s="40">
        <f>(C4994+C4995)*$D$28</f>
        <v>48.929285</v>
      </c>
    </row>
    <row r="5007" spans="1:3" ht="31.5" x14ac:dyDescent="0.25">
      <c r="A5007" s="33">
        <v>213</v>
      </c>
      <c r="B5007" s="28" t="s">
        <v>26</v>
      </c>
      <c r="C5007" s="44">
        <f>(C4994+C4995)*$D$29</f>
        <v>14.764251499999999</v>
      </c>
    </row>
    <row r="5008" spans="1:3" ht="15.75" x14ac:dyDescent="0.25">
      <c r="A5008" s="33">
        <v>290</v>
      </c>
      <c r="B5008" s="28" t="s">
        <v>6</v>
      </c>
      <c r="C5008" s="44">
        <f>(C4994+C4995)*$D$30</f>
        <v>0.83329349999999991</v>
      </c>
    </row>
    <row r="5009" spans="1:3" ht="15.75" x14ac:dyDescent="0.25">
      <c r="A5009" s="33">
        <v>290</v>
      </c>
      <c r="B5009" s="28" t="s">
        <v>27</v>
      </c>
      <c r="C5009" s="44">
        <f>(C4994+C4995)*$D$31</f>
        <v>2.4998805000000002</v>
      </c>
    </row>
    <row r="5010" spans="1:3" ht="15.75" x14ac:dyDescent="0.25">
      <c r="A5010" s="33">
        <v>225</v>
      </c>
      <c r="B5010" s="28" t="s">
        <v>28</v>
      </c>
      <c r="C5010" s="44">
        <f>(C4994+C4995)*$D$32</f>
        <v>0</v>
      </c>
    </row>
    <row r="5011" spans="1:3" ht="15.75" x14ac:dyDescent="0.25">
      <c r="A5011" s="37">
        <v>310</v>
      </c>
      <c r="B5011" s="28" t="s">
        <v>7</v>
      </c>
      <c r="C5011" s="44">
        <f>(C4994+C4995)*$D$33</f>
        <v>4.9783945000000003</v>
      </c>
    </row>
    <row r="5012" spans="1:3" ht="16.5" thickBot="1" x14ac:dyDescent="0.3">
      <c r="A5012" s="38">
        <v>340</v>
      </c>
      <c r="B5012" s="36" t="s">
        <v>8</v>
      </c>
      <c r="C5012" s="44">
        <f>(C4994+C4995)*$D$34</f>
        <v>19.336682499999998</v>
      </c>
    </row>
    <row r="5013" spans="1:3" ht="16.5" thickBot="1" x14ac:dyDescent="0.3">
      <c r="A5013" s="15"/>
      <c r="B5013" s="42" t="s">
        <v>9</v>
      </c>
      <c r="C5013" s="88">
        <f>SUM(C4994:C5012)</f>
        <v>481.25904599999996</v>
      </c>
    </row>
    <row r="5014" spans="1:3" ht="16.5" thickBot="1" x14ac:dyDescent="0.3">
      <c r="A5014" s="15"/>
      <c r="B5014" s="43" t="s">
        <v>29</v>
      </c>
      <c r="C5014" s="90">
        <f>C5013*118%</f>
        <v>567.88567427999988</v>
      </c>
    </row>
    <row r="5015" spans="1:3" ht="15.75" x14ac:dyDescent="0.25">
      <c r="A5015" s="22"/>
      <c r="B5015" s="45"/>
      <c r="C5015" s="46"/>
    </row>
    <row r="5016" spans="1:3" ht="15.75" x14ac:dyDescent="0.25">
      <c r="A5016" s="22"/>
      <c r="B5016" s="45"/>
      <c r="C5016" s="46"/>
    </row>
    <row r="5017" spans="1:3" ht="15.75" x14ac:dyDescent="0.25">
      <c r="A5017" s="22"/>
      <c r="B5017" s="45"/>
      <c r="C5017" s="46"/>
    </row>
    <row r="5018" spans="1:3" ht="15.75" x14ac:dyDescent="0.25">
      <c r="A5018" s="22"/>
      <c r="B5018" s="45"/>
      <c r="C5018" s="46"/>
    </row>
    <row r="5019" spans="1:3" ht="15.75" x14ac:dyDescent="0.25">
      <c r="A5019" s="22"/>
      <c r="B5019" s="45"/>
      <c r="C5019" s="46"/>
    </row>
    <row r="5020" spans="1:3" ht="15.75" x14ac:dyDescent="0.25">
      <c r="A5020" s="22"/>
      <c r="B5020" s="45"/>
      <c r="C5020" s="46"/>
    </row>
    <row r="5021" spans="1:3" ht="15.75" x14ac:dyDescent="0.25">
      <c r="A5021" s="22"/>
      <c r="B5021" s="45"/>
      <c r="C5021" s="46"/>
    </row>
    <row r="5022" spans="1:3" ht="15.75" x14ac:dyDescent="0.25">
      <c r="A5022" s="22"/>
      <c r="B5022" s="45"/>
      <c r="C5022" s="46"/>
    </row>
    <row r="5023" spans="1:3" ht="15.75" x14ac:dyDescent="0.25">
      <c r="A5023" s="22"/>
      <c r="B5023" s="45"/>
      <c r="C5023" s="46"/>
    </row>
    <row r="5024" spans="1:3" ht="15.75" x14ac:dyDescent="0.25">
      <c r="A5024" s="22"/>
      <c r="B5024" s="45"/>
      <c r="C5024" s="46"/>
    </row>
    <row r="5025" spans="1:3" ht="15.75" x14ac:dyDescent="0.25">
      <c r="A5025" s="22"/>
      <c r="B5025" s="45"/>
      <c r="C5025" s="46"/>
    </row>
    <row r="5026" spans="1:3" ht="15.75" x14ac:dyDescent="0.25">
      <c r="A5026" s="22"/>
      <c r="B5026" s="45"/>
      <c r="C5026" s="46"/>
    </row>
    <row r="5027" spans="1:3" ht="15.75" x14ac:dyDescent="0.25">
      <c r="A5027" s="22"/>
      <c r="B5027" s="45"/>
      <c r="C5027" s="46"/>
    </row>
    <row r="5028" spans="1:3" ht="15.75" x14ac:dyDescent="0.25">
      <c r="A5028" s="22"/>
      <c r="B5028" s="45"/>
      <c r="C5028" s="46"/>
    </row>
    <row r="5029" spans="1:3" ht="15.75" x14ac:dyDescent="0.25">
      <c r="A5029" s="22"/>
      <c r="B5029" s="45"/>
      <c r="C5029" s="46"/>
    </row>
    <row r="5030" spans="1:3" ht="15.75" x14ac:dyDescent="0.25">
      <c r="A5030" s="22"/>
      <c r="B5030" s="45"/>
      <c r="C5030" s="46"/>
    </row>
    <row r="5031" spans="1:3" ht="15.75" x14ac:dyDescent="0.25">
      <c r="A5031" s="22"/>
      <c r="B5031" s="45"/>
      <c r="C5031" s="46"/>
    </row>
    <row r="5032" spans="1:3" ht="15.75" x14ac:dyDescent="0.25">
      <c r="A5032" s="22"/>
      <c r="B5032" s="45"/>
      <c r="C5032" s="46"/>
    </row>
    <row r="5033" spans="1:3" ht="15.75" x14ac:dyDescent="0.25">
      <c r="A5033" s="22"/>
      <c r="B5033" s="45"/>
      <c r="C5033" s="46"/>
    </row>
    <row r="5034" spans="1:3" ht="15.75" x14ac:dyDescent="0.25">
      <c r="A5034" s="22"/>
      <c r="B5034" s="45"/>
      <c r="C5034" s="46"/>
    </row>
    <row r="5035" spans="1:3" ht="15.75" x14ac:dyDescent="0.25">
      <c r="A5035" s="22"/>
      <c r="B5035" s="45"/>
      <c r="C5035" s="46"/>
    </row>
    <row r="5036" spans="1:3" ht="15.75" x14ac:dyDescent="0.25">
      <c r="A5036" s="22"/>
      <c r="B5036" s="45"/>
      <c r="C5036" s="46"/>
    </row>
    <row r="5037" spans="1:3" ht="15.75" x14ac:dyDescent="0.25">
      <c r="A5037" s="22"/>
      <c r="B5037" s="45"/>
      <c r="C5037" s="46"/>
    </row>
    <row r="5038" spans="1:3" ht="15.75" x14ac:dyDescent="0.25">
      <c r="A5038" s="22"/>
      <c r="B5038" s="45"/>
      <c r="C5038" s="46"/>
    </row>
    <row r="5039" spans="1:3" ht="15.75" x14ac:dyDescent="0.25">
      <c r="A5039" s="22"/>
      <c r="B5039" s="45"/>
      <c r="C5039" s="46"/>
    </row>
    <row r="5040" spans="1:3" ht="15.75" x14ac:dyDescent="0.25">
      <c r="A5040" s="22"/>
      <c r="B5040" s="45"/>
      <c r="C5040" s="46"/>
    </row>
    <row r="5041" spans="1:3" ht="15.75" x14ac:dyDescent="0.25">
      <c r="A5041" s="22"/>
      <c r="B5041" s="45"/>
      <c r="C5041" s="46"/>
    </row>
    <row r="5042" spans="1:3" ht="15.75" x14ac:dyDescent="0.25">
      <c r="A5042" s="22"/>
      <c r="B5042" s="45"/>
      <c r="C5042" s="46"/>
    </row>
    <row r="5043" spans="1:3" ht="18.75" x14ac:dyDescent="0.25">
      <c r="A5043" s="22"/>
      <c r="B5043" s="73" t="s">
        <v>292</v>
      </c>
      <c r="C5043" s="46"/>
    </row>
    <row r="5045" spans="1:3" ht="15.75" x14ac:dyDescent="0.25">
      <c r="B5045" s="57" t="s">
        <v>293</v>
      </c>
      <c r="C5045" s="70"/>
    </row>
    <row r="5046" spans="1:3" ht="15.75" thickBot="1" x14ac:dyDescent="0.3">
      <c r="C5046" s="71" t="s">
        <v>38</v>
      </c>
    </row>
    <row r="5047" spans="1:3" ht="32.25" thickBot="1" x14ac:dyDescent="0.3">
      <c r="A5047" s="7" t="s">
        <v>0</v>
      </c>
      <c r="B5047" s="8" t="s">
        <v>10</v>
      </c>
      <c r="C5047" s="65" t="s">
        <v>11</v>
      </c>
    </row>
    <row r="5048" spans="1:3" ht="15.75" x14ac:dyDescent="0.25">
      <c r="A5048" s="9"/>
      <c r="B5048" s="10" t="s">
        <v>12</v>
      </c>
      <c r="C5048" s="61">
        <v>1</v>
      </c>
    </row>
    <row r="5049" spans="1:3" ht="15.75" x14ac:dyDescent="0.25">
      <c r="A5049" s="9"/>
      <c r="B5049" s="10" t="s">
        <v>13</v>
      </c>
      <c r="C5049" s="16">
        <v>10</v>
      </c>
    </row>
    <row r="5050" spans="1:3" ht="31.5" x14ac:dyDescent="0.25">
      <c r="A5050" s="12"/>
      <c r="B5050" s="83" t="s">
        <v>360</v>
      </c>
      <c r="C5050" s="16">
        <f>$C$14</f>
        <v>2.83</v>
      </c>
    </row>
    <row r="5051" spans="1:3" ht="32.25" thickBot="1" x14ac:dyDescent="0.3">
      <c r="A5051" s="75"/>
      <c r="B5051" s="77" t="s">
        <v>361</v>
      </c>
      <c r="C5051" s="76">
        <v>0</v>
      </c>
    </row>
    <row r="5052" spans="1:3" ht="15.75" x14ac:dyDescent="0.25">
      <c r="A5052" s="29">
        <v>211</v>
      </c>
      <c r="B5052" s="30" t="s">
        <v>19</v>
      </c>
      <c r="C5052" s="39">
        <f>C5050*C5049</f>
        <v>28.3</v>
      </c>
    </row>
    <row r="5053" spans="1:3" ht="31.5" x14ac:dyDescent="0.25">
      <c r="A5053" s="33">
        <v>211</v>
      </c>
      <c r="B5053" s="28" t="s">
        <v>20</v>
      </c>
      <c r="C5053" s="40">
        <f>C5051*C5049</f>
        <v>0</v>
      </c>
    </row>
    <row r="5054" spans="1:3" ht="15.75" x14ac:dyDescent="0.25">
      <c r="A5054" s="33">
        <v>213</v>
      </c>
      <c r="B5054" s="28" t="s">
        <v>14</v>
      </c>
      <c r="C5054" s="40">
        <f>(C5052+C5053)*30.2%</f>
        <v>8.5465999999999998</v>
      </c>
    </row>
    <row r="5055" spans="1:3" ht="15.75" x14ac:dyDescent="0.25">
      <c r="A5055" s="33">
        <v>212</v>
      </c>
      <c r="B5055" s="28" t="s">
        <v>3</v>
      </c>
      <c r="C5055" s="40">
        <f>(C5052+C5053)*$D$19</f>
        <v>4.5280000000000001E-2</v>
      </c>
    </row>
    <row r="5056" spans="1:3" ht="15.75" x14ac:dyDescent="0.25">
      <c r="A5056" s="33">
        <v>221</v>
      </c>
      <c r="B5056" s="28" t="s">
        <v>4</v>
      </c>
      <c r="C5056" s="40">
        <f>(C5052+C5053)*$D$20</f>
        <v>0.24338000000000001</v>
      </c>
    </row>
    <row r="5057" spans="1:3" ht="15.75" x14ac:dyDescent="0.25">
      <c r="A5057" s="33">
        <v>222</v>
      </c>
      <c r="B5057" s="28" t="s">
        <v>15</v>
      </c>
      <c r="C5057" s="40">
        <f>(C5052+C5053)*$D$21</f>
        <v>4.5280000000000001E-2</v>
      </c>
    </row>
    <row r="5058" spans="1:3" ht="15.75" x14ac:dyDescent="0.25">
      <c r="A5058" s="33">
        <v>223</v>
      </c>
      <c r="B5058" s="28" t="s">
        <v>5</v>
      </c>
      <c r="C5058" s="40">
        <f>(C5052+C5053)*$D$22</f>
        <v>1.2027500000000002</v>
      </c>
    </row>
    <row r="5059" spans="1:3" ht="15.75" x14ac:dyDescent="0.25">
      <c r="A5059" s="33">
        <v>224</v>
      </c>
      <c r="B5059" s="28" t="s">
        <v>21</v>
      </c>
      <c r="C5059" s="40">
        <f>(C5052+C5053)*$D$23</f>
        <v>0.39903</v>
      </c>
    </row>
    <row r="5060" spans="1:3" ht="15.75" x14ac:dyDescent="0.25">
      <c r="A5060" s="33">
        <v>225</v>
      </c>
      <c r="B5060" s="28" t="s">
        <v>16</v>
      </c>
      <c r="C5060" s="40">
        <f>(C5052+C5053)*$D$24</f>
        <v>1.50556</v>
      </c>
    </row>
    <row r="5061" spans="1:3" ht="15.75" x14ac:dyDescent="0.25">
      <c r="A5061" s="33">
        <v>226</v>
      </c>
      <c r="B5061" s="28" t="s">
        <v>22</v>
      </c>
      <c r="C5061" s="40">
        <f>(C5052+C5053)*$D$25</f>
        <v>10.134229999999999</v>
      </c>
    </row>
    <row r="5062" spans="1:3" ht="15.75" x14ac:dyDescent="0.25">
      <c r="A5062" s="33">
        <v>271</v>
      </c>
      <c r="B5062" s="28" t="s">
        <v>23</v>
      </c>
      <c r="C5062" s="40">
        <f>(C5052+C5053)*$D$26</f>
        <v>0.63109000000000004</v>
      </c>
    </row>
    <row r="5063" spans="1:3" ht="15.75" x14ac:dyDescent="0.25">
      <c r="A5063" s="33">
        <v>272</v>
      </c>
      <c r="B5063" s="28" t="s">
        <v>24</v>
      </c>
      <c r="C5063" s="40">
        <f>(C5052+C5053)*$D$27</f>
        <v>0.59146999999999994</v>
      </c>
    </row>
    <row r="5064" spans="1:3" ht="31.5" x14ac:dyDescent="0.25">
      <c r="A5064" s="33">
        <v>211</v>
      </c>
      <c r="B5064" s="28" t="s">
        <v>25</v>
      </c>
      <c r="C5064" s="40">
        <f>(C5052+C5053)*$D$28</f>
        <v>6.4807000000000006</v>
      </c>
    </row>
    <row r="5065" spans="1:3" ht="31.5" x14ac:dyDescent="0.25">
      <c r="A5065" s="33">
        <v>213</v>
      </c>
      <c r="B5065" s="28" t="s">
        <v>26</v>
      </c>
      <c r="C5065" s="44">
        <f>(C5052+C5053)*$D$29</f>
        <v>1.95553</v>
      </c>
    </row>
    <row r="5066" spans="1:3" ht="15.75" x14ac:dyDescent="0.25">
      <c r="A5066" s="33">
        <v>290</v>
      </c>
      <c r="B5066" s="28" t="s">
        <v>6</v>
      </c>
      <c r="C5066" s="44">
        <f>(C5052+C5053)*$D$30</f>
        <v>0.11037</v>
      </c>
    </row>
    <row r="5067" spans="1:3" ht="15.75" x14ac:dyDescent="0.25">
      <c r="A5067" s="33">
        <v>290</v>
      </c>
      <c r="B5067" s="28" t="s">
        <v>27</v>
      </c>
      <c r="C5067" s="44">
        <f>(C5052+C5053)*$D$31</f>
        <v>0.33111000000000002</v>
      </c>
    </row>
    <row r="5068" spans="1:3" ht="15.75" x14ac:dyDescent="0.25">
      <c r="A5068" s="33">
        <v>225</v>
      </c>
      <c r="B5068" s="28" t="s">
        <v>28</v>
      </c>
      <c r="C5068" s="44">
        <f>(C5052+C5053)*$D$32</f>
        <v>0</v>
      </c>
    </row>
    <row r="5069" spans="1:3" ht="15.75" x14ac:dyDescent="0.25">
      <c r="A5069" s="37">
        <v>310</v>
      </c>
      <c r="B5069" s="28" t="s">
        <v>7</v>
      </c>
      <c r="C5069" s="44">
        <f>(C5052+C5053)*$D$33</f>
        <v>0.65939000000000003</v>
      </c>
    </row>
    <row r="5070" spans="1:3" ht="16.5" thickBot="1" x14ac:dyDescent="0.3">
      <c r="A5070" s="38">
        <v>340</v>
      </c>
      <c r="B5070" s="36" t="s">
        <v>8</v>
      </c>
      <c r="C5070" s="44">
        <f>(C5052+C5053)*$D$34</f>
        <v>2.56115</v>
      </c>
    </row>
    <row r="5071" spans="1:3" ht="16.5" thickBot="1" x14ac:dyDescent="0.3">
      <c r="A5071" s="15"/>
      <c r="B5071" s="42" t="s">
        <v>9</v>
      </c>
      <c r="C5071" s="88">
        <f>SUM(C5052:C5070)</f>
        <v>63.742920000000012</v>
      </c>
    </row>
    <row r="5072" spans="1:3" ht="16.5" thickBot="1" x14ac:dyDescent="0.3">
      <c r="A5072" s="15"/>
      <c r="B5072" s="43" t="s">
        <v>29</v>
      </c>
      <c r="C5072" s="90">
        <f>C5071*118%</f>
        <v>75.216645600000007</v>
      </c>
    </row>
    <row r="5073" spans="1:3" ht="15.75" x14ac:dyDescent="0.25">
      <c r="A5073" s="22"/>
      <c r="B5073" s="45"/>
      <c r="C5073" s="46"/>
    </row>
    <row r="5074" spans="1:3" ht="15.75" x14ac:dyDescent="0.25">
      <c r="A5074" s="22"/>
      <c r="B5074" s="45"/>
      <c r="C5074" s="46"/>
    </row>
    <row r="5075" spans="1:3" ht="15.75" x14ac:dyDescent="0.25">
      <c r="A5075" s="22"/>
      <c r="B5075" s="45"/>
      <c r="C5075" s="46"/>
    </row>
    <row r="5076" spans="1:3" ht="15.75" x14ac:dyDescent="0.25">
      <c r="A5076" s="22"/>
      <c r="B5076" s="45"/>
      <c r="C5076" s="46"/>
    </row>
    <row r="5077" spans="1:3" ht="15.75" x14ac:dyDescent="0.25">
      <c r="A5077" s="22"/>
      <c r="B5077" s="45"/>
      <c r="C5077" s="46"/>
    </row>
    <row r="5078" spans="1:3" ht="15.75" x14ac:dyDescent="0.25">
      <c r="A5078" s="22"/>
      <c r="B5078" s="45"/>
      <c r="C5078" s="46"/>
    </row>
    <row r="5079" spans="1:3" ht="15.75" x14ac:dyDescent="0.25">
      <c r="A5079" s="22"/>
      <c r="B5079" s="45"/>
      <c r="C5079" s="46"/>
    </row>
    <row r="5080" spans="1:3" ht="15.75" x14ac:dyDescent="0.25">
      <c r="A5080" s="22"/>
      <c r="B5080" s="45"/>
      <c r="C5080" s="46"/>
    </row>
    <row r="5081" spans="1:3" ht="15.75" x14ac:dyDescent="0.25">
      <c r="A5081" s="22"/>
      <c r="B5081" s="45"/>
      <c r="C5081" s="46"/>
    </row>
    <row r="5082" spans="1:3" ht="15.75" x14ac:dyDescent="0.25">
      <c r="A5082" s="22"/>
      <c r="B5082" s="45"/>
      <c r="C5082" s="46"/>
    </row>
    <row r="5083" spans="1:3" ht="15.75" x14ac:dyDescent="0.25">
      <c r="A5083" s="22"/>
      <c r="B5083" s="45"/>
      <c r="C5083" s="46"/>
    </row>
    <row r="5084" spans="1:3" ht="15.75" x14ac:dyDescent="0.25">
      <c r="A5084" s="22"/>
      <c r="B5084" s="45"/>
      <c r="C5084" s="46"/>
    </row>
    <row r="5085" spans="1:3" ht="15.75" x14ac:dyDescent="0.25">
      <c r="A5085" s="22"/>
      <c r="B5085" s="45"/>
      <c r="C5085" s="46"/>
    </row>
    <row r="5086" spans="1:3" ht="15.75" x14ac:dyDescent="0.25">
      <c r="A5086" s="22"/>
      <c r="B5086" s="45"/>
      <c r="C5086" s="46"/>
    </row>
    <row r="5087" spans="1:3" ht="15.75" x14ac:dyDescent="0.25">
      <c r="A5087" s="22"/>
      <c r="B5087" s="45"/>
      <c r="C5087" s="46"/>
    </row>
    <row r="5088" spans="1:3" ht="15.75" x14ac:dyDescent="0.25">
      <c r="A5088" s="22"/>
      <c r="B5088" s="45"/>
      <c r="C5088" s="46"/>
    </row>
    <row r="5089" spans="1:3" ht="15.75" x14ac:dyDescent="0.25">
      <c r="A5089" s="22"/>
      <c r="B5089" s="45"/>
      <c r="C5089" s="46"/>
    </row>
    <row r="5090" spans="1:3" ht="15.75" x14ac:dyDescent="0.25">
      <c r="A5090" s="22"/>
      <c r="B5090" s="45"/>
      <c r="C5090" s="46"/>
    </row>
    <row r="5091" spans="1:3" ht="15.75" x14ac:dyDescent="0.25">
      <c r="A5091" s="22"/>
      <c r="B5091" s="45"/>
      <c r="C5091" s="46"/>
    </row>
    <row r="5092" spans="1:3" ht="15.75" x14ac:dyDescent="0.25">
      <c r="A5092" s="22"/>
      <c r="B5092" s="45"/>
      <c r="C5092" s="46"/>
    </row>
    <row r="5093" spans="1:3" ht="15.75" x14ac:dyDescent="0.25">
      <c r="A5093" s="22"/>
      <c r="B5093" s="45"/>
      <c r="C5093" s="46"/>
    </row>
    <row r="5094" spans="1:3" ht="15.75" x14ac:dyDescent="0.25">
      <c r="A5094" s="22"/>
      <c r="B5094" s="45"/>
      <c r="C5094" s="46"/>
    </row>
    <row r="5095" spans="1:3" ht="15.75" x14ac:dyDescent="0.25">
      <c r="A5095" s="22"/>
      <c r="B5095" s="45"/>
      <c r="C5095" s="46"/>
    </row>
    <row r="5096" spans="1:3" ht="15.75" x14ac:dyDescent="0.25">
      <c r="A5096" s="22"/>
      <c r="B5096" s="45"/>
      <c r="C5096" s="46"/>
    </row>
    <row r="5097" spans="1:3" ht="15.75" x14ac:dyDescent="0.25">
      <c r="A5097" s="22"/>
      <c r="B5097" s="45"/>
      <c r="C5097" s="46"/>
    </row>
    <row r="5098" spans="1:3" ht="15.75" x14ac:dyDescent="0.25">
      <c r="A5098" s="22"/>
      <c r="B5098" s="45"/>
      <c r="C5098" s="46"/>
    </row>
    <row r="5100" spans="1:3" ht="15.75" x14ac:dyDescent="0.25">
      <c r="B5100" s="57" t="s">
        <v>294</v>
      </c>
      <c r="C5100" s="70"/>
    </row>
    <row r="5101" spans="1:3" ht="18" customHeight="1" thickBot="1" x14ac:dyDescent="0.3">
      <c r="C5101" s="71" t="s">
        <v>38</v>
      </c>
    </row>
    <row r="5102" spans="1:3" ht="32.25" thickBot="1" x14ac:dyDescent="0.3">
      <c r="A5102" s="7" t="s">
        <v>0</v>
      </c>
      <c r="B5102" s="8" t="s">
        <v>10</v>
      </c>
      <c r="C5102" s="65" t="s">
        <v>11</v>
      </c>
    </row>
    <row r="5103" spans="1:3" ht="15.75" x14ac:dyDescent="0.25">
      <c r="A5103" s="9"/>
      <c r="B5103" s="10" t="s">
        <v>12</v>
      </c>
      <c r="C5103" s="61">
        <v>1</v>
      </c>
    </row>
    <row r="5104" spans="1:3" ht="15.75" x14ac:dyDescent="0.25">
      <c r="A5104" s="9"/>
      <c r="B5104" s="10" t="s">
        <v>13</v>
      </c>
      <c r="C5104" s="16">
        <v>10.8</v>
      </c>
    </row>
    <row r="5105" spans="1:3" ht="31.5" x14ac:dyDescent="0.25">
      <c r="A5105" s="12"/>
      <c r="B5105" s="83" t="s">
        <v>360</v>
      </c>
      <c r="C5105" s="16">
        <f>$C$14</f>
        <v>2.83</v>
      </c>
    </row>
    <row r="5106" spans="1:3" ht="32.25" thickBot="1" x14ac:dyDescent="0.3">
      <c r="A5106" s="75"/>
      <c r="B5106" s="77" t="s">
        <v>361</v>
      </c>
      <c r="C5106" s="76">
        <v>0</v>
      </c>
    </row>
    <row r="5107" spans="1:3" ht="15.75" x14ac:dyDescent="0.25">
      <c r="A5107" s="29">
        <v>211</v>
      </c>
      <c r="B5107" s="30" t="s">
        <v>19</v>
      </c>
      <c r="C5107" s="39">
        <f>C5105*C5104</f>
        <v>30.564000000000004</v>
      </c>
    </row>
    <row r="5108" spans="1:3" ht="31.5" x14ac:dyDescent="0.25">
      <c r="A5108" s="33">
        <v>211</v>
      </c>
      <c r="B5108" s="28" t="s">
        <v>20</v>
      </c>
      <c r="C5108" s="40">
        <f>C5106*C5104</f>
        <v>0</v>
      </c>
    </row>
    <row r="5109" spans="1:3" ht="15.75" x14ac:dyDescent="0.25">
      <c r="A5109" s="33">
        <v>213</v>
      </c>
      <c r="B5109" s="28" t="s">
        <v>14</v>
      </c>
      <c r="C5109" s="40">
        <f>(C5107+C5108)*30.2%</f>
        <v>9.2303280000000001</v>
      </c>
    </row>
    <row r="5110" spans="1:3" ht="15.75" x14ac:dyDescent="0.25">
      <c r="A5110" s="33">
        <v>212</v>
      </c>
      <c r="B5110" s="28" t="s">
        <v>3</v>
      </c>
      <c r="C5110" s="40">
        <f>(C5107+C5108)*$D$19</f>
        <v>4.8902400000000006E-2</v>
      </c>
    </row>
    <row r="5111" spans="1:3" ht="15.75" x14ac:dyDescent="0.25">
      <c r="A5111" s="33">
        <v>221</v>
      </c>
      <c r="B5111" s="28" t="s">
        <v>4</v>
      </c>
      <c r="C5111" s="40">
        <f>(C5107+C5108)*$D$20</f>
        <v>0.26285040000000004</v>
      </c>
    </row>
    <row r="5112" spans="1:3" ht="15.75" x14ac:dyDescent="0.25">
      <c r="A5112" s="33">
        <v>222</v>
      </c>
      <c r="B5112" s="28" t="s">
        <v>15</v>
      </c>
      <c r="C5112" s="40">
        <f>(C5107+C5108)*$D$21</f>
        <v>4.8902400000000006E-2</v>
      </c>
    </row>
    <row r="5113" spans="1:3" ht="15.75" x14ac:dyDescent="0.25">
      <c r="A5113" s="33">
        <v>223</v>
      </c>
      <c r="B5113" s="28" t="s">
        <v>5</v>
      </c>
      <c r="C5113" s="40">
        <f>(C5107+C5108)*$D$22</f>
        <v>1.2989700000000002</v>
      </c>
    </row>
    <row r="5114" spans="1:3" ht="15.75" x14ac:dyDescent="0.25">
      <c r="A5114" s="33">
        <v>224</v>
      </c>
      <c r="B5114" s="28" t="s">
        <v>21</v>
      </c>
      <c r="C5114" s="40">
        <f>(C5107+C5108)*$D$23</f>
        <v>0.43095240000000007</v>
      </c>
    </row>
    <row r="5115" spans="1:3" ht="15.75" x14ac:dyDescent="0.25">
      <c r="A5115" s="33">
        <v>225</v>
      </c>
      <c r="B5115" s="28" t="s">
        <v>16</v>
      </c>
      <c r="C5115" s="40">
        <f>(C5107+C5108)*$D$24</f>
        <v>1.6260048</v>
      </c>
    </row>
    <row r="5116" spans="1:3" ht="15.75" x14ac:dyDescent="0.25">
      <c r="A5116" s="33">
        <v>226</v>
      </c>
      <c r="B5116" s="28" t="s">
        <v>22</v>
      </c>
      <c r="C5116" s="40">
        <f>(C5107+C5108)*$D$25</f>
        <v>10.9449684</v>
      </c>
    </row>
    <row r="5117" spans="1:3" ht="15.75" x14ac:dyDescent="0.25">
      <c r="A5117" s="33">
        <v>271</v>
      </c>
      <c r="B5117" s="28" t="s">
        <v>23</v>
      </c>
      <c r="C5117" s="40">
        <f>(C5107+C5108)*$D$26</f>
        <v>0.68157720000000011</v>
      </c>
    </row>
    <row r="5118" spans="1:3" ht="15.75" x14ac:dyDescent="0.25">
      <c r="A5118" s="33">
        <v>272</v>
      </c>
      <c r="B5118" s="28" t="s">
        <v>24</v>
      </c>
      <c r="C5118" s="40">
        <f>(C5107+C5108)*$D$27</f>
        <v>0.63878760000000001</v>
      </c>
    </row>
    <row r="5119" spans="1:3" ht="31.5" x14ac:dyDescent="0.25">
      <c r="A5119" s="33">
        <v>211</v>
      </c>
      <c r="B5119" s="28" t="s">
        <v>25</v>
      </c>
      <c r="C5119" s="40">
        <f>(C5107+C5108)*$D$28</f>
        <v>6.999156000000001</v>
      </c>
    </row>
    <row r="5120" spans="1:3" ht="31.5" x14ac:dyDescent="0.25">
      <c r="A5120" s="33">
        <v>213</v>
      </c>
      <c r="B5120" s="28" t="s">
        <v>26</v>
      </c>
      <c r="C5120" s="44">
        <f>(C5107+C5108)*$D$29</f>
        <v>2.1119724</v>
      </c>
    </row>
    <row r="5121" spans="1:3" ht="15.75" x14ac:dyDescent="0.25">
      <c r="A5121" s="33">
        <v>290</v>
      </c>
      <c r="B5121" s="28" t="s">
        <v>6</v>
      </c>
      <c r="C5121" s="44">
        <f>(C5107+C5108)*$D$30</f>
        <v>0.1191996</v>
      </c>
    </row>
    <row r="5122" spans="1:3" ht="15.75" x14ac:dyDescent="0.25">
      <c r="A5122" s="33">
        <v>290</v>
      </c>
      <c r="B5122" s="28" t="s">
        <v>27</v>
      </c>
      <c r="C5122" s="44">
        <f>(C5107+C5108)*$D$31</f>
        <v>0.35759880000000005</v>
      </c>
    </row>
    <row r="5123" spans="1:3" ht="15.75" x14ac:dyDescent="0.25">
      <c r="A5123" s="33">
        <v>225</v>
      </c>
      <c r="B5123" s="28" t="s">
        <v>28</v>
      </c>
      <c r="C5123" s="44">
        <f>(C5107+C5108)*$D$32</f>
        <v>0</v>
      </c>
    </row>
    <row r="5124" spans="1:3" ht="15.75" x14ac:dyDescent="0.25">
      <c r="A5124" s="37">
        <v>310</v>
      </c>
      <c r="B5124" s="28" t="s">
        <v>7</v>
      </c>
      <c r="C5124" s="44">
        <f>(C5107+C5108)*$D$33</f>
        <v>0.71214120000000014</v>
      </c>
    </row>
    <row r="5125" spans="1:3" ht="16.5" thickBot="1" x14ac:dyDescent="0.3">
      <c r="A5125" s="38">
        <v>340</v>
      </c>
      <c r="B5125" s="36" t="s">
        <v>8</v>
      </c>
      <c r="C5125" s="44">
        <f>(C5107+C5108)*$D$34</f>
        <v>2.7660420000000001</v>
      </c>
    </row>
    <row r="5126" spans="1:3" ht="16.5" thickBot="1" x14ac:dyDescent="0.3">
      <c r="A5126" s="15"/>
      <c r="B5126" s="42" t="s">
        <v>9</v>
      </c>
      <c r="C5126" s="88">
        <f>SUM(C5107:C5125)</f>
        <v>68.842353600000024</v>
      </c>
    </row>
    <row r="5127" spans="1:3" ht="16.5" thickBot="1" x14ac:dyDescent="0.3">
      <c r="A5127" s="15"/>
      <c r="B5127" s="43" t="s">
        <v>29</v>
      </c>
      <c r="C5127" s="90">
        <f>C5126*118%</f>
        <v>81.233977248000031</v>
      </c>
    </row>
    <row r="5128" spans="1:3" ht="15.75" x14ac:dyDescent="0.25">
      <c r="A5128" s="22"/>
      <c r="B5128" s="45"/>
      <c r="C5128" s="46"/>
    </row>
    <row r="5129" spans="1:3" ht="15.75" x14ac:dyDescent="0.25">
      <c r="A5129" s="22"/>
      <c r="B5129" s="45"/>
      <c r="C5129" s="46"/>
    </row>
    <row r="5130" spans="1:3" ht="15.75" x14ac:dyDescent="0.25">
      <c r="A5130" s="22"/>
      <c r="B5130" s="45"/>
      <c r="C5130" s="46"/>
    </row>
    <row r="5131" spans="1:3" ht="15.75" x14ac:dyDescent="0.25">
      <c r="A5131" s="22"/>
      <c r="B5131" s="45"/>
      <c r="C5131" s="46"/>
    </row>
    <row r="5132" spans="1:3" ht="15.75" x14ac:dyDescent="0.25">
      <c r="A5132" s="22"/>
      <c r="B5132" s="45"/>
      <c r="C5132" s="46"/>
    </row>
    <row r="5133" spans="1:3" ht="15.75" x14ac:dyDescent="0.25">
      <c r="A5133" s="22"/>
      <c r="B5133" s="45"/>
      <c r="C5133" s="46"/>
    </row>
    <row r="5134" spans="1:3" ht="15.75" x14ac:dyDescent="0.25">
      <c r="A5134" s="22"/>
      <c r="B5134" s="45"/>
      <c r="C5134" s="46"/>
    </row>
    <row r="5135" spans="1:3" ht="15.75" x14ac:dyDescent="0.25">
      <c r="A5135" s="22"/>
      <c r="B5135" s="45"/>
      <c r="C5135" s="46"/>
    </row>
    <row r="5136" spans="1:3" ht="15.75" x14ac:dyDescent="0.25">
      <c r="A5136" s="22"/>
      <c r="B5136" s="45"/>
      <c r="C5136" s="46"/>
    </row>
    <row r="5137" spans="1:3" ht="15.75" x14ac:dyDescent="0.25">
      <c r="A5137" s="22"/>
      <c r="B5137" s="45"/>
      <c r="C5137" s="46"/>
    </row>
    <row r="5138" spans="1:3" ht="15.75" x14ac:dyDescent="0.25">
      <c r="A5138" s="22"/>
      <c r="B5138" s="45"/>
      <c r="C5138" s="46"/>
    </row>
    <row r="5139" spans="1:3" ht="15.75" x14ac:dyDescent="0.25">
      <c r="A5139" s="22"/>
      <c r="B5139" s="45"/>
      <c r="C5139" s="46"/>
    </row>
    <row r="5140" spans="1:3" ht="15.75" x14ac:dyDescent="0.25">
      <c r="A5140" s="22"/>
      <c r="B5140" s="45"/>
      <c r="C5140" s="46"/>
    </row>
    <row r="5141" spans="1:3" ht="15.75" x14ac:dyDescent="0.25">
      <c r="A5141" s="22"/>
      <c r="B5141" s="45"/>
      <c r="C5141" s="46"/>
    </row>
    <row r="5142" spans="1:3" ht="15.75" x14ac:dyDescent="0.25">
      <c r="A5142" s="22"/>
      <c r="B5142" s="45"/>
      <c r="C5142" s="46"/>
    </row>
    <row r="5143" spans="1:3" ht="15.75" x14ac:dyDescent="0.25">
      <c r="A5143" s="22"/>
      <c r="B5143" s="45"/>
      <c r="C5143" s="46"/>
    </row>
    <row r="5144" spans="1:3" ht="15.75" x14ac:dyDescent="0.25">
      <c r="A5144" s="22"/>
      <c r="B5144" s="45"/>
      <c r="C5144" s="46"/>
    </row>
    <row r="5145" spans="1:3" ht="15.75" x14ac:dyDescent="0.25">
      <c r="A5145" s="22"/>
      <c r="B5145" s="45"/>
      <c r="C5145" s="46"/>
    </row>
    <row r="5146" spans="1:3" ht="15.75" x14ac:dyDescent="0.25">
      <c r="A5146" s="22"/>
      <c r="B5146" s="45"/>
      <c r="C5146" s="46"/>
    </row>
    <row r="5147" spans="1:3" ht="15.75" x14ac:dyDescent="0.25">
      <c r="A5147" s="22"/>
      <c r="B5147" s="45"/>
      <c r="C5147" s="46"/>
    </row>
    <row r="5148" spans="1:3" ht="15.75" x14ac:dyDescent="0.25">
      <c r="A5148" s="22"/>
      <c r="B5148" s="45"/>
      <c r="C5148" s="46"/>
    </row>
    <row r="5149" spans="1:3" ht="15.75" x14ac:dyDescent="0.25">
      <c r="A5149" s="22"/>
      <c r="B5149" s="45"/>
      <c r="C5149" s="46"/>
    </row>
    <row r="5150" spans="1:3" ht="15.75" x14ac:dyDescent="0.25">
      <c r="A5150" s="22"/>
      <c r="B5150" s="45"/>
      <c r="C5150" s="46"/>
    </row>
    <row r="5151" spans="1:3" ht="15.75" x14ac:dyDescent="0.25">
      <c r="A5151" s="22"/>
      <c r="B5151" s="45"/>
      <c r="C5151" s="46"/>
    </row>
    <row r="5152" spans="1:3" ht="15.75" x14ac:dyDescent="0.25">
      <c r="A5152" s="22"/>
      <c r="B5152" s="45"/>
      <c r="C5152" s="46"/>
    </row>
    <row r="5153" spans="1:3" ht="15.75" x14ac:dyDescent="0.25">
      <c r="A5153" s="22"/>
      <c r="B5153" s="45"/>
      <c r="C5153" s="46"/>
    </row>
    <row r="5154" spans="1:3" ht="15.75" x14ac:dyDescent="0.25">
      <c r="A5154" s="22"/>
      <c r="B5154" s="45"/>
      <c r="C5154" s="46"/>
    </row>
    <row r="5155" spans="1:3" ht="15.75" x14ac:dyDescent="0.25">
      <c r="A5155" s="22"/>
      <c r="B5155" s="45"/>
      <c r="C5155" s="46"/>
    </row>
    <row r="5157" spans="1:3" ht="16.5" customHeight="1" x14ac:dyDescent="0.25">
      <c r="B5157" s="57" t="s">
        <v>295</v>
      </c>
      <c r="C5157" s="70"/>
    </row>
    <row r="5158" spans="1:3" ht="15.75" thickBot="1" x14ac:dyDescent="0.3">
      <c r="C5158" s="71" t="s">
        <v>38</v>
      </c>
    </row>
    <row r="5159" spans="1:3" ht="32.25" thickBot="1" x14ac:dyDescent="0.3">
      <c r="A5159" s="7" t="s">
        <v>0</v>
      </c>
      <c r="B5159" s="8" t="s">
        <v>10</v>
      </c>
      <c r="C5159" s="65" t="s">
        <v>11</v>
      </c>
    </row>
    <row r="5160" spans="1:3" ht="15.75" x14ac:dyDescent="0.25">
      <c r="A5160" s="9"/>
      <c r="B5160" s="10" t="s">
        <v>12</v>
      </c>
      <c r="C5160" s="61">
        <v>1</v>
      </c>
    </row>
    <row r="5161" spans="1:3" ht="15.75" x14ac:dyDescent="0.25">
      <c r="A5161" s="9"/>
      <c r="B5161" s="10" t="s">
        <v>13</v>
      </c>
      <c r="C5161" s="16">
        <v>19.7</v>
      </c>
    </row>
    <row r="5162" spans="1:3" ht="31.5" x14ac:dyDescent="0.25">
      <c r="A5162" s="12"/>
      <c r="B5162" s="83" t="s">
        <v>360</v>
      </c>
      <c r="C5162" s="16">
        <f>$C$14</f>
        <v>2.83</v>
      </c>
    </row>
    <row r="5163" spans="1:3" ht="32.25" thickBot="1" x14ac:dyDescent="0.3">
      <c r="A5163" s="75"/>
      <c r="B5163" s="77" t="s">
        <v>361</v>
      </c>
      <c r="C5163" s="76">
        <v>0</v>
      </c>
    </row>
    <row r="5164" spans="1:3" ht="15.75" x14ac:dyDescent="0.25">
      <c r="A5164" s="29">
        <v>211</v>
      </c>
      <c r="B5164" s="30" t="s">
        <v>19</v>
      </c>
      <c r="C5164" s="39">
        <f>C5162*C5161</f>
        <v>55.750999999999998</v>
      </c>
    </row>
    <row r="5165" spans="1:3" ht="31.5" x14ac:dyDescent="0.25">
      <c r="A5165" s="33">
        <v>211</v>
      </c>
      <c r="B5165" s="28" t="s">
        <v>20</v>
      </c>
      <c r="C5165" s="40">
        <f>C5163*C5161</f>
        <v>0</v>
      </c>
    </row>
    <row r="5166" spans="1:3" ht="15.75" x14ac:dyDescent="0.25">
      <c r="A5166" s="33">
        <v>213</v>
      </c>
      <c r="B5166" s="28" t="s">
        <v>14</v>
      </c>
      <c r="C5166" s="40">
        <f>(C5164+C5165)*30.2%</f>
        <v>16.836801999999999</v>
      </c>
    </row>
    <row r="5167" spans="1:3" ht="15.75" x14ac:dyDescent="0.25">
      <c r="A5167" s="33">
        <v>212</v>
      </c>
      <c r="B5167" s="28" t="s">
        <v>3</v>
      </c>
      <c r="C5167" s="40">
        <f>(C5164+C5165)*$D$19</f>
        <v>8.9201600000000006E-2</v>
      </c>
    </row>
    <row r="5168" spans="1:3" ht="15.75" x14ac:dyDescent="0.25">
      <c r="A5168" s="33">
        <v>221</v>
      </c>
      <c r="B5168" s="28" t="s">
        <v>4</v>
      </c>
      <c r="C5168" s="40">
        <f>(C5164+C5165)*$D$20</f>
        <v>0.47945859999999996</v>
      </c>
    </row>
    <row r="5169" spans="1:3" ht="15.75" x14ac:dyDescent="0.25">
      <c r="A5169" s="33">
        <v>222</v>
      </c>
      <c r="B5169" s="28" t="s">
        <v>15</v>
      </c>
      <c r="C5169" s="40">
        <f>(C5164+C5165)*$D$21</f>
        <v>8.9201600000000006E-2</v>
      </c>
    </row>
    <row r="5170" spans="1:3" ht="15.75" x14ac:dyDescent="0.25">
      <c r="A5170" s="33">
        <v>223</v>
      </c>
      <c r="B5170" s="28" t="s">
        <v>5</v>
      </c>
      <c r="C5170" s="40">
        <f>(C5164+C5165)*$D$22</f>
        <v>2.3694175</v>
      </c>
    </row>
    <row r="5171" spans="1:3" ht="15.75" x14ac:dyDescent="0.25">
      <c r="A5171" s="33">
        <v>224</v>
      </c>
      <c r="B5171" s="28" t="s">
        <v>21</v>
      </c>
      <c r="C5171" s="40">
        <f>(C5164+C5165)*$D$23</f>
        <v>0.78608909999999999</v>
      </c>
    </row>
    <row r="5172" spans="1:3" ht="15.75" x14ac:dyDescent="0.25">
      <c r="A5172" s="33">
        <v>225</v>
      </c>
      <c r="B5172" s="28" t="s">
        <v>16</v>
      </c>
      <c r="C5172" s="40">
        <f>(C5164+C5165)*$D$24</f>
        <v>2.9659531999999995</v>
      </c>
    </row>
    <row r="5173" spans="1:3" ht="15.75" x14ac:dyDescent="0.25">
      <c r="A5173" s="33">
        <v>226</v>
      </c>
      <c r="B5173" s="28" t="s">
        <v>22</v>
      </c>
      <c r="C5173" s="40">
        <f>(C5164+C5165)*$D$25</f>
        <v>19.964433099999997</v>
      </c>
    </row>
    <row r="5174" spans="1:3" ht="15.75" x14ac:dyDescent="0.25">
      <c r="A5174" s="33">
        <v>271</v>
      </c>
      <c r="B5174" s="28" t="s">
        <v>23</v>
      </c>
      <c r="C5174" s="40">
        <f>(C5164+C5165)*$D$26</f>
        <v>1.2432472999999999</v>
      </c>
    </row>
    <row r="5175" spans="1:3" ht="15.75" x14ac:dyDescent="0.25">
      <c r="A5175" s="33">
        <v>272</v>
      </c>
      <c r="B5175" s="28" t="s">
        <v>24</v>
      </c>
      <c r="C5175" s="40">
        <f>(C5164+C5165)*$D$27</f>
        <v>1.1651958999999998</v>
      </c>
    </row>
    <row r="5176" spans="1:3" ht="31.5" x14ac:dyDescent="0.25">
      <c r="A5176" s="33">
        <v>211</v>
      </c>
      <c r="B5176" s="28" t="s">
        <v>25</v>
      </c>
      <c r="C5176" s="40">
        <f>(C5164+C5165)*$D$28</f>
        <v>12.766978999999999</v>
      </c>
    </row>
    <row r="5177" spans="1:3" ht="31.5" x14ac:dyDescent="0.25">
      <c r="A5177" s="33">
        <v>213</v>
      </c>
      <c r="B5177" s="28" t="s">
        <v>26</v>
      </c>
      <c r="C5177" s="44">
        <f>(C5164+C5165)*$D$29</f>
        <v>3.8523940999999997</v>
      </c>
    </row>
    <row r="5178" spans="1:3" ht="15.75" x14ac:dyDescent="0.25">
      <c r="A5178" s="33">
        <v>290</v>
      </c>
      <c r="B5178" s="28" t="s">
        <v>6</v>
      </c>
      <c r="C5178" s="44">
        <f>(C5164+C5165)*$D$30</f>
        <v>0.21742889999999998</v>
      </c>
    </row>
    <row r="5179" spans="1:3" ht="15.75" x14ac:dyDescent="0.25">
      <c r="A5179" s="33">
        <v>290</v>
      </c>
      <c r="B5179" s="28" t="s">
        <v>27</v>
      </c>
      <c r="C5179" s="44">
        <f>(C5164+C5165)*$D$31</f>
        <v>0.6522867</v>
      </c>
    </row>
    <row r="5180" spans="1:3" ht="15.75" x14ac:dyDescent="0.25">
      <c r="A5180" s="33">
        <v>225</v>
      </c>
      <c r="B5180" s="28" t="s">
        <v>28</v>
      </c>
      <c r="C5180" s="44">
        <f>(C5164+C5165)*$D$32</f>
        <v>0</v>
      </c>
    </row>
    <row r="5181" spans="1:3" ht="15.75" x14ac:dyDescent="0.25">
      <c r="A5181" s="37">
        <v>310</v>
      </c>
      <c r="B5181" s="28" t="s">
        <v>7</v>
      </c>
      <c r="C5181" s="44">
        <f>(C5164+C5165)*$D$33</f>
        <v>1.2989983000000001</v>
      </c>
    </row>
    <row r="5182" spans="1:3" ht="16.5" thickBot="1" x14ac:dyDescent="0.3">
      <c r="A5182" s="38">
        <v>340</v>
      </c>
      <c r="B5182" s="36" t="s">
        <v>8</v>
      </c>
      <c r="C5182" s="44">
        <f>(C5164+C5165)*$D$34</f>
        <v>5.0454654999999997</v>
      </c>
    </row>
    <row r="5183" spans="1:3" ht="16.5" thickBot="1" x14ac:dyDescent="0.3">
      <c r="A5183" s="15"/>
      <c r="B5183" s="42" t="s">
        <v>9</v>
      </c>
      <c r="C5183" s="88">
        <f>SUM(C5164:C5182)</f>
        <v>125.57355239999998</v>
      </c>
    </row>
    <row r="5184" spans="1:3" ht="16.5" thickBot="1" x14ac:dyDescent="0.3">
      <c r="A5184" s="15"/>
      <c r="B5184" s="43" t="s">
        <v>29</v>
      </c>
      <c r="C5184" s="90">
        <f>C5183*118%</f>
        <v>148.17679183199996</v>
      </c>
    </row>
    <row r="5185" spans="1:3" ht="15.75" x14ac:dyDescent="0.25">
      <c r="A5185" s="22"/>
      <c r="B5185" s="45"/>
      <c r="C5185" s="46"/>
    </row>
    <row r="5186" spans="1:3" ht="15.75" x14ac:dyDescent="0.25">
      <c r="A5186" s="22"/>
      <c r="B5186" s="45"/>
      <c r="C5186" s="46"/>
    </row>
    <row r="5187" spans="1:3" ht="15.75" x14ac:dyDescent="0.25">
      <c r="A5187" s="22"/>
      <c r="B5187" s="45"/>
      <c r="C5187" s="46"/>
    </row>
    <row r="5188" spans="1:3" ht="15.75" x14ac:dyDescent="0.25">
      <c r="A5188" s="22"/>
      <c r="B5188" s="45"/>
      <c r="C5188" s="46"/>
    </row>
    <row r="5189" spans="1:3" ht="15.75" x14ac:dyDescent="0.25">
      <c r="A5189" s="22"/>
      <c r="B5189" s="45"/>
      <c r="C5189" s="46"/>
    </row>
    <row r="5190" spans="1:3" ht="15.75" x14ac:dyDescent="0.25">
      <c r="A5190" s="22"/>
      <c r="B5190" s="45"/>
      <c r="C5190" s="46"/>
    </row>
    <row r="5191" spans="1:3" ht="15.75" x14ac:dyDescent="0.25">
      <c r="A5191" s="22"/>
      <c r="B5191" s="45"/>
      <c r="C5191" s="46"/>
    </row>
    <row r="5192" spans="1:3" ht="15.75" x14ac:dyDescent="0.25">
      <c r="A5192" s="22"/>
      <c r="B5192" s="45"/>
      <c r="C5192" s="46"/>
    </row>
    <row r="5193" spans="1:3" ht="15.75" x14ac:dyDescent="0.25">
      <c r="A5193" s="22"/>
      <c r="B5193" s="45"/>
      <c r="C5193" s="46"/>
    </row>
    <row r="5194" spans="1:3" ht="15.75" x14ac:dyDescent="0.25">
      <c r="A5194" s="22"/>
      <c r="B5194" s="45"/>
      <c r="C5194" s="46"/>
    </row>
    <row r="5195" spans="1:3" ht="15.75" x14ac:dyDescent="0.25">
      <c r="A5195" s="22"/>
      <c r="B5195" s="45"/>
      <c r="C5195" s="46"/>
    </row>
    <row r="5196" spans="1:3" ht="15.75" x14ac:dyDescent="0.25">
      <c r="A5196" s="22"/>
      <c r="B5196" s="45"/>
      <c r="C5196" s="46"/>
    </row>
    <row r="5197" spans="1:3" ht="15.75" x14ac:dyDescent="0.25">
      <c r="A5197" s="22"/>
      <c r="B5197" s="45"/>
      <c r="C5197" s="46"/>
    </row>
    <row r="5198" spans="1:3" ht="15.75" x14ac:dyDescent="0.25">
      <c r="A5198" s="22"/>
      <c r="B5198" s="45"/>
      <c r="C5198" s="46"/>
    </row>
    <row r="5199" spans="1:3" ht="15.75" x14ac:dyDescent="0.25">
      <c r="A5199" s="22"/>
      <c r="B5199" s="45"/>
      <c r="C5199" s="46"/>
    </row>
    <row r="5200" spans="1:3" ht="15.75" x14ac:dyDescent="0.25">
      <c r="A5200" s="22"/>
      <c r="B5200" s="45"/>
      <c r="C5200" s="46"/>
    </row>
    <row r="5201" spans="1:3" ht="15.75" x14ac:dyDescent="0.25">
      <c r="A5201" s="22"/>
      <c r="B5201" s="45"/>
      <c r="C5201" s="46"/>
    </row>
    <row r="5202" spans="1:3" ht="15.75" x14ac:dyDescent="0.25">
      <c r="A5202" s="22"/>
      <c r="B5202" s="45"/>
      <c r="C5202" s="46"/>
    </row>
    <row r="5203" spans="1:3" ht="15.75" x14ac:dyDescent="0.25">
      <c r="A5203" s="22"/>
      <c r="B5203" s="45"/>
      <c r="C5203" s="46"/>
    </row>
    <row r="5204" spans="1:3" ht="15.75" x14ac:dyDescent="0.25">
      <c r="A5204" s="22"/>
      <c r="B5204" s="45"/>
      <c r="C5204" s="46"/>
    </row>
    <row r="5205" spans="1:3" ht="15.75" x14ac:dyDescent="0.25">
      <c r="A5205" s="22"/>
      <c r="B5205" s="45"/>
      <c r="C5205" s="46"/>
    </row>
    <row r="5206" spans="1:3" ht="15.75" x14ac:dyDescent="0.25">
      <c r="A5206" s="22"/>
      <c r="B5206" s="45"/>
      <c r="C5206" s="46"/>
    </row>
    <row r="5207" spans="1:3" ht="15.75" x14ac:dyDescent="0.25">
      <c r="A5207" s="22"/>
      <c r="B5207" s="45"/>
      <c r="C5207" s="46"/>
    </row>
    <row r="5208" spans="1:3" ht="15.75" x14ac:dyDescent="0.25">
      <c r="A5208" s="22"/>
      <c r="B5208" s="45"/>
      <c r="C5208" s="46"/>
    </row>
    <row r="5209" spans="1:3" ht="15.75" x14ac:dyDescent="0.25">
      <c r="A5209" s="22"/>
      <c r="B5209" s="45"/>
      <c r="C5209" s="46"/>
    </row>
    <row r="5210" spans="1:3" ht="15.75" x14ac:dyDescent="0.25">
      <c r="A5210" s="22"/>
      <c r="B5210" s="45"/>
      <c r="C5210" s="46"/>
    </row>
    <row r="5211" spans="1:3" ht="15.75" x14ac:dyDescent="0.25">
      <c r="A5211" s="22"/>
      <c r="B5211" s="45"/>
      <c r="C5211" s="46"/>
    </row>
    <row r="5212" spans="1:3" ht="15.75" x14ac:dyDescent="0.25">
      <c r="A5212" s="22"/>
      <c r="B5212" s="45"/>
      <c r="C5212" s="46"/>
    </row>
    <row r="5213" spans="1:3" ht="15.75" x14ac:dyDescent="0.25">
      <c r="A5213" s="22"/>
      <c r="B5213" s="45"/>
      <c r="C5213" s="46"/>
    </row>
    <row r="5215" spans="1:3" ht="15.75" x14ac:dyDescent="0.25">
      <c r="B5215" s="57" t="s">
        <v>296</v>
      </c>
      <c r="C5215" s="70"/>
    </row>
    <row r="5216" spans="1:3" ht="18.75" customHeight="1" thickBot="1" x14ac:dyDescent="0.3">
      <c r="C5216" s="71" t="s">
        <v>38</v>
      </c>
    </row>
    <row r="5217" spans="1:3" ht="32.25" thickBot="1" x14ac:dyDescent="0.3">
      <c r="A5217" s="7" t="s">
        <v>0</v>
      </c>
      <c r="B5217" s="8" t="s">
        <v>10</v>
      </c>
      <c r="C5217" s="65" t="s">
        <v>11</v>
      </c>
    </row>
    <row r="5218" spans="1:3" ht="15.75" x14ac:dyDescent="0.25">
      <c r="A5218" s="9"/>
      <c r="B5218" s="10" t="s">
        <v>12</v>
      </c>
      <c r="C5218" s="61">
        <v>1</v>
      </c>
    </row>
    <row r="5219" spans="1:3" ht="15.75" x14ac:dyDescent="0.25">
      <c r="A5219" s="9"/>
      <c r="B5219" s="10" t="s">
        <v>13</v>
      </c>
      <c r="C5219" s="16">
        <v>20.5</v>
      </c>
    </row>
    <row r="5220" spans="1:3" ht="31.5" x14ac:dyDescent="0.25">
      <c r="A5220" s="12"/>
      <c r="B5220" s="83" t="s">
        <v>360</v>
      </c>
      <c r="C5220" s="16">
        <f>$C$14</f>
        <v>2.83</v>
      </c>
    </row>
    <row r="5221" spans="1:3" ht="32.25" thickBot="1" x14ac:dyDescent="0.3">
      <c r="A5221" s="75"/>
      <c r="B5221" s="77" t="s">
        <v>361</v>
      </c>
      <c r="C5221" s="76">
        <v>0</v>
      </c>
    </row>
    <row r="5222" spans="1:3" ht="15.75" x14ac:dyDescent="0.25">
      <c r="A5222" s="29">
        <v>211</v>
      </c>
      <c r="B5222" s="30" t="s">
        <v>19</v>
      </c>
      <c r="C5222" s="39">
        <f>C5220*C5219</f>
        <v>58.015000000000001</v>
      </c>
    </row>
    <row r="5223" spans="1:3" ht="31.5" x14ac:dyDescent="0.25">
      <c r="A5223" s="33">
        <v>211</v>
      </c>
      <c r="B5223" s="28" t="s">
        <v>20</v>
      </c>
      <c r="C5223" s="40">
        <f>C5221*C5219</f>
        <v>0</v>
      </c>
    </row>
    <row r="5224" spans="1:3" ht="15.75" x14ac:dyDescent="0.25">
      <c r="A5224" s="33">
        <v>213</v>
      </c>
      <c r="B5224" s="28" t="s">
        <v>14</v>
      </c>
      <c r="C5224" s="40">
        <f>(C5222+C5223)*30.2%</f>
        <v>17.520530000000001</v>
      </c>
    </row>
    <row r="5225" spans="1:3" ht="15.75" x14ac:dyDescent="0.25">
      <c r="A5225" s="33">
        <v>212</v>
      </c>
      <c r="B5225" s="28" t="s">
        <v>3</v>
      </c>
      <c r="C5225" s="40">
        <f>(C5222+C5223)*$D$19</f>
        <v>9.2824000000000004E-2</v>
      </c>
    </row>
    <row r="5226" spans="1:3" ht="15.75" x14ac:dyDescent="0.25">
      <c r="A5226" s="33">
        <v>221</v>
      </c>
      <c r="B5226" s="28" t="s">
        <v>4</v>
      </c>
      <c r="C5226" s="40">
        <f>(C5222+C5223)*$D$20</f>
        <v>0.49892900000000001</v>
      </c>
    </row>
    <row r="5227" spans="1:3" ht="15.75" x14ac:dyDescent="0.25">
      <c r="A5227" s="33">
        <v>222</v>
      </c>
      <c r="B5227" s="28" t="s">
        <v>15</v>
      </c>
      <c r="C5227" s="40">
        <f>(C5222+C5223)*$D$21</f>
        <v>9.2824000000000004E-2</v>
      </c>
    </row>
    <row r="5228" spans="1:3" ht="15.75" x14ac:dyDescent="0.25">
      <c r="A5228" s="33">
        <v>223</v>
      </c>
      <c r="B5228" s="28" t="s">
        <v>5</v>
      </c>
      <c r="C5228" s="40">
        <f>(C5222+C5223)*$D$22</f>
        <v>2.4656375000000001</v>
      </c>
    </row>
    <row r="5229" spans="1:3" ht="15.75" x14ac:dyDescent="0.25">
      <c r="A5229" s="33">
        <v>224</v>
      </c>
      <c r="B5229" s="28" t="s">
        <v>21</v>
      </c>
      <c r="C5229" s="40">
        <f>(C5222+C5223)*$D$23</f>
        <v>0.8180115</v>
      </c>
    </row>
    <row r="5230" spans="1:3" ht="15.75" x14ac:dyDescent="0.25">
      <c r="A5230" s="33">
        <v>225</v>
      </c>
      <c r="B5230" s="28" t="s">
        <v>16</v>
      </c>
      <c r="C5230" s="40">
        <f>(C5222+C5223)*$D$24</f>
        <v>3.086398</v>
      </c>
    </row>
    <row r="5231" spans="1:3" ht="15.75" x14ac:dyDescent="0.25">
      <c r="A5231" s="33">
        <v>226</v>
      </c>
      <c r="B5231" s="28" t="s">
        <v>22</v>
      </c>
      <c r="C5231" s="40">
        <f>(C5222+C5223)*$D$25</f>
        <v>20.775171499999999</v>
      </c>
    </row>
    <row r="5232" spans="1:3" ht="15.75" x14ac:dyDescent="0.25">
      <c r="A5232" s="33">
        <v>271</v>
      </c>
      <c r="B5232" s="28" t="s">
        <v>23</v>
      </c>
      <c r="C5232" s="40">
        <f>(C5222+C5223)*$D$26</f>
        <v>1.2937345</v>
      </c>
    </row>
    <row r="5233" spans="1:3" ht="15.75" x14ac:dyDescent="0.25">
      <c r="A5233" s="33">
        <v>272</v>
      </c>
      <c r="B5233" s="28" t="s">
        <v>24</v>
      </c>
      <c r="C5233" s="40">
        <f>(C5222+C5223)*$D$27</f>
        <v>1.2125135</v>
      </c>
    </row>
    <row r="5234" spans="1:3" ht="31.5" x14ac:dyDescent="0.25">
      <c r="A5234" s="33">
        <v>211</v>
      </c>
      <c r="B5234" s="28" t="s">
        <v>25</v>
      </c>
      <c r="C5234" s="40">
        <f>(C5222+C5223)*$D$28</f>
        <v>13.285435000000001</v>
      </c>
    </row>
    <row r="5235" spans="1:3" ht="31.5" x14ac:dyDescent="0.25">
      <c r="A5235" s="33">
        <v>213</v>
      </c>
      <c r="B5235" s="28" t="s">
        <v>26</v>
      </c>
      <c r="C5235" s="44">
        <f>(C5222+C5223)*$D$29</f>
        <v>4.0088365000000001</v>
      </c>
    </row>
    <row r="5236" spans="1:3" ht="15.75" x14ac:dyDescent="0.25">
      <c r="A5236" s="33">
        <v>290</v>
      </c>
      <c r="B5236" s="28" t="s">
        <v>6</v>
      </c>
      <c r="C5236" s="44">
        <f>(C5222+C5223)*$D$30</f>
        <v>0.2262585</v>
      </c>
    </row>
    <row r="5237" spans="1:3" ht="15.75" x14ac:dyDescent="0.25">
      <c r="A5237" s="33">
        <v>290</v>
      </c>
      <c r="B5237" s="28" t="s">
        <v>27</v>
      </c>
      <c r="C5237" s="44">
        <f>(C5222+C5223)*$D$31</f>
        <v>0.67877549999999998</v>
      </c>
    </row>
    <row r="5238" spans="1:3" ht="15.75" x14ac:dyDescent="0.25">
      <c r="A5238" s="33">
        <v>225</v>
      </c>
      <c r="B5238" s="28" t="s">
        <v>28</v>
      </c>
      <c r="C5238" s="44">
        <f>(C5222+C5223)*$D$32</f>
        <v>0</v>
      </c>
    </row>
    <row r="5239" spans="1:3" ht="15.75" x14ac:dyDescent="0.25">
      <c r="A5239" s="37">
        <v>310</v>
      </c>
      <c r="B5239" s="28" t="s">
        <v>7</v>
      </c>
      <c r="C5239" s="44">
        <f>(C5222+C5223)*$D$33</f>
        <v>1.3517495000000002</v>
      </c>
    </row>
    <row r="5240" spans="1:3" ht="16.5" thickBot="1" x14ac:dyDescent="0.3">
      <c r="A5240" s="38">
        <v>340</v>
      </c>
      <c r="B5240" s="36" t="s">
        <v>8</v>
      </c>
      <c r="C5240" s="44">
        <f>(C5222+C5223)*$D$34</f>
        <v>5.2503574999999998</v>
      </c>
    </row>
    <row r="5241" spans="1:3" ht="16.5" thickBot="1" x14ac:dyDescent="0.3">
      <c r="A5241" s="15"/>
      <c r="B5241" s="42" t="s">
        <v>9</v>
      </c>
      <c r="C5241" s="88">
        <f>SUM(C5222:C5240)</f>
        <v>130.67298599999998</v>
      </c>
    </row>
    <row r="5242" spans="1:3" ht="16.5" thickBot="1" x14ac:dyDescent="0.3">
      <c r="A5242" s="15"/>
      <c r="B5242" s="43" t="s">
        <v>29</v>
      </c>
      <c r="C5242" s="90">
        <f>C5241*118%</f>
        <v>154.19412347999997</v>
      </c>
    </row>
    <row r="5243" spans="1:3" ht="15.75" x14ac:dyDescent="0.25">
      <c r="A5243" s="22"/>
      <c r="B5243" s="45"/>
      <c r="C5243" s="46"/>
    </row>
    <row r="5244" spans="1:3" ht="15.75" x14ac:dyDescent="0.25">
      <c r="A5244" s="22"/>
      <c r="B5244" s="45"/>
      <c r="C5244" s="46"/>
    </row>
    <row r="5245" spans="1:3" ht="15.75" x14ac:dyDescent="0.25">
      <c r="A5245" s="22"/>
      <c r="B5245" s="45"/>
      <c r="C5245" s="46"/>
    </row>
    <row r="5246" spans="1:3" ht="15.75" x14ac:dyDescent="0.25">
      <c r="A5246" s="22"/>
      <c r="B5246" s="45"/>
      <c r="C5246" s="46"/>
    </row>
    <row r="5247" spans="1:3" ht="15.75" x14ac:dyDescent="0.25">
      <c r="A5247" s="22"/>
      <c r="B5247" s="45"/>
      <c r="C5247" s="46"/>
    </row>
    <row r="5248" spans="1:3" ht="15.75" x14ac:dyDescent="0.25">
      <c r="A5248" s="22"/>
      <c r="B5248" s="45"/>
      <c r="C5248" s="46"/>
    </row>
    <row r="5249" spans="1:3" ht="15.75" x14ac:dyDescent="0.25">
      <c r="A5249" s="22"/>
      <c r="B5249" s="45"/>
      <c r="C5249" s="46"/>
    </row>
    <row r="5250" spans="1:3" ht="15.75" x14ac:dyDescent="0.25">
      <c r="A5250" s="22"/>
      <c r="B5250" s="45"/>
      <c r="C5250" s="46"/>
    </row>
    <row r="5251" spans="1:3" ht="15.75" x14ac:dyDescent="0.25">
      <c r="A5251" s="22"/>
      <c r="B5251" s="45"/>
      <c r="C5251" s="46"/>
    </row>
    <row r="5252" spans="1:3" ht="15.75" x14ac:dyDescent="0.25">
      <c r="A5252" s="22"/>
      <c r="B5252" s="45"/>
      <c r="C5252" s="46"/>
    </row>
    <row r="5253" spans="1:3" ht="15.75" x14ac:dyDescent="0.25">
      <c r="A5253" s="22"/>
      <c r="B5253" s="45"/>
      <c r="C5253" s="46"/>
    </row>
    <row r="5254" spans="1:3" ht="15.75" x14ac:dyDescent="0.25">
      <c r="A5254" s="22"/>
      <c r="B5254" s="45"/>
      <c r="C5254" s="46"/>
    </row>
    <row r="5255" spans="1:3" ht="15.75" x14ac:dyDescent="0.25">
      <c r="A5255" s="22"/>
      <c r="B5255" s="45"/>
      <c r="C5255" s="46"/>
    </row>
    <row r="5256" spans="1:3" ht="15.75" x14ac:dyDescent="0.25">
      <c r="A5256" s="22"/>
      <c r="B5256" s="45"/>
      <c r="C5256" s="46"/>
    </row>
    <row r="5257" spans="1:3" ht="15.75" x14ac:dyDescent="0.25">
      <c r="A5257" s="22"/>
      <c r="B5257" s="45"/>
      <c r="C5257" s="46"/>
    </row>
    <row r="5258" spans="1:3" ht="15.75" x14ac:dyDescent="0.25">
      <c r="A5258" s="22"/>
      <c r="B5258" s="45"/>
      <c r="C5258" s="46"/>
    </row>
    <row r="5259" spans="1:3" ht="15.75" x14ac:dyDescent="0.25">
      <c r="A5259" s="22"/>
      <c r="B5259" s="45"/>
      <c r="C5259" s="46"/>
    </row>
    <row r="5260" spans="1:3" ht="15.75" x14ac:dyDescent="0.25">
      <c r="A5260" s="22"/>
      <c r="B5260" s="45"/>
      <c r="C5260" s="46"/>
    </row>
    <row r="5261" spans="1:3" ht="15.75" x14ac:dyDescent="0.25">
      <c r="A5261" s="22"/>
      <c r="B5261" s="45"/>
      <c r="C5261" s="46"/>
    </row>
    <row r="5262" spans="1:3" ht="15.75" x14ac:dyDescent="0.25">
      <c r="A5262" s="22"/>
      <c r="B5262" s="45"/>
      <c r="C5262" s="46"/>
    </row>
    <row r="5263" spans="1:3" ht="15.75" x14ac:dyDescent="0.25">
      <c r="A5263" s="22"/>
      <c r="B5263" s="45"/>
      <c r="C5263" s="46"/>
    </row>
    <row r="5264" spans="1:3" ht="15.75" x14ac:dyDescent="0.25">
      <c r="A5264" s="22"/>
      <c r="B5264" s="45"/>
      <c r="C5264" s="46"/>
    </row>
    <row r="5265" spans="1:3" ht="15.75" x14ac:dyDescent="0.25">
      <c r="A5265" s="22"/>
      <c r="B5265" s="45"/>
      <c r="C5265" s="46"/>
    </row>
    <row r="5266" spans="1:3" ht="15.75" x14ac:dyDescent="0.25">
      <c r="A5266" s="22"/>
      <c r="B5266" s="45"/>
      <c r="C5266" s="46"/>
    </row>
    <row r="5267" spans="1:3" ht="15.75" x14ac:dyDescent="0.25">
      <c r="A5267" s="22"/>
      <c r="B5267" s="45"/>
      <c r="C5267" s="46"/>
    </row>
    <row r="5268" spans="1:3" ht="15.75" x14ac:dyDescent="0.25">
      <c r="A5268" s="22"/>
      <c r="B5268" s="45"/>
      <c r="C5268" s="46"/>
    </row>
    <row r="5269" spans="1:3" ht="15.75" x14ac:dyDescent="0.25">
      <c r="A5269" s="22"/>
      <c r="B5269" s="45"/>
      <c r="C5269" s="46"/>
    </row>
    <row r="5270" spans="1:3" ht="15.75" x14ac:dyDescent="0.25">
      <c r="A5270" s="22"/>
      <c r="B5270" s="45"/>
      <c r="C5270" s="46"/>
    </row>
    <row r="5272" spans="1:3" ht="15.75" x14ac:dyDescent="0.25">
      <c r="B5272" s="57" t="s">
        <v>297</v>
      </c>
      <c r="C5272" s="70"/>
    </row>
    <row r="5273" spans="1:3" ht="15.75" thickBot="1" x14ac:dyDescent="0.3">
      <c r="C5273" s="71" t="s">
        <v>38</v>
      </c>
    </row>
    <row r="5274" spans="1:3" ht="32.25" thickBot="1" x14ac:dyDescent="0.3">
      <c r="A5274" s="7" t="s">
        <v>0</v>
      </c>
      <c r="B5274" s="8" t="s">
        <v>10</v>
      </c>
      <c r="C5274" s="65" t="s">
        <v>11</v>
      </c>
    </row>
    <row r="5275" spans="1:3" ht="15.75" x14ac:dyDescent="0.25">
      <c r="A5275" s="9"/>
      <c r="B5275" s="10" t="s">
        <v>12</v>
      </c>
      <c r="C5275" s="61">
        <v>1</v>
      </c>
    </row>
    <row r="5276" spans="1:3" ht="15.75" x14ac:dyDescent="0.25">
      <c r="A5276" s="9"/>
      <c r="B5276" s="10" t="s">
        <v>13</v>
      </c>
      <c r="C5276" s="16">
        <v>18.7</v>
      </c>
    </row>
    <row r="5277" spans="1:3" ht="31.5" x14ac:dyDescent="0.25">
      <c r="A5277" s="12"/>
      <c r="B5277" s="83" t="s">
        <v>360</v>
      </c>
      <c r="C5277" s="16">
        <f>$C$14</f>
        <v>2.83</v>
      </c>
    </row>
    <row r="5278" spans="1:3" ht="32.25" thickBot="1" x14ac:dyDescent="0.3">
      <c r="A5278" s="75"/>
      <c r="B5278" s="77" t="s">
        <v>361</v>
      </c>
      <c r="C5278" s="76">
        <v>0</v>
      </c>
    </row>
    <row r="5279" spans="1:3" ht="15.75" x14ac:dyDescent="0.25">
      <c r="A5279" s="29">
        <v>211</v>
      </c>
      <c r="B5279" s="30" t="s">
        <v>19</v>
      </c>
      <c r="C5279" s="39">
        <f>C5277*C5276</f>
        <v>52.920999999999999</v>
      </c>
    </row>
    <row r="5280" spans="1:3" ht="31.5" x14ac:dyDescent="0.25">
      <c r="A5280" s="33">
        <v>211</v>
      </c>
      <c r="B5280" s="28" t="s">
        <v>20</v>
      </c>
      <c r="C5280" s="40">
        <f>C5278*C5276</f>
        <v>0</v>
      </c>
    </row>
    <row r="5281" spans="1:3" ht="15.75" x14ac:dyDescent="0.25">
      <c r="A5281" s="33">
        <v>213</v>
      </c>
      <c r="B5281" s="28" t="s">
        <v>14</v>
      </c>
      <c r="C5281" s="40">
        <f>(C5279+C5280)*30.2%</f>
        <v>15.982142</v>
      </c>
    </row>
    <row r="5282" spans="1:3" ht="15.75" x14ac:dyDescent="0.25">
      <c r="A5282" s="33">
        <v>212</v>
      </c>
      <c r="B5282" s="28" t="s">
        <v>3</v>
      </c>
      <c r="C5282" s="40">
        <f>(C5279+C5280)*$D$19</f>
        <v>8.4673600000000002E-2</v>
      </c>
    </row>
    <row r="5283" spans="1:3" ht="15.75" x14ac:dyDescent="0.25">
      <c r="A5283" s="33">
        <v>221</v>
      </c>
      <c r="B5283" s="28" t="s">
        <v>4</v>
      </c>
      <c r="C5283" s="40">
        <f>(C5279+C5280)*$D$20</f>
        <v>0.45512059999999999</v>
      </c>
    </row>
    <row r="5284" spans="1:3" ht="15.75" x14ac:dyDescent="0.25">
      <c r="A5284" s="33">
        <v>222</v>
      </c>
      <c r="B5284" s="28" t="s">
        <v>15</v>
      </c>
      <c r="C5284" s="40">
        <f>(C5279+C5280)*$D$21</f>
        <v>8.4673600000000002E-2</v>
      </c>
    </row>
    <row r="5285" spans="1:3" ht="15.75" x14ac:dyDescent="0.25">
      <c r="A5285" s="33">
        <v>223</v>
      </c>
      <c r="B5285" s="28" t="s">
        <v>5</v>
      </c>
      <c r="C5285" s="40">
        <f>(C5279+C5280)*$D$22</f>
        <v>2.2491425</v>
      </c>
    </row>
    <row r="5286" spans="1:3" ht="15.75" x14ac:dyDescent="0.25">
      <c r="A5286" s="33">
        <v>224</v>
      </c>
      <c r="B5286" s="28" t="s">
        <v>21</v>
      </c>
      <c r="C5286" s="40">
        <f>(C5279+C5280)*$D$23</f>
        <v>0.74618609999999996</v>
      </c>
    </row>
    <row r="5287" spans="1:3" ht="15.75" x14ac:dyDescent="0.25">
      <c r="A5287" s="33">
        <v>225</v>
      </c>
      <c r="B5287" s="28" t="s">
        <v>16</v>
      </c>
      <c r="C5287" s="40">
        <f>(C5279+C5280)*$D$24</f>
        <v>2.8153972</v>
      </c>
    </row>
    <row r="5288" spans="1:3" ht="15.75" x14ac:dyDescent="0.25">
      <c r="A5288" s="33">
        <v>226</v>
      </c>
      <c r="B5288" s="28" t="s">
        <v>22</v>
      </c>
      <c r="C5288" s="40">
        <f>(C5279+C5280)*$D$25</f>
        <v>18.951010099999998</v>
      </c>
    </row>
    <row r="5289" spans="1:3" ht="15.75" x14ac:dyDescent="0.25">
      <c r="A5289" s="33">
        <v>271</v>
      </c>
      <c r="B5289" s="28" t="s">
        <v>23</v>
      </c>
      <c r="C5289" s="40">
        <f>(C5279+C5280)*$D$26</f>
        <v>1.1801383000000001</v>
      </c>
    </row>
    <row r="5290" spans="1:3" ht="15.75" x14ac:dyDescent="0.25">
      <c r="A5290" s="33">
        <v>272</v>
      </c>
      <c r="B5290" s="28" t="s">
        <v>24</v>
      </c>
      <c r="C5290" s="40">
        <f>(C5279+C5280)*$D$27</f>
        <v>1.1060489</v>
      </c>
    </row>
    <row r="5291" spans="1:3" ht="31.5" x14ac:dyDescent="0.25">
      <c r="A5291" s="33">
        <v>211</v>
      </c>
      <c r="B5291" s="28" t="s">
        <v>25</v>
      </c>
      <c r="C5291" s="40">
        <f>(C5279+C5280)*$D$28</f>
        <v>12.118909</v>
      </c>
    </row>
    <row r="5292" spans="1:3" ht="31.5" x14ac:dyDescent="0.25">
      <c r="A5292" s="33">
        <v>213</v>
      </c>
      <c r="B5292" s="28" t="s">
        <v>26</v>
      </c>
      <c r="C5292" s="44">
        <f>(C5279+C5280)*$D$29</f>
        <v>3.6568410999999998</v>
      </c>
    </row>
    <row r="5293" spans="1:3" ht="15.75" x14ac:dyDescent="0.25">
      <c r="A5293" s="33">
        <v>290</v>
      </c>
      <c r="B5293" s="28" t="s">
        <v>6</v>
      </c>
      <c r="C5293" s="44">
        <f>(C5279+C5280)*$D$30</f>
        <v>0.20639189999999999</v>
      </c>
    </row>
    <row r="5294" spans="1:3" ht="15.75" x14ac:dyDescent="0.25">
      <c r="A5294" s="33">
        <v>290</v>
      </c>
      <c r="B5294" s="28" t="s">
        <v>27</v>
      </c>
      <c r="C5294" s="44">
        <f>(C5279+C5280)*$D$31</f>
        <v>0.6191757</v>
      </c>
    </row>
    <row r="5295" spans="1:3" ht="15.75" x14ac:dyDescent="0.25">
      <c r="A5295" s="33">
        <v>225</v>
      </c>
      <c r="B5295" s="28" t="s">
        <v>28</v>
      </c>
      <c r="C5295" s="44">
        <f>(C5279+C5280)*$D$32</f>
        <v>0</v>
      </c>
    </row>
    <row r="5296" spans="1:3" ht="15.75" x14ac:dyDescent="0.25">
      <c r="A5296" s="37">
        <v>310</v>
      </c>
      <c r="B5296" s="28" t="s">
        <v>7</v>
      </c>
      <c r="C5296" s="44">
        <f>(C5279+C5280)*$D$33</f>
        <v>1.2330593000000001</v>
      </c>
    </row>
    <row r="5297" spans="1:3" ht="16.5" thickBot="1" x14ac:dyDescent="0.3">
      <c r="A5297" s="38">
        <v>340</v>
      </c>
      <c r="B5297" s="36" t="s">
        <v>8</v>
      </c>
      <c r="C5297" s="44">
        <f>(C5279+C5280)*$D$34</f>
        <v>4.7893504999999994</v>
      </c>
    </row>
    <row r="5298" spans="1:3" ht="16.5" thickBot="1" x14ac:dyDescent="0.3">
      <c r="A5298" s="15"/>
      <c r="B5298" s="42" t="s">
        <v>9</v>
      </c>
      <c r="C5298" s="88">
        <f>SUM(C5279:C5297)</f>
        <v>119.1992604</v>
      </c>
    </row>
    <row r="5299" spans="1:3" ht="16.5" thickBot="1" x14ac:dyDescent="0.3">
      <c r="A5299" s="15"/>
      <c r="B5299" s="43" t="s">
        <v>29</v>
      </c>
      <c r="C5299" s="90">
        <f>C5298*118%</f>
        <v>140.65512727199999</v>
      </c>
    </row>
    <row r="5300" spans="1:3" ht="15.75" x14ac:dyDescent="0.25">
      <c r="A5300" s="22"/>
      <c r="B5300" s="45"/>
      <c r="C5300" s="46"/>
    </row>
    <row r="5301" spans="1:3" ht="15.75" x14ac:dyDescent="0.25">
      <c r="A5301" s="22"/>
      <c r="B5301" s="45"/>
      <c r="C5301" s="46"/>
    </row>
    <row r="5302" spans="1:3" ht="15.75" x14ac:dyDescent="0.25">
      <c r="A5302" s="22"/>
      <c r="B5302" s="45"/>
      <c r="C5302" s="46"/>
    </row>
    <row r="5303" spans="1:3" ht="15.75" x14ac:dyDescent="0.25">
      <c r="A5303" s="22"/>
      <c r="B5303" s="45"/>
      <c r="C5303" s="46"/>
    </row>
    <row r="5304" spans="1:3" ht="15.75" x14ac:dyDescent="0.25">
      <c r="A5304" s="22"/>
      <c r="B5304" s="45"/>
      <c r="C5304" s="46"/>
    </row>
    <row r="5305" spans="1:3" ht="15.75" x14ac:dyDescent="0.25">
      <c r="A5305" s="22"/>
      <c r="B5305" s="45"/>
      <c r="C5305" s="46"/>
    </row>
    <row r="5306" spans="1:3" ht="15.75" x14ac:dyDescent="0.25">
      <c r="A5306" s="22"/>
      <c r="B5306" s="45"/>
      <c r="C5306" s="46"/>
    </row>
    <row r="5307" spans="1:3" ht="15.75" x14ac:dyDescent="0.25">
      <c r="A5307" s="22"/>
      <c r="B5307" s="45"/>
      <c r="C5307" s="46"/>
    </row>
    <row r="5308" spans="1:3" ht="15.75" x14ac:dyDescent="0.25">
      <c r="A5308" s="22"/>
      <c r="B5308" s="45"/>
      <c r="C5308" s="46"/>
    </row>
    <row r="5309" spans="1:3" ht="15.75" x14ac:dyDescent="0.25">
      <c r="A5309" s="22"/>
      <c r="B5309" s="45"/>
      <c r="C5309" s="46"/>
    </row>
    <row r="5310" spans="1:3" ht="15.75" x14ac:dyDescent="0.25">
      <c r="A5310" s="22"/>
      <c r="B5310" s="45"/>
      <c r="C5310" s="46"/>
    </row>
    <row r="5311" spans="1:3" ht="15.75" x14ac:dyDescent="0.25">
      <c r="A5311" s="22"/>
      <c r="B5311" s="45"/>
      <c r="C5311" s="46"/>
    </row>
    <row r="5312" spans="1:3" ht="15.75" x14ac:dyDescent="0.25">
      <c r="A5312" s="22"/>
      <c r="B5312" s="45"/>
      <c r="C5312" s="46"/>
    </row>
    <row r="5313" spans="1:3" ht="15.75" x14ac:dyDescent="0.25">
      <c r="A5313" s="22"/>
      <c r="B5313" s="45"/>
      <c r="C5313" s="46"/>
    </row>
    <row r="5314" spans="1:3" ht="15.75" x14ac:dyDescent="0.25">
      <c r="A5314" s="22"/>
      <c r="B5314" s="45"/>
      <c r="C5314" s="46"/>
    </row>
    <row r="5315" spans="1:3" ht="15.75" x14ac:dyDescent="0.25">
      <c r="A5315" s="22"/>
      <c r="B5315" s="45"/>
      <c r="C5315" s="46"/>
    </row>
    <row r="5316" spans="1:3" ht="15.75" x14ac:dyDescent="0.25">
      <c r="A5316" s="22"/>
      <c r="B5316" s="45"/>
      <c r="C5316" s="46"/>
    </row>
    <row r="5317" spans="1:3" ht="15.75" x14ac:dyDescent="0.25">
      <c r="A5317" s="22"/>
      <c r="B5317" s="45"/>
      <c r="C5317" s="46"/>
    </row>
    <row r="5318" spans="1:3" ht="15.75" x14ac:dyDescent="0.25">
      <c r="A5318" s="22"/>
      <c r="B5318" s="45"/>
      <c r="C5318" s="46"/>
    </row>
    <row r="5319" spans="1:3" ht="15.75" x14ac:dyDescent="0.25">
      <c r="A5319" s="22"/>
      <c r="B5319" s="45"/>
      <c r="C5319" s="46"/>
    </row>
    <row r="5320" spans="1:3" ht="15.75" x14ac:dyDescent="0.25">
      <c r="A5320" s="22"/>
      <c r="B5320" s="45"/>
      <c r="C5320" s="46"/>
    </row>
    <row r="5321" spans="1:3" ht="15.75" x14ac:dyDescent="0.25">
      <c r="A5321" s="22"/>
      <c r="B5321" s="45"/>
      <c r="C5321" s="46"/>
    </row>
    <row r="5322" spans="1:3" ht="15.75" x14ac:dyDescent="0.25">
      <c r="A5322" s="22"/>
      <c r="B5322" s="45"/>
      <c r="C5322" s="46"/>
    </row>
    <row r="5323" spans="1:3" ht="15.75" x14ac:dyDescent="0.25">
      <c r="A5323" s="22"/>
      <c r="B5323" s="45"/>
      <c r="C5323" s="46"/>
    </row>
    <row r="5324" spans="1:3" ht="15.75" x14ac:dyDescent="0.25">
      <c r="A5324" s="22"/>
      <c r="B5324" s="45"/>
      <c r="C5324" s="46"/>
    </row>
    <row r="5325" spans="1:3" ht="15.75" x14ac:dyDescent="0.25">
      <c r="A5325" s="22"/>
      <c r="B5325" s="45"/>
      <c r="C5325" s="46"/>
    </row>
    <row r="5326" spans="1:3" ht="15.75" x14ac:dyDescent="0.25">
      <c r="A5326" s="22"/>
      <c r="B5326" s="45"/>
      <c r="C5326" s="46"/>
    </row>
    <row r="5328" spans="1:3" ht="15.75" x14ac:dyDescent="0.25">
      <c r="B5328" s="57" t="s">
        <v>298</v>
      </c>
      <c r="C5328" s="70"/>
    </row>
    <row r="5329" spans="1:3" ht="15.75" thickBot="1" x14ac:dyDescent="0.3">
      <c r="C5329" s="71" t="s">
        <v>38</v>
      </c>
    </row>
    <row r="5330" spans="1:3" ht="32.25" thickBot="1" x14ac:dyDescent="0.3">
      <c r="A5330" s="7" t="s">
        <v>0</v>
      </c>
      <c r="B5330" s="8" t="s">
        <v>10</v>
      </c>
      <c r="C5330" s="65" t="s">
        <v>11</v>
      </c>
    </row>
    <row r="5331" spans="1:3" ht="15.75" x14ac:dyDescent="0.25">
      <c r="A5331" s="9"/>
      <c r="B5331" s="10" t="s">
        <v>12</v>
      </c>
      <c r="C5331" s="61">
        <v>1</v>
      </c>
    </row>
    <row r="5332" spans="1:3" ht="15.75" x14ac:dyDescent="0.25">
      <c r="A5332" s="9"/>
      <c r="B5332" s="10" t="s">
        <v>13</v>
      </c>
      <c r="C5332" s="16">
        <v>29.25</v>
      </c>
    </row>
    <row r="5333" spans="1:3" ht="31.5" x14ac:dyDescent="0.25">
      <c r="A5333" s="12"/>
      <c r="B5333" s="83" t="s">
        <v>360</v>
      </c>
      <c r="C5333" s="16">
        <f>$C$14</f>
        <v>2.83</v>
      </c>
    </row>
    <row r="5334" spans="1:3" ht="32.25" thickBot="1" x14ac:dyDescent="0.3">
      <c r="A5334" s="75"/>
      <c r="B5334" s="77" t="s">
        <v>361</v>
      </c>
      <c r="C5334" s="76">
        <v>0</v>
      </c>
    </row>
    <row r="5335" spans="1:3" ht="15.75" x14ac:dyDescent="0.25">
      <c r="A5335" s="29">
        <v>211</v>
      </c>
      <c r="B5335" s="30" t="s">
        <v>19</v>
      </c>
      <c r="C5335" s="39">
        <f>C5333*C5332</f>
        <v>82.777500000000003</v>
      </c>
    </row>
    <row r="5336" spans="1:3" ht="31.5" x14ac:dyDescent="0.25">
      <c r="A5336" s="33">
        <v>211</v>
      </c>
      <c r="B5336" s="28" t="s">
        <v>20</v>
      </c>
      <c r="C5336" s="40">
        <f>C5334*C5332</f>
        <v>0</v>
      </c>
    </row>
    <row r="5337" spans="1:3" ht="15.75" x14ac:dyDescent="0.25">
      <c r="A5337" s="33">
        <v>213</v>
      </c>
      <c r="B5337" s="28" t="s">
        <v>14</v>
      </c>
      <c r="C5337" s="40">
        <f>(C5335+C5336)*30.2%</f>
        <v>24.998805000000001</v>
      </c>
    </row>
    <row r="5338" spans="1:3" ht="15.75" x14ac:dyDescent="0.25">
      <c r="A5338" s="33">
        <v>212</v>
      </c>
      <c r="B5338" s="28" t="s">
        <v>3</v>
      </c>
      <c r="C5338" s="40">
        <f>(C5335+C5336)*$D$19</f>
        <v>0.13244400000000001</v>
      </c>
    </row>
    <row r="5339" spans="1:3" ht="15.75" x14ac:dyDescent="0.25">
      <c r="A5339" s="33">
        <v>221</v>
      </c>
      <c r="B5339" s="28" t="s">
        <v>4</v>
      </c>
      <c r="C5339" s="40">
        <f>(C5335+C5336)*$D$20</f>
        <v>0.71188649999999998</v>
      </c>
    </row>
    <row r="5340" spans="1:3" ht="15.75" x14ac:dyDescent="0.25">
      <c r="A5340" s="33">
        <v>222</v>
      </c>
      <c r="B5340" s="28" t="s">
        <v>15</v>
      </c>
      <c r="C5340" s="40">
        <f>(C5335+C5336)*$D$21</f>
        <v>0.13244400000000001</v>
      </c>
    </row>
    <row r="5341" spans="1:3" ht="15.75" x14ac:dyDescent="0.25">
      <c r="A5341" s="33">
        <v>223</v>
      </c>
      <c r="B5341" s="28" t="s">
        <v>5</v>
      </c>
      <c r="C5341" s="40">
        <f>(C5335+C5336)*$D$22</f>
        <v>3.5180437500000004</v>
      </c>
    </row>
    <row r="5342" spans="1:3" ht="15.75" x14ac:dyDescent="0.25">
      <c r="A5342" s="33">
        <v>224</v>
      </c>
      <c r="B5342" s="28" t="s">
        <v>21</v>
      </c>
      <c r="C5342" s="40">
        <f>(C5335+C5336)*$D$23</f>
        <v>1.1671627499999999</v>
      </c>
    </row>
    <row r="5343" spans="1:3" ht="15.75" x14ac:dyDescent="0.25">
      <c r="A5343" s="33">
        <v>225</v>
      </c>
      <c r="B5343" s="28" t="s">
        <v>16</v>
      </c>
      <c r="C5343" s="40">
        <f>(C5335+C5336)*$D$24</f>
        <v>4.4037629999999996</v>
      </c>
    </row>
    <row r="5344" spans="1:3" ht="15.75" x14ac:dyDescent="0.25">
      <c r="A5344" s="33">
        <v>226</v>
      </c>
      <c r="B5344" s="28" t="s">
        <v>22</v>
      </c>
      <c r="C5344" s="40">
        <f>(C5335+C5336)*$D$25</f>
        <v>29.642622749999997</v>
      </c>
    </row>
    <row r="5345" spans="1:3" ht="15.75" x14ac:dyDescent="0.25">
      <c r="A5345" s="33">
        <v>271</v>
      </c>
      <c r="B5345" s="28" t="s">
        <v>23</v>
      </c>
      <c r="C5345" s="40">
        <f>(C5335+C5336)*$D$26</f>
        <v>1.8459382500000001</v>
      </c>
    </row>
    <row r="5346" spans="1:3" ht="15.75" x14ac:dyDescent="0.25">
      <c r="A5346" s="33">
        <v>272</v>
      </c>
      <c r="B5346" s="28" t="s">
        <v>24</v>
      </c>
      <c r="C5346" s="40">
        <f>(C5335+C5336)*$D$27</f>
        <v>1.7300497500000001</v>
      </c>
    </row>
    <row r="5347" spans="1:3" ht="31.5" x14ac:dyDescent="0.25">
      <c r="A5347" s="33">
        <v>211</v>
      </c>
      <c r="B5347" s="28" t="s">
        <v>25</v>
      </c>
      <c r="C5347" s="40">
        <f>(C5335+C5336)*$D$28</f>
        <v>18.9560475</v>
      </c>
    </row>
    <row r="5348" spans="1:3" ht="31.5" x14ac:dyDescent="0.25">
      <c r="A5348" s="33">
        <v>213</v>
      </c>
      <c r="B5348" s="28" t="s">
        <v>26</v>
      </c>
      <c r="C5348" s="44">
        <f>(C5335+C5336)*$D$29</f>
        <v>5.7199252500000002</v>
      </c>
    </row>
    <row r="5349" spans="1:3" ht="15.75" x14ac:dyDescent="0.25">
      <c r="A5349" s="33">
        <v>290</v>
      </c>
      <c r="B5349" s="28" t="s">
        <v>6</v>
      </c>
      <c r="C5349" s="44">
        <f>(C5335+C5336)*$D$30</f>
        <v>0.32283224999999999</v>
      </c>
    </row>
    <row r="5350" spans="1:3" ht="15.75" x14ac:dyDescent="0.25">
      <c r="A5350" s="33">
        <v>290</v>
      </c>
      <c r="B5350" s="28" t="s">
        <v>27</v>
      </c>
      <c r="C5350" s="44">
        <f>(C5335+C5336)*$D$31</f>
        <v>0.96849675000000002</v>
      </c>
    </row>
    <row r="5351" spans="1:3" ht="15.75" x14ac:dyDescent="0.25">
      <c r="A5351" s="33">
        <v>225</v>
      </c>
      <c r="B5351" s="28" t="s">
        <v>28</v>
      </c>
      <c r="C5351" s="44">
        <f>(C5335+C5336)*$D$32</f>
        <v>0</v>
      </c>
    </row>
    <row r="5352" spans="1:3" ht="15.75" x14ac:dyDescent="0.25">
      <c r="A5352" s="37">
        <v>310</v>
      </c>
      <c r="B5352" s="28" t="s">
        <v>7</v>
      </c>
      <c r="C5352" s="44">
        <f>(C5335+C5336)*$D$33</f>
        <v>1.9287157500000003</v>
      </c>
    </row>
    <row r="5353" spans="1:3" ht="16.5" thickBot="1" x14ac:dyDescent="0.3">
      <c r="A5353" s="38">
        <v>340</v>
      </c>
      <c r="B5353" s="36" t="s">
        <v>8</v>
      </c>
      <c r="C5353" s="44">
        <f>(C5335+C5336)*$D$34</f>
        <v>7.4913637499999997</v>
      </c>
    </row>
    <row r="5354" spans="1:3" ht="16.5" thickBot="1" x14ac:dyDescent="0.3">
      <c r="A5354" s="15"/>
      <c r="B5354" s="42" t="s">
        <v>9</v>
      </c>
      <c r="C5354" s="88">
        <f>SUM(C5335:C5353)</f>
        <v>186.44804100000005</v>
      </c>
    </row>
    <row r="5355" spans="1:3" ht="16.5" thickBot="1" x14ac:dyDescent="0.3">
      <c r="A5355" s="15"/>
      <c r="B5355" s="43" t="s">
        <v>29</v>
      </c>
      <c r="C5355" s="90">
        <f>C5354*118%</f>
        <v>220.00868838000005</v>
      </c>
    </row>
    <row r="5356" spans="1:3" ht="15.75" x14ac:dyDescent="0.25">
      <c r="A5356" s="22"/>
      <c r="B5356" s="45"/>
      <c r="C5356" s="46"/>
    </row>
    <row r="5357" spans="1:3" ht="15.75" x14ac:dyDescent="0.25">
      <c r="A5357" s="22"/>
      <c r="B5357" s="45"/>
      <c r="C5357" s="46"/>
    </row>
    <row r="5358" spans="1:3" ht="15.75" x14ac:dyDescent="0.25">
      <c r="A5358" s="22"/>
      <c r="B5358" s="45"/>
      <c r="C5358" s="46"/>
    </row>
    <row r="5359" spans="1:3" ht="15.75" x14ac:dyDescent="0.25">
      <c r="A5359" s="22"/>
      <c r="B5359" s="45"/>
      <c r="C5359" s="46"/>
    </row>
    <row r="5360" spans="1:3" ht="15.75" x14ac:dyDescent="0.25">
      <c r="A5360" s="22"/>
      <c r="B5360" s="45"/>
      <c r="C5360" s="46"/>
    </row>
    <row r="5361" spans="1:3" ht="15.75" x14ac:dyDescent="0.25">
      <c r="A5361" s="22"/>
      <c r="B5361" s="45"/>
      <c r="C5361" s="46"/>
    </row>
    <row r="5362" spans="1:3" ht="15.75" x14ac:dyDescent="0.25">
      <c r="A5362" s="22"/>
      <c r="B5362" s="45"/>
      <c r="C5362" s="46"/>
    </row>
    <row r="5363" spans="1:3" ht="15.75" x14ac:dyDescent="0.25">
      <c r="A5363" s="22"/>
      <c r="B5363" s="45"/>
      <c r="C5363" s="46"/>
    </row>
    <row r="5364" spans="1:3" ht="15.75" x14ac:dyDescent="0.25">
      <c r="A5364" s="22"/>
      <c r="B5364" s="45"/>
      <c r="C5364" s="46"/>
    </row>
    <row r="5365" spans="1:3" ht="15.75" x14ac:dyDescent="0.25">
      <c r="A5365" s="22"/>
      <c r="B5365" s="45"/>
      <c r="C5365" s="46"/>
    </row>
    <row r="5366" spans="1:3" ht="15.75" x14ac:dyDescent="0.25">
      <c r="A5366" s="22"/>
      <c r="B5366" s="45"/>
      <c r="C5366" s="46"/>
    </row>
    <row r="5367" spans="1:3" ht="15.75" x14ac:dyDescent="0.25">
      <c r="A5367" s="22"/>
      <c r="B5367" s="45"/>
      <c r="C5367" s="46"/>
    </row>
    <row r="5368" spans="1:3" ht="15.75" x14ac:dyDescent="0.25">
      <c r="A5368" s="22"/>
      <c r="B5368" s="45"/>
      <c r="C5368" s="46"/>
    </row>
    <row r="5369" spans="1:3" ht="15.75" x14ac:dyDescent="0.25">
      <c r="A5369" s="22"/>
      <c r="B5369" s="45"/>
      <c r="C5369" s="46"/>
    </row>
    <row r="5370" spans="1:3" ht="15.75" x14ac:dyDescent="0.25">
      <c r="A5370" s="22"/>
      <c r="B5370" s="45"/>
      <c r="C5370" s="46"/>
    </row>
    <row r="5371" spans="1:3" ht="15.75" x14ac:dyDescent="0.25">
      <c r="A5371" s="22"/>
      <c r="B5371" s="45"/>
      <c r="C5371" s="46"/>
    </row>
    <row r="5372" spans="1:3" ht="15.75" x14ac:dyDescent="0.25">
      <c r="A5372" s="22"/>
      <c r="B5372" s="45"/>
      <c r="C5372" s="46"/>
    </row>
    <row r="5373" spans="1:3" ht="15.75" x14ac:dyDescent="0.25">
      <c r="A5373" s="22"/>
      <c r="B5373" s="45"/>
      <c r="C5373" s="46"/>
    </row>
    <row r="5374" spans="1:3" ht="15.75" x14ac:dyDescent="0.25">
      <c r="A5374" s="22"/>
      <c r="B5374" s="45"/>
      <c r="C5374" s="46"/>
    </row>
    <row r="5375" spans="1:3" ht="15.75" x14ac:dyDescent="0.25">
      <c r="A5375" s="22"/>
      <c r="B5375" s="45"/>
      <c r="C5375" s="46"/>
    </row>
    <row r="5376" spans="1:3" ht="15.75" x14ac:dyDescent="0.25">
      <c r="A5376" s="22"/>
      <c r="B5376" s="45"/>
      <c r="C5376" s="46"/>
    </row>
    <row r="5377" spans="1:3" ht="15.75" x14ac:dyDescent="0.25">
      <c r="A5377" s="22"/>
      <c r="B5377" s="45"/>
      <c r="C5377" s="46"/>
    </row>
    <row r="5378" spans="1:3" ht="15.75" x14ac:dyDescent="0.25">
      <c r="A5378" s="22"/>
      <c r="B5378" s="45"/>
      <c r="C5378" s="46"/>
    </row>
    <row r="5379" spans="1:3" ht="15.75" x14ac:dyDescent="0.25">
      <c r="A5379" s="22"/>
      <c r="B5379" s="45"/>
      <c r="C5379" s="46"/>
    </row>
    <row r="5380" spans="1:3" ht="15.75" x14ac:dyDescent="0.25">
      <c r="A5380" s="22"/>
      <c r="B5380" s="45"/>
      <c r="C5380" s="46"/>
    </row>
    <row r="5381" spans="1:3" ht="15.75" x14ac:dyDescent="0.25">
      <c r="A5381" s="22"/>
      <c r="B5381" s="45"/>
      <c r="C5381" s="46"/>
    </row>
    <row r="5382" spans="1:3" ht="15.75" x14ac:dyDescent="0.25">
      <c r="A5382" s="22"/>
      <c r="B5382" s="45"/>
      <c r="C5382" s="46"/>
    </row>
    <row r="5383" spans="1:3" ht="15.75" x14ac:dyDescent="0.25">
      <c r="A5383" s="22"/>
      <c r="B5383" s="45"/>
      <c r="C5383" s="46"/>
    </row>
    <row r="5384" spans="1:3" ht="15.75" x14ac:dyDescent="0.25">
      <c r="A5384" s="22"/>
      <c r="B5384" s="45"/>
      <c r="C5384" s="46"/>
    </row>
    <row r="5386" spans="1:3" ht="15.75" x14ac:dyDescent="0.25">
      <c r="B5386" s="57" t="s">
        <v>299</v>
      </c>
      <c r="C5386" s="70"/>
    </row>
    <row r="5387" spans="1:3" ht="18" customHeight="1" thickBot="1" x14ac:dyDescent="0.3">
      <c r="C5387" s="71" t="s">
        <v>38</v>
      </c>
    </row>
    <row r="5388" spans="1:3" ht="32.25" thickBot="1" x14ac:dyDescent="0.3">
      <c r="A5388" s="7" t="s">
        <v>0</v>
      </c>
      <c r="B5388" s="8" t="s">
        <v>10</v>
      </c>
      <c r="C5388" s="65" t="s">
        <v>11</v>
      </c>
    </row>
    <row r="5389" spans="1:3" ht="15.75" x14ac:dyDescent="0.25">
      <c r="A5389" s="9"/>
      <c r="B5389" s="10" t="s">
        <v>12</v>
      </c>
      <c r="C5389" s="61">
        <v>1</v>
      </c>
    </row>
    <row r="5390" spans="1:3" ht="15.75" x14ac:dyDescent="0.25">
      <c r="A5390" s="9"/>
      <c r="B5390" s="10" t="s">
        <v>13</v>
      </c>
      <c r="C5390" s="16">
        <v>35.700000000000003</v>
      </c>
    </row>
    <row r="5391" spans="1:3" ht="31.5" x14ac:dyDescent="0.25">
      <c r="A5391" s="12"/>
      <c r="B5391" s="83" t="s">
        <v>360</v>
      </c>
      <c r="C5391" s="16">
        <f>$C$14</f>
        <v>2.83</v>
      </c>
    </row>
    <row r="5392" spans="1:3" ht="32.25" thickBot="1" x14ac:dyDescent="0.3">
      <c r="A5392" s="75"/>
      <c r="B5392" s="77" t="s">
        <v>361</v>
      </c>
      <c r="C5392" s="76">
        <v>0</v>
      </c>
    </row>
    <row r="5393" spans="1:3" ht="15.75" x14ac:dyDescent="0.25">
      <c r="A5393" s="29">
        <v>211</v>
      </c>
      <c r="B5393" s="30" t="s">
        <v>19</v>
      </c>
      <c r="C5393" s="39">
        <f>C5391*C5390</f>
        <v>101.03100000000001</v>
      </c>
    </row>
    <row r="5394" spans="1:3" ht="31.5" x14ac:dyDescent="0.25">
      <c r="A5394" s="33">
        <v>211</v>
      </c>
      <c r="B5394" s="28" t="s">
        <v>20</v>
      </c>
      <c r="C5394" s="40">
        <f>C5392*C5390</f>
        <v>0</v>
      </c>
    </row>
    <row r="5395" spans="1:3" ht="15.75" x14ac:dyDescent="0.25">
      <c r="A5395" s="33">
        <v>213</v>
      </c>
      <c r="B5395" s="28" t="s">
        <v>14</v>
      </c>
      <c r="C5395" s="40">
        <f>(C5393+C5394)*30.2%</f>
        <v>30.511362000000002</v>
      </c>
    </row>
    <row r="5396" spans="1:3" ht="15.75" x14ac:dyDescent="0.25">
      <c r="A5396" s="33">
        <v>212</v>
      </c>
      <c r="B5396" s="28" t="s">
        <v>3</v>
      </c>
      <c r="C5396" s="40">
        <f>(C5393+C5394)*$D$19</f>
        <v>0.1616496</v>
      </c>
    </row>
    <row r="5397" spans="1:3" ht="15.75" x14ac:dyDescent="0.25">
      <c r="A5397" s="33">
        <v>221</v>
      </c>
      <c r="B5397" s="28" t="s">
        <v>4</v>
      </c>
      <c r="C5397" s="40">
        <f>(C5393+C5394)*$D$20</f>
        <v>0.86886660000000004</v>
      </c>
    </row>
    <row r="5398" spans="1:3" ht="15.75" x14ac:dyDescent="0.25">
      <c r="A5398" s="33">
        <v>222</v>
      </c>
      <c r="B5398" s="28" t="s">
        <v>15</v>
      </c>
      <c r="C5398" s="40">
        <f>(C5393+C5394)*$D$21</f>
        <v>0.1616496</v>
      </c>
    </row>
    <row r="5399" spans="1:3" ht="15.75" x14ac:dyDescent="0.25">
      <c r="A5399" s="33">
        <v>223</v>
      </c>
      <c r="B5399" s="28" t="s">
        <v>5</v>
      </c>
      <c r="C5399" s="40">
        <f>(C5393+C5394)*$D$22</f>
        <v>4.2938175000000003</v>
      </c>
    </row>
    <row r="5400" spans="1:3" ht="15.75" x14ac:dyDescent="0.25">
      <c r="A5400" s="33">
        <v>224</v>
      </c>
      <c r="B5400" s="28" t="s">
        <v>21</v>
      </c>
      <c r="C5400" s="40">
        <f>(C5393+C5394)*$D$23</f>
        <v>1.4245371</v>
      </c>
    </row>
    <row r="5401" spans="1:3" ht="15.75" x14ac:dyDescent="0.25">
      <c r="A5401" s="33">
        <v>225</v>
      </c>
      <c r="B5401" s="28" t="s">
        <v>16</v>
      </c>
      <c r="C5401" s="40">
        <f>(C5393+C5394)*$D$24</f>
        <v>5.3748491999999999</v>
      </c>
    </row>
    <row r="5402" spans="1:3" ht="15.75" x14ac:dyDescent="0.25">
      <c r="A5402" s="33">
        <v>226</v>
      </c>
      <c r="B5402" s="28" t="s">
        <v>22</v>
      </c>
      <c r="C5402" s="40">
        <f>(C5393+C5394)*$D$25</f>
        <v>36.1792011</v>
      </c>
    </row>
    <row r="5403" spans="1:3" ht="15.75" x14ac:dyDescent="0.25">
      <c r="A5403" s="33">
        <v>271</v>
      </c>
      <c r="B5403" s="28" t="s">
        <v>23</v>
      </c>
      <c r="C5403" s="40">
        <f>(C5393+C5394)*$D$26</f>
        <v>2.2529913000000001</v>
      </c>
    </row>
    <row r="5404" spans="1:3" ht="15.75" x14ac:dyDescent="0.25">
      <c r="A5404" s="33">
        <v>272</v>
      </c>
      <c r="B5404" s="28" t="s">
        <v>24</v>
      </c>
      <c r="C5404" s="40">
        <f>(C5393+C5394)*$D$27</f>
        <v>2.1115479000000001</v>
      </c>
    </row>
    <row r="5405" spans="1:3" ht="31.5" x14ac:dyDescent="0.25">
      <c r="A5405" s="33">
        <v>211</v>
      </c>
      <c r="B5405" s="28" t="s">
        <v>25</v>
      </c>
      <c r="C5405" s="40">
        <f>(C5393+C5394)*$D$28</f>
        <v>23.136099000000002</v>
      </c>
    </row>
    <row r="5406" spans="1:3" ht="31.5" x14ac:dyDescent="0.25">
      <c r="A5406" s="33">
        <v>213</v>
      </c>
      <c r="B5406" s="28" t="s">
        <v>26</v>
      </c>
      <c r="C5406" s="44">
        <f>(C5393+C5394)*$D$29</f>
        <v>6.9812421000000002</v>
      </c>
    </row>
    <row r="5407" spans="1:3" ht="15.75" x14ac:dyDescent="0.25">
      <c r="A5407" s="33">
        <v>290</v>
      </c>
      <c r="B5407" s="28" t="s">
        <v>6</v>
      </c>
      <c r="C5407" s="44">
        <f>(C5393+C5394)*$D$30</f>
        <v>0.39402090000000001</v>
      </c>
    </row>
    <row r="5408" spans="1:3" ht="15.75" x14ac:dyDescent="0.25">
      <c r="A5408" s="33">
        <v>290</v>
      </c>
      <c r="B5408" s="28" t="s">
        <v>27</v>
      </c>
      <c r="C5408" s="44">
        <f>(C5393+C5394)*$D$31</f>
        <v>1.1820627000000001</v>
      </c>
    </row>
    <row r="5409" spans="1:3" ht="15.75" x14ac:dyDescent="0.25">
      <c r="A5409" s="33">
        <v>225</v>
      </c>
      <c r="B5409" s="28" t="s">
        <v>28</v>
      </c>
      <c r="C5409" s="44">
        <f>(C5393+C5394)*$D$32</f>
        <v>0</v>
      </c>
    </row>
    <row r="5410" spans="1:3" ht="15.75" x14ac:dyDescent="0.25">
      <c r="A5410" s="37">
        <v>310</v>
      </c>
      <c r="B5410" s="28" t="s">
        <v>7</v>
      </c>
      <c r="C5410" s="44">
        <f>(C5393+C5394)*$D$33</f>
        <v>2.3540223000000005</v>
      </c>
    </row>
    <row r="5411" spans="1:3" ht="16.5" thickBot="1" x14ac:dyDescent="0.3">
      <c r="A5411" s="38">
        <v>340</v>
      </c>
      <c r="B5411" s="36" t="s">
        <v>8</v>
      </c>
      <c r="C5411" s="44">
        <f>(C5393+C5394)*$D$34</f>
        <v>9.1433055000000003</v>
      </c>
    </row>
    <row r="5412" spans="1:3" ht="16.5" thickBot="1" x14ac:dyDescent="0.3">
      <c r="A5412" s="15"/>
      <c r="B5412" s="42" t="s">
        <v>9</v>
      </c>
      <c r="C5412" s="88">
        <f>SUM(C5393:C5411)</f>
        <v>227.56222439999996</v>
      </c>
    </row>
    <row r="5413" spans="1:3" ht="16.5" thickBot="1" x14ac:dyDescent="0.3">
      <c r="A5413" s="15"/>
      <c r="B5413" s="43" t="s">
        <v>29</v>
      </c>
      <c r="C5413" s="90">
        <f>C5412*118%</f>
        <v>268.52342479199996</v>
      </c>
    </row>
    <row r="5414" spans="1:3" ht="15.75" x14ac:dyDescent="0.25">
      <c r="A5414" s="22"/>
      <c r="B5414" s="45"/>
      <c r="C5414" s="46"/>
    </row>
    <row r="5415" spans="1:3" ht="15.75" x14ac:dyDescent="0.25">
      <c r="A5415" s="22"/>
      <c r="B5415" s="45"/>
      <c r="C5415" s="46"/>
    </row>
    <row r="5416" spans="1:3" ht="15.75" x14ac:dyDescent="0.25">
      <c r="A5416" s="22"/>
      <c r="B5416" s="45"/>
      <c r="C5416" s="46"/>
    </row>
    <row r="5417" spans="1:3" ht="15.75" x14ac:dyDescent="0.25">
      <c r="A5417" s="22"/>
      <c r="B5417" s="45"/>
      <c r="C5417" s="46"/>
    </row>
    <row r="5418" spans="1:3" ht="15.75" x14ac:dyDescent="0.25">
      <c r="A5418" s="22"/>
      <c r="B5418" s="45"/>
      <c r="C5418" s="46"/>
    </row>
    <row r="5419" spans="1:3" ht="15.75" x14ac:dyDescent="0.25">
      <c r="A5419" s="22"/>
      <c r="B5419" s="45"/>
      <c r="C5419" s="46"/>
    </row>
    <row r="5420" spans="1:3" ht="15.75" x14ac:dyDescent="0.25">
      <c r="A5420" s="22"/>
      <c r="B5420" s="45"/>
      <c r="C5420" s="46"/>
    </row>
    <row r="5421" spans="1:3" ht="15.75" x14ac:dyDescent="0.25">
      <c r="A5421" s="22"/>
      <c r="B5421" s="45"/>
      <c r="C5421" s="46"/>
    </row>
    <row r="5422" spans="1:3" ht="15.75" x14ac:dyDescent="0.25">
      <c r="A5422" s="22"/>
      <c r="B5422" s="45"/>
      <c r="C5422" s="46"/>
    </row>
    <row r="5423" spans="1:3" ht="15.75" x14ac:dyDescent="0.25">
      <c r="A5423" s="22"/>
      <c r="B5423" s="45"/>
      <c r="C5423" s="46"/>
    </row>
    <row r="5424" spans="1:3" ht="15.75" x14ac:dyDescent="0.25">
      <c r="A5424" s="22"/>
      <c r="B5424" s="45"/>
      <c r="C5424" s="46"/>
    </row>
    <row r="5425" spans="1:3" ht="15.75" x14ac:dyDescent="0.25">
      <c r="A5425" s="22"/>
      <c r="B5425" s="45"/>
      <c r="C5425" s="46"/>
    </row>
    <row r="5426" spans="1:3" ht="15.75" x14ac:dyDescent="0.25">
      <c r="A5426" s="22"/>
      <c r="B5426" s="45"/>
      <c r="C5426" s="46"/>
    </row>
    <row r="5427" spans="1:3" ht="15.75" x14ac:dyDescent="0.25">
      <c r="A5427" s="22"/>
      <c r="B5427" s="45"/>
      <c r="C5427" s="46"/>
    </row>
    <row r="5428" spans="1:3" ht="15.75" x14ac:dyDescent="0.25">
      <c r="A5428" s="22"/>
      <c r="B5428" s="45"/>
      <c r="C5428" s="46"/>
    </row>
    <row r="5429" spans="1:3" ht="15.75" x14ac:dyDescent="0.25">
      <c r="A5429" s="22"/>
      <c r="B5429" s="45"/>
      <c r="C5429" s="46"/>
    </row>
    <row r="5430" spans="1:3" ht="15.75" x14ac:dyDescent="0.25">
      <c r="A5430" s="22"/>
      <c r="B5430" s="45"/>
      <c r="C5430" s="46"/>
    </row>
    <row r="5431" spans="1:3" ht="15.75" x14ac:dyDescent="0.25">
      <c r="A5431" s="22"/>
      <c r="B5431" s="45"/>
      <c r="C5431" s="46"/>
    </row>
    <row r="5432" spans="1:3" ht="15.75" x14ac:dyDescent="0.25">
      <c r="A5432" s="22"/>
      <c r="B5432" s="45"/>
      <c r="C5432" s="46"/>
    </row>
    <row r="5433" spans="1:3" ht="15.75" x14ac:dyDescent="0.25">
      <c r="A5433" s="22"/>
      <c r="B5433" s="45"/>
      <c r="C5433" s="46"/>
    </row>
    <row r="5434" spans="1:3" ht="15.75" x14ac:dyDescent="0.25">
      <c r="A5434" s="22"/>
      <c r="B5434" s="45"/>
      <c r="C5434" s="46"/>
    </row>
    <row r="5435" spans="1:3" ht="15.75" x14ac:dyDescent="0.25">
      <c r="A5435" s="22"/>
      <c r="B5435" s="45"/>
      <c r="C5435" s="46"/>
    </row>
    <row r="5436" spans="1:3" ht="15.75" x14ac:dyDescent="0.25">
      <c r="A5436" s="22"/>
      <c r="B5436" s="45"/>
      <c r="C5436" s="46"/>
    </row>
    <row r="5437" spans="1:3" ht="15.75" x14ac:dyDescent="0.25">
      <c r="A5437" s="22"/>
      <c r="B5437" s="45"/>
      <c r="C5437" s="46"/>
    </row>
    <row r="5438" spans="1:3" ht="15.75" x14ac:dyDescent="0.25">
      <c r="A5438" s="22"/>
      <c r="B5438" s="45"/>
      <c r="C5438" s="46"/>
    </row>
    <row r="5439" spans="1:3" ht="15.75" x14ac:dyDescent="0.25">
      <c r="A5439" s="22"/>
      <c r="B5439" s="45"/>
      <c r="C5439" s="46"/>
    </row>
    <row r="5440" spans="1:3" ht="15.75" x14ac:dyDescent="0.25">
      <c r="A5440" s="22"/>
      <c r="B5440" s="45"/>
      <c r="C5440" s="46"/>
    </row>
    <row r="5441" spans="1:3" ht="15.75" x14ac:dyDescent="0.25">
      <c r="A5441" s="22"/>
      <c r="B5441" s="45"/>
      <c r="C5441" s="46"/>
    </row>
    <row r="5443" spans="1:3" ht="15.75" x14ac:dyDescent="0.25">
      <c r="B5443" s="57" t="s">
        <v>300</v>
      </c>
      <c r="C5443" s="70"/>
    </row>
    <row r="5444" spans="1:3" ht="19.5" customHeight="1" thickBot="1" x14ac:dyDescent="0.3">
      <c r="C5444" s="71" t="s">
        <v>38</v>
      </c>
    </row>
    <row r="5445" spans="1:3" ht="32.25" thickBot="1" x14ac:dyDescent="0.3">
      <c r="A5445" s="7" t="s">
        <v>0</v>
      </c>
      <c r="B5445" s="8" t="s">
        <v>10</v>
      </c>
      <c r="C5445" s="65" t="s">
        <v>11</v>
      </c>
    </row>
    <row r="5446" spans="1:3" ht="15.75" x14ac:dyDescent="0.25">
      <c r="A5446" s="9"/>
      <c r="B5446" s="10" t="s">
        <v>12</v>
      </c>
      <c r="C5446" s="61">
        <v>1</v>
      </c>
    </row>
    <row r="5447" spans="1:3" ht="15.75" x14ac:dyDescent="0.25">
      <c r="A5447" s="9"/>
      <c r="B5447" s="10" t="s">
        <v>13</v>
      </c>
      <c r="C5447" s="16">
        <v>55.6</v>
      </c>
    </row>
    <row r="5448" spans="1:3" ht="31.5" x14ac:dyDescent="0.25">
      <c r="A5448" s="12"/>
      <c r="B5448" s="83" t="s">
        <v>360</v>
      </c>
      <c r="C5448" s="16">
        <f>$C$14</f>
        <v>2.83</v>
      </c>
    </row>
    <row r="5449" spans="1:3" ht="32.25" thickBot="1" x14ac:dyDescent="0.3">
      <c r="A5449" s="75"/>
      <c r="B5449" s="77" t="s">
        <v>361</v>
      </c>
      <c r="C5449" s="76">
        <v>0</v>
      </c>
    </row>
    <row r="5450" spans="1:3" ht="15.75" x14ac:dyDescent="0.25">
      <c r="A5450" s="29">
        <v>211</v>
      </c>
      <c r="B5450" s="30" t="s">
        <v>19</v>
      </c>
      <c r="C5450" s="39">
        <f>C5448*C5447</f>
        <v>157.34800000000001</v>
      </c>
    </row>
    <row r="5451" spans="1:3" ht="31.5" x14ac:dyDescent="0.25">
      <c r="A5451" s="33">
        <v>211</v>
      </c>
      <c r="B5451" s="28" t="s">
        <v>20</v>
      </c>
      <c r="C5451" s="40">
        <f>C5449*C5447</f>
        <v>0</v>
      </c>
    </row>
    <row r="5452" spans="1:3" ht="15.75" x14ac:dyDescent="0.25">
      <c r="A5452" s="33">
        <v>213</v>
      </c>
      <c r="B5452" s="28" t="s">
        <v>14</v>
      </c>
      <c r="C5452" s="40">
        <f>(C5450+C5451)*30.2%</f>
        <v>47.519096000000005</v>
      </c>
    </row>
    <row r="5453" spans="1:3" ht="15.75" x14ac:dyDescent="0.25">
      <c r="A5453" s="33">
        <v>212</v>
      </c>
      <c r="B5453" s="28" t="s">
        <v>3</v>
      </c>
      <c r="C5453" s="40">
        <f>(C5450+C5451)*$D$19</f>
        <v>0.25175680000000006</v>
      </c>
    </row>
    <row r="5454" spans="1:3" ht="15.75" x14ac:dyDescent="0.25">
      <c r="A5454" s="33">
        <v>221</v>
      </c>
      <c r="B5454" s="28" t="s">
        <v>4</v>
      </c>
      <c r="C5454" s="40">
        <f>(C5450+C5451)*$D$20</f>
        <v>1.3531928000000002</v>
      </c>
    </row>
    <row r="5455" spans="1:3" ht="15.75" x14ac:dyDescent="0.25">
      <c r="A5455" s="33">
        <v>222</v>
      </c>
      <c r="B5455" s="28" t="s">
        <v>15</v>
      </c>
      <c r="C5455" s="40">
        <f>(C5450+C5451)*$D$21</f>
        <v>0.25175680000000006</v>
      </c>
    </row>
    <row r="5456" spans="1:3" ht="15.75" x14ac:dyDescent="0.25">
      <c r="A5456" s="33">
        <v>223</v>
      </c>
      <c r="B5456" s="28" t="s">
        <v>5</v>
      </c>
      <c r="C5456" s="40">
        <f>(C5450+C5451)*$D$22</f>
        <v>6.6872900000000008</v>
      </c>
    </row>
    <row r="5457" spans="1:3" ht="15.75" x14ac:dyDescent="0.25">
      <c r="A5457" s="33">
        <v>224</v>
      </c>
      <c r="B5457" s="28" t="s">
        <v>21</v>
      </c>
      <c r="C5457" s="40">
        <f>(C5450+C5451)*$D$23</f>
        <v>2.2186068000000003</v>
      </c>
    </row>
    <row r="5458" spans="1:3" ht="15.75" x14ac:dyDescent="0.25">
      <c r="A5458" s="33">
        <v>225</v>
      </c>
      <c r="B5458" s="28" t="s">
        <v>16</v>
      </c>
      <c r="C5458" s="40">
        <f>(C5450+C5451)*$D$24</f>
        <v>8.3709135999999997</v>
      </c>
    </row>
    <row r="5459" spans="1:3" ht="15.75" x14ac:dyDescent="0.25">
      <c r="A5459" s="33">
        <v>226</v>
      </c>
      <c r="B5459" s="28" t="s">
        <v>22</v>
      </c>
      <c r="C5459" s="40">
        <f>(C5450+C5451)*$D$25</f>
        <v>56.346318799999999</v>
      </c>
    </row>
    <row r="5460" spans="1:3" ht="15.75" x14ac:dyDescent="0.25">
      <c r="A5460" s="33">
        <v>271</v>
      </c>
      <c r="B5460" s="28" t="s">
        <v>23</v>
      </c>
      <c r="C5460" s="40">
        <f>(C5450+C5451)*$D$26</f>
        <v>3.5088604000000005</v>
      </c>
    </row>
    <row r="5461" spans="1:3" ht="15.75" x14ac:dyDescent="0.25">
      <c r="A5461" s="33">
        <v>272</v>
      </c>
      <c r="B5461" s="28" t="s">
        <v>24</v>
      </c>
      <c r="C5461" s="40">
        <f>(C5450+C5451)*$D$27</f>
        <v>3.2885732000000001</v>
      </c>
    </row>
    <row r="5462" spans="1:3" ht="31.5" x14ac:dyDescent="0.25">
      <c r="A5462" s="33">
        <v>211</v>
      </c>
      <c r="B5462" s="28" t="s">
        <v>25</v>
      </c>
      <c r="C5462" s="40">
        <f>(C5450+C5451)*$D$28</f>
        <v>36.032692000000004</v>
      </c>
    </row>
    <row r="5463" spans="1:3" ht="31.5" x14ac:dyDescent="0.25">
      <c r="A5463" s="33">
        <v>213</v>
      </c>
      <c r="B5463" s="28" t="s">
        <v>26</v>
      </c>
      <c r="C5463" s="44">
        <f>(C5450+C5451)*$D$29</f>
        <v>10.8727468</v>
      </c>
    </row>
    <row r="5464" spans="1:3" ht="15.75" x14ac:dyDescent="0.25">
      <c r="A5464" s="33">
        <v>290</v>
      </c>
      <c r="B5464" s="28" t="s">
        <v>6</v>
      </c>
      <c r="C5464" s="44">
        <f>(C5450+C5451)*$D$30</f>
        <v>0.61365720000000001</v>
      </c>
    </row>
    <row r="5465" spans="1:3" ht="15.75" x14ac:dyDescent="0.25">
      <c r="A5465" s="33">
        <v>290</v>
      </c>
      <c r="B5465" s="28" t="s">
        <v>27</v>
      </c>
      <c r="C5465" s="44">
        <f>(C5450+C5451)*$D$31</f>
        <v>1.8409716000000003</v>
      </c>
    </row>
    <row r="5466" spans="1:3" ht="15.75" x14ac:dyDescent="0.25">
      <c r="A5466" s="33">
        <v>225</v>
      </c>
      <c r="B5466" s="28" t="s">
        <v>28</v>
      </c>
      <c r="C5466" s="44">
        <f>(C5450+C5451)*$D$32</f>
        <v>0</v>
      </c>
    </row>
    <row r="5467" spans="1:3" ht="15.75" x14ac:dyDescent="0.25">
      <c r="A5467" s="37">
        <v>310</v>
      </c>
      <c r="B5467" s="28" t="s">
        <v>7</v>
      </c>
      <c r="C5467" s="44">
        <f>(C5450+C5451)*$D$33</f>
        <v>3.6662084000000004</v>
      </c>
    </row>
    <row r="5468" spans="1:3" ht="16.5" thickBot="1" x14ac:dyDescent="0.3">
      <c r="A5468" s="38">
        <v>340</v>
      </c>
      <c r="B5468" s="36" t="s">
        <v>8</v>
      </c>
      <c r="C5468" s="44">
        <f>(C5450+C5451)*$D$34</f>
        <v>14.239994000000001</v>
      </c>
    </row>
    <row r="5469" spans="1:3" ht="16.5" thickBot="1" x14ac:dyDescent="0.3">
      <c r="A5469" s="15"/>
      <c r="B5469" s="42" t="s">
        <v>9</v>
      </c>
      <c r="C5469" s="88">
        <f>SUM(C5450:C5468)</f>
        <v>354.4106352</v>
      </c>
    </row>
    <row r="5470" spans="1:3" ht="16.5" thickBot="1" x14ac:dyDescent="0.3">
      <c r="A5470" s="15"/>
      <c r="B5470" s="43" t="s">
        <v>29</v>
      </c>
      <c r="C5470" s="90">
        <f>C5469*118%</f>
        <v>418.204549536</v>
      </c>
    </row>
    <row r="5471" spans="1:3" ht="15.75" x14ac:dyDescent="0.25">
      <c r="A5471" s="22"/>
      <c r="B5471" s="45"/>
      <c r="C5471" s="46"/>
    </row>
    <row r="5472" spans="1:3" ht="15.75" x14ac:dyDescent="0.25">
      <c r="A5472" s="22"/>
      <c r="B5472" s="45"/>
      <c r="C5472" s="46"/>
    </row>
    <row r="5473" spans="1:3" ht="15.75" x14ac:dyDescent="0.25">
      <c r="A5473" s="22"/>
      <c r="B5473" s="45"/>
      <c r="C5473" s="46"/>
    </row>
    <row r="5474" spans="1:3" ht="15.75" x14ac:dyDescent="0.25">
      <c r="A5474" s="22"/>
      <c r="B5474" s="45"/>
      <c r="C5474" s="46"/>
    </row>
    <row r="5475" spans="1:3" ht="15.75" x14ac:dyDescent="0.25">
      <c r="A5475" s="22"/>
      <c r="B5475" s="45"/>
      <c r="C5475" s="46"/>
    </row>
    <row r="5476" spans="1:3" ht="15.75" x14ac:dyDescent="0.25">
      <c r="A5476" s="22"/>
      <c r="B5476" s="45"/>
      <c r="C5476" s="46"/>
    </row>
    <row r="5477" spans="1:3" ht="15.75" x14ac:dyDescent="0.25">
      <c r="A5477" s="22"/>
      <c r="B5477" s="45"/>
      <c r="C5477" s="46"/>
    </row>
    <row r="5478" spans="1:3" ht="15.75" x14ac:dyDescent="0.25">
      <c r="A5478" s="22"/>
      <c r="B5478" s="45"/>
      <c r="C5478" s="46"/>
    </row>
    <row r="5479" spans="1:3" ht="15.75" x14ac:dyDescent="0.25">
      <c r="A5479" s="22"/>
      <c r="B5479" s="45"/>
      <c r="C5479" s="46"/>
    </row>
    <row r="5480" spans="1:3" ht="15.75" x14ac:dyDescent="0.25">
      <c r="A5480" s="22"/>
      <c r="B5480" s="45"/>
      <c r="C5480" s="46"/>
    </row>
    <row r="5481" spans="1:3" ht="15.75" x14ac:dyDescent="0.25">
      <c r="A5481" s="22"/>
      <c r="B5481" s="45"/>
      <c r="C5481" s="46"/>
    </row>
    <row r="5482" spans="1:3" ht="15.75" x14ac:dyDescent="0.25">
      <c r="A5482" s="22"/>
      <c r="B5482" s="45"/>
      <c r="C5482" s="46"/>
    </row>
    <row r="5483" spans="1:3" ht="15.75" x14ac:dyDescent="0.25">
      <c r="A5483" s="22"/>
      <c r="B5483" s="45"/>
      <c r="C5483" s="46"/>
    </row>
    <row r="5484" spans="1:3" ht="15.75" x14ac:dyDescent="0.25">
      <c r="A5484" s="22"/>
      <c r="B5484" s="45"/>
      <c r="C5484" s="46"/>
    </row>
    <row r="5485" spans="1:3" ht="15.75" x14ac:dyDescent="0.25">
      <c r="A5485" s="22"/>
      <c r="B5485" s="45"/>
      <c r="C5485" s="46"/>
    </row>
    <row r="5486" spans="1:3" ht="15.75" x14ac:dyDescent="0.25">
      <c r="A5486" s="22"/>
      <c r="B5486" s="45"/>
      <c r="C5486" s="46"/>
    </row>
    <row r="5487" spans="1:3" ht="15.75" x14ac:dyDescent="0.25">
      <c r="A5487" s="22"/>
      <c r="B5487" s="45"/>
      <c r="C5487" s="46"/>
    </row>
    <row r="5488" spans="1:3" ht="15.75" x14ac:dyDescent="0.25">
      <c r="A5488" s="22"/>
      <c r="B5488" s="45"/>
      <c r="C5488" s="46"/>
    </row>
    <row r="5489" spans="1:3" ht="15.75" x14ac:dyDescent="0.25">
      <c r="A5489" s="22"/>
      <c r="B5489" s="45"/>
      <c r="C5489" s="46"/>
    </row>
    <row r="5490" spans="1:3" ht="15.75" x14ac:dyDescent="0.25">
      <c r="A5490" s="22"/>
      <c r="B5490" s="45"/>
      <c r="C5490" s="46"/>
    </row>
    <row r="5491" spans="1:3" ht="15.75" x14ac:dyDescent="0.25">
      <c r="A5491" s="22"/>
      <c r="B5491" s="45"/>
      <c r="C5491" s="46"/>
    </row>
    <row r="5492" spans="1:3" ht="15.75" x14ac:dyDescent="0.25">
      <c r="A5492" s="22"/>
      <c r="B5492" s="45"/>
      <c r="C5492" s="46"/>
    </row>
    <row r="5493" spans="1:3" ht="15.75" x14ac:dyDescent="0.25">
      <c r="A5493" s="22"/>
      <c r="B5493" s="45"/>
      <c r="C5493" s="46"/>
    </row>
    <row r="5494" spans="1:3" ht="15.75" x14ac:dyDescent="0.25">
      <c r="A5494" s="22"/>
      <c r="B5494" s="45"/>
      <c r="C5494" s="46"/>
    </row>
    <row r="5495" spans="1:3" ht="15.75" x14ac:dyDescent="0.25">
      <c r="A5495" s="22"/>
      <c r="B5495" s="45"/>
      <c r="C5495" s="46"/>
    </row>
    <row r="5496" spans="1:3" ht="15.75" x14ac:dyDescent="0.25">
      <c r="A5496" s="22"/>
      <c r="B5496" s="45"/>
      <c r="C5496" s="46"/>
    </row>
    <row r="5497" spans="1:3" ht="15.75" x14ac:dyDescent="0.25">
      <c r="A5497" s="22"/>
      <c r="B5497" s="45"/>
      <c r="C5497" s="46"/>
    </row>
    <row r="5499" spans="1:3" ht="15.75" x14ac:dyDescent="0.25">
      <c r="B5499" s="57" t="s">
        <v>301</v>
      </c>
      <c r="C5499" s="70"/>
    </row>
    <row r="5500" spans="1:3" ht="15.75" thickBot="1" x14ac:dyDescent="0.3">
      <c r="C5500" s="71" t="s">
        <v>38</v>
      </c>
    </row>
    <row r="5501" spans="1:3" ht="32.25" thickBot="1" x14ac:dyDescent="0.3">
      <c r="A5501" s="7" t="s">
        <v>0</v>
      </c>
      <c r="B5501" s="8" t="s">
        <v>10</v>
      </c>
      <c r="C5501" s="65" t="s">
        <v>11</v>
      </c>
    </row>
    <row r="5502" spans="1:3" ht="15.75" x14ac:dyDescent="0.25">
      <c r="A5502" s="9"/>
      <c r="B5502" s="10" t="s">
        <v>12</v>
      </c>
      <c r="C5502" s="61">
        <v>1</v>
      </c>
    </row>
    <row r="5503" spans="1:3" ht="15.75" x14ac:dyDescent="0.25">
      <c r="A5503" s="9"/>
      <c r="B5503" s="10" t="s">
        <v>13</v>
      </c>
      <c r="C5503" s="16">
        <v>28.8</v>
      </c>
    </row>
    <row r="5504" spans="1:3" ht="31.5" x14ac:dyDescent="0.25">
      <c r="A5504" s="12"/>
      <c r="B5504" s="83" t="s">
        <v>360</v>
      </c>
      <c r="C5504" s="16">
        <f>$C$14</f>
        <v>2.83</v>
      </c>
    </row>
    <row r="5505" spans="1:3" ht="32.25" thickBot="1" x14ac:dyDescent="0.3">
      <c r="A5505" s="75"/>
      <c r="B5505" s="77" t="s">
        <v>361</v>
      </c>
      <c r="C5505" s="76">
        <v>0</v>
      </c>
    </row>
    <row r="5506" spans="1:3" ht="15.75" x14ac:dyDescent="0.25">
      <c r="A5506" s="29">
        <v>211</v>
      </c>
      <c r="B5506" s="30" t="s">
        <v>19</v>
      </c>
      <c r="C5506" s="39">
        <f>C5504*C5503</f>
        <v>81.504000000000005</v>
      </c>
    </row>
    <row r="5507" spans="1:3" ht="31.5" x14ac:dyDescent="0.25">
      <c r="A5507" s="33">
        <v>211</v>
      </c>
      <c r="B5507" s="28" t="s">
        <v>20</v>
      </c>
      <c r="C5507" s="40">
        <f>C5505*C5503</f>
        <v>0</v>
      </c>
    </row>
    <row r="5508" spans="1:3" ht="15.75" x14ac:dyDescent="0.25">
      <c r="A5508" s="33">
        <v>213</v>
      </c>
      <c r="B5508" s="28" t="s">
        <v>14</v>
      </c>
      <c r="C5508" s="40">
        <f>(C5506+C5507)*30.2%</f>
        <v>24.614208000000001</v>
      </c>
    </row>
    <row r="5509" spans="1:3" ht="15.75" x14ac:dyDescent="0.25">
      <c r="A5509" s="33">
        <v>212</v>
      </c>
      <c r="B5509" s="28" t="s">
        <v>3</v>
      </c>
      <c r="C5509" s="40">
        <f>(C5506+C5507)*$D$19</f>
        <v>0.13040640000000001</v>
      </c>
    </row>
    <row r="5510" spans="1:3" ht="15.75" x14ac:dyDescent="0.25">
      <c r="A5510" s="33">
        <v>221</v>
      </c>
      <c r="B5510" s="28" t="s">
        <v>4</v>
      </c>
      <c r="C5510" s="40">
        <f>(C5506+C5507)*$D$20</f>
        <v>0.70093440000000007</v>
      </c>
    </row>
    <row r="5511" spans="1:3" ht="15.75" x14ac:dyDescent="0.25">
      <c r="A5511" s="33">
        <v>222</v>
      </c>
      <c r="B5511" s="28" t="s">
        <v>15</v>
      </c>
      <c r="C5511" s="40">
        <f>(C5506+C5507)*$D$21</f>
        <v>0.13040640000000001</v>
      </c>
    </row>
    <row r="5512" spans="1:3" ht="15.75" x14ac:dyDescent="0.25">
      <c r="A5512" s="33">
        <v>223</v>
      </c>
      <c r="B5512" s="28" t="s">
        <v>5</v>
      </c>
      <c r="C5512" s="40">
        <f>(C5506+C5507)*$D$22</f>
        <v>3.4639200000000003</v>
      </c>
    </row>
    <row r="5513" spans="1:3" ht="15.75" x14ac:dyDescent="0.25">
      <c r="A5513" s="33">
        <v>224</v>
      </c>
      <c r="B5513" s="28" t="s">
        <v>21</v>
      </c>
      <c r="C5513" s="40">
        <f>(C5506+C5507)*$D$23</f>
        <v>1.1492064</v>
      </c>
    </row>
    <row r="5514" spans="1:3" ht="15.75" x14ac:dyDescent="0.25">
      <c r="A5514" s="33">
        <v>225</v>
      </c>
      <c r="B5514" s="28" t="s">
        <v>16</v>
      </c>
      <c r="C5514" s="40">
        <f>(C5506+C5507)*$D$24</f>
        <v>4.3360127999999998</v>
      </c>
    </row>
    <row r="5515" spans="1:3" ht="15.75" x14ac:dyDescent="0.25">
      <c r="A5515" s="33">
        <v>226</v>
      </c>
      <c r="B5515" s="28" t="s">
        <v>22</v>
      </c>
      <c r="C5515" s="40">
        <f>(C5506+C5507)*$D$25</f>
        <v>29.186582399999999</v>
      </c>
    </row>
    <row r="5516" spans="1:3" ht="15.75" x14ac:dyDescent="0.25">
      <c r="A5516" s="33">
        <v>271</v>
      </c>
      <c r="B5516" s="28" t="s">
        <v>23</v>
      </c>
      <c r="C5516" s="40">
        <f>(C5506+C5507)*$D$26</f>
        <v>1.8175392000000001</v>
      </c>
    </row>
    <row r="5517" spans="1:3" ht="15.75" x14ac:dyDescent="0.25">
      <c r="A5517" s="33">
        <v>272</v>
      </c>
      <c r="B5517" s="28" t="s">
        <v>24</v>
      </c>
      <c r="C5517" s="40">
        <f>(C5506+C5507)*$D$27</f>
        <v>1.7034335999999999</v>
      </c>
    </row>
    <row r="5518" spans="1:3" ht="31.5" x14ac:dyDescent="0.25">
      <c r="A5518" s="33">
        <v>211</v>
      </c>
      <c r="B5518" s="28" t="s">
        <v>25</v>
      </c>
      <c r="C5518" s="40">
        <f>(C5506+C5507)*$D$28</f>
        <v>18.664416000000003</v>
      </c>
    </row>
    <row r="5519" spans="1:3" ht="31.5" x14ac:dyDescent="0.25">
      <c r="A5519" s="33">
        <v>213</v>
      </c>
      <c r="B5519" s="28" t="s">
        <v>26</v>
      </c>
      <c r="C5519" s="44">
        <f>(C5506+C5507)*$D$29</f>
        <v>5.6319264000000002</v>
      </c>
    </row>
    <row r="5520" spans="1:3" ht="15.75" x14ac:dyDescent="0.25">
      <c r="A5520" s="33">
        <v>290</v>
      </c>
      <c r="B5520" s="28" t="s">
        <v>6</v>
      </c>
      <c r="C5520" s="44">
        <f>(C5506+C5507)*$D$30</f>
        <v>0.31786560000000003</v>
      </c>
    </row>
    <row r="5521" spans="1:3" ht="15.75" x14ac:dyDescent="0.25">
      <c r="A5521" s="33">
        <v>290</v>
      </c>
      <c r="B5521" s="28" t="s">
        <v>27</v>
      </c>
      <c r="C5521" s="44">
        <f>(C5506+C5507)*$D$31</f>
        <v>0.95359680000000013</v>
      </c>
    </row>
    <row r="5522" spans="1:3" ht="15.75" x14ac:dyDescent="0.25">
      <c r="A5522" s="33">
        <v>225</v>
      </c>
      <c r="B5522" s="28" t="s">
        <v>28</v>
      </c>
      <c r="C5522" s="44">
        <f>(C5506+C5507)*$D$32</f>
        <v>0</v>
      </c>
    </row>
    <row r="5523" spans="1:3" ht="15.75" x14ac:dyDescent="0.25">
      <c r="A5523" s="37">
        <v>310</v>
      </c>
      <c r="B5523" s="28" t="s">
        <v>7</v>
      </c>
      <c r="C5523" s="44">
        <f>(C5506+C5507)*$D$33</f>
        <v>1.8990432000000002</v>
      </c>
    </row>
    <row r="5524" spans="1:3" ht="16.5" thickBot="1" x14ac:dyDescent="0.3">
      <c r="A5524" s="38">
        <v>340</v>
      </c>
      <c r="B5524" s="36" t="s">
        <v>8</v>
      </c>
      <c r="C5524" s="44">
        <f>(C5506+C5507)*$D$34</f>
        <v>7.376112</v>
      </c>
    </row>
    <row r="5525" spans="1:3" ht="16.5" thickBot="1" x14ac:dyDescent="0.3">
      <c r="A5525" s="15"/>
      <c r="B5525" s="42" t="s">
        <v>9</v>
      </c>
      <c r="C5525" s="88">
        <f>SUM(C5506:C5524)</f>
        <v>183.57960960000005</v>
      </c>
    </row>
    <row r="5526" spans="1:3" ht="16.5" thickBot="1" x14ac:dyDescent="0.3">
      <c r="A5526" s="15"/>
      <c r="B5526" s="43" t="s">
        <v>29</v>
      </c>
      <c r="C5526" s="90">
        <f>C5525*118%</f>
        <v>216.62393932800006</v>
      </c>
    </row>
    <row r="5527" spans="1:3" ht="15.75" x14ac:dyDescent="0.25">
      <c r="A5527" s="22"/>
      <c r="B5527" s="45"/>
      <c r="C5527" s="46"/>
    </row>
    <row r="5528" spans="1:3" ht="15.75" x14ac:dyDescent="0.25">
      <c r="A5528" s="22"/>
      <c r="B5528" s="45"/>
      <c r="C5528" s="46"/>
    </row>
    <row r="5529" spans="1:3" ht="15.75" x14ac:dyDescent="0.25">
      <c r="A5529" s="22"/>
      <c r="B5529" s="45"/>
      <c r="C5529" s="46"/>
    </row>
    <row r="5530" spans="1:3" ht="15.75" x14ac:dyDescent="0.25">
      <c r="A5530" s="22"/>
      <c r="B5530" s="45"/>
      <c r="C5530" s="46"/>
    </row>
    <row r="5531" spans="1:3" ht="15.75" x14ac:dyDescent="0.25">
      <c r="A5531" s="22"/>
      <c r="B5531" s="45"/>
      <c r="C5531" s="46"/>
    </row>
    <row r="5532" spans="1:3" ht="15.75" x14ac:dyDescent="0.25">
      <c r="A5532" s="22"/>
      <c r="B5532" s="45"/>
      <c r="C5532" s="46"/>
    </row>
    <row r="5533" spans="1:3" ht="15.75" x14ac:dyDescent="0.25">
      <c r="A5533" s="22"/>
      <c r="B5533" s="45"/>
      <c r="C5533" s="46"/>
    </row>
    <row r="5534" spans="1:3" ht="15.75" x14ac:dyDescent="0.25">
      <c r="A5534" s="22"/>
      <c r="B5534" s="45"/>
      <c r="C5534" s="46"/>
    </row>
    <row r="5535" spans="1:3" ht="15.75" x14ac:dyDescent="0.25">
      <c r="A5535" s="22"/>
      <c r="B5535" s="45"/>
      <c r="C5535" s="46"/>
    </row>
    <row r="5536" spans="1:3" ht="15.75" x14ac:dyDescent="0.25">
      <c r="A5536" s="22"/>
      <c r="B5536" s="45"/>
      <c r="C5536" s="46"/>
    </row>
    <row r="5537" spans="1:3" ht="15.75" x14ac:dyDescent="0.25">
      <c r="A5537" s="22"/>
      <c r="B5537" s="45"/>
      <c r="C5537" s="46"/>
    </row>
    <row r="5538" spans="1:3" ht="15.75" x14ac:dyDescent="0.25">
      <c r="A5538" s="22"/>
      <c r="B5538" s="45"/>
      <c r="C5538" s="46"/>
    </row>
    <row r="5539" spans="1:3" ht="15.75" x14ac:dyDescent="0.25">
      <c r="A5539" s="22"/>
      <c r="B5539" s="45"/>
      <c r="C5539" s="46"/>
    </row>
    <row r="5540" spans="1:3" ht="15.75" x14ac:dyDescent="0.25">
      <c r="A5540" s="22"/>
      <c r="B5540" s="45"/>
      <c r="C5540" s="46"/>
    </row>
    <row r="5541" spans="1:3" ht="15.75" x14ac:dyDescent="0.25">
      <c r="A5541" s="22"/>
      <c r="B5541" s="45"/>
      <c r="C5541" s="46"/>
    </row>
    <row r="5542" spans="1:3" ht="15.75" x14ac:dyDescent="0.25">
      <c r="A5542" s="22"/>
      <c r="B5542" s="45"/>
      <c r="C5542" s="46"/>
    </row>
    <row r="5543" spans="1:3" ht="15.75" x14ac:dyDescent="0.25">
      <c r="A5543" s="22"/>
      <c r="B5543" s="45"/>
      <c r="C5543" s="46"/>
    </row>
    <row r="5544" spans="1:3" ht="15.75" x14ac:dyDescent="0.25">
      <c r="A5544" s="22"/>
      <c r="B5544" s="45"/>
      <c r="C5544" s="46"/>
    </row>
    <row r="5545" spans="1:3" ht="15.75" x14ac:dyDescent="0.25">
      <c r="A5545" s="22"/>
      <c r="B5545" s="45"/>
      <c r="C5545" s="46"/>
    </row>
    <row r="5546" spans="1:3" ht="15.75" x14ac:dyDescent="0.25">
      <c r="A5546" s="22"/>
      <c r="B5546" s="45"/>
      <c r="C5546" s="46"/>
    </row>
    <row r="5547" spans="1:3" ht="15.75" x14ac:dyDescent="0.25">
      <c r="A5547" s="22"/>
      <c r="B5547" s="45"/>
      <c r="C5547" s="46"/>
    </row>
    <row r="5548" spans="1:3" ht="15.75" x14ac:dyDescent="0.25">
      <c r="A5548" s="22"/>
      <c r="B5548" s="45"/>
      <c r="C5548" s="46"/>
    </row>
    <row r="5549" spans="1:3" ht="15.75" x14ac:dyDescent="0.25">
      <c r="A5549" s="22"/>
      <c r="B5549" s="45"/>
      <c r="C5549" s="46"/>
    </row>
    <row r="5550" spans="1:3" ht="15.75" x14ac:dyDescent="0.25">
      <c r="A5550" s="22"/>
      <c r="B5550" s="45"/>
      <c r="C5550" s="46"/>
    </row>
    <row r="5551" spans="1:3" ht="15.75" x14ac:dyDescent="0.25">
      <c r="A5551" s="22"/>
      <c r="B5551" s="45"/>
      <c r="C5551" s="46"/>
    </row>
    <row r="5552" spans="1:3" ht="15.75" x14ac:dyDescent="0.25">
      <c r="A5552" s="22"/>
      <c r="B5552" s="45"/>
      <c r="C5552" s="46"/>
    </row>
    <row r="5553" spans="1:3" ht="15.75" x14ac:dyDescent="0.25">
      <c r="A5553" s="22"/>
      <c r="B5553" s="45"/>
      <c r="C5553" s="46"/>
    </row>
    <row r="5554" spans="1:3" ht="15.75" x14ac:dyDescent="0.25">
      <c r="A5554" s="22"/>
      <c r="B5554" s="45"/>
      <c r="C5554" s="46"/>
    </row>
    <row r="5555" spans="1:3" ht="15.75" x14ac:dyDescent="0.25">
      <c r="A5555" s="22"/>
      <c r="B5555" s="45"/>
      <c r="C5555" s="46"/>
    </row>
    <row r="5557" spans="1:3" ht="15.75" x14ac:dyDescent="0.25">
      <c r="B5557" s="57" t="s">
        <v>302</v>
      </c>
      <c r="C5557" s="70"/>
    </row>
    <row r="5558" spans="1:3" ht="17.25" customHeight="1" thickBot="1" x14ac:dyDescent="0.3">
      <c r="C5558" s="71" t="s">
        <v>38</v>
      </c>
    </row>
    <row r="5559" spans="1:3" ht="32.25" thickBot="1" x14ac:dyDescent="0.3">
      <c r="A5559" s="7" t="s">
        <v>0</v>
      </c>
      <c r="B5559" s="8" t="s">
        <v>10</v>
      </c>
      <c r="C5559" s="65" t="s">
        <v>11</v>
      </c>
    </row>
    <row r="5560" spans="1:3" ht="15.75" x14ac:dyDescent="0.25">
      <c r="A5560" s="9"/>
      <c r="B5560" s="10" t="s">
        <v>12</v>
      </c>
      <c r="C5560" s="61">
        <v>1</v>
      </c>
    </row>
    <row r="5561" spans="1:3" ht="15.75" x14ac:dyDescent="0.25">
      <c r="A5561" s="9"/>
      <c r="B5561" s="10" t="s">
        <v>13</v>
      </c>
      <c r="C5561" s="16">
        <v>61</v>
      </c>
    </row>
    <row r="5562" spans="1:3" ht="31.5" x14ac:dyDescent="0.25">
      <c r="A5562" s="12"/>
      <c r="B5562" s="83" t="s">
        <v>360</v>
      </c>
      <c r="C5562" s="16">
        <f>$C$14</f>
        <v>2.83</v>
      </c>
    </row>
    <row r="5563" spans="1:3" ht="32.25" thickBot="1" x14ac:dyDescent="0.3">
      <c r="A5563" s="75"/>
      <c r="B5563" s="77" t="s">
        <v>361</v>
      </c>
      <c r="C5563" s="76">
        <v>0</v>
      </c>
    </row>
    <row r="5564" spans="1:3" ht="15.75" x14ac:dyDescent="0.25">
      <c r="A5564" s="29">
        <v>211</v>
      </c>
      <c r="B5564" s="30" t="s">
        <v>19</v>
      </c>
      <c r="C5564" s="39">
        <f>C5562*C5561</f>
        <v>172.63</v>
      </c>
    </row>
    <row r="5565" spans="1:3" ht="31.5" x14ac:dyDescent="0.25">
      <c r="A5565" s="33">
        <v>211</v>
      </c>
      <c r="B5565" s="28" t="s">
        <v>20</v>
      </c>
      <c r="C5565" s="40">
        <f>C5563*C5561</f>
        <v>0</v>
      </c>
    </row>
    <row r="5566" spans="1:3" ht="15.75" x14ac:dyDescent="0.25">
      <c r="A5566" s="33">
        <v>213</v>
      </c>
      <c r="B5566" s="28" t="s">
        <v>14</v>
      </c>
      <c r="C5566" s="40">
        <f>(C5564+C5565)*30.2%</f>
        <v>52.134259999999998</v>
      </c>
    </row>
    <row r="5567" spans="1:3" ht="15.75" x14ac:dyDescent="0.25">
      <c r="A5567" s="33">
        <v>212</v>
      </c>
      <c r="B5567" s="28" t="s">
        <v>3</v>
      </c>
      <c r="C5567" s="40">
        <f>(C5564+C5565)*$D$19</f>
        <v>0.27620800000000001</v>
      </c>
    </row>
    <row r="5568" spans="1:3" ht="15.75" x14ac:dyDescent="0.25">
      <c r="A5568" s="33">
        <v>221</v>
      </c>
      <c r="B5568" s="28" t="s">
        <v>4</v>
      </c>
      <c r="C5568" s="40">
        <f>(C5564+C5565)*$D$20</f>
        <v>1.484618</v>
      </c>
    </row>
    <row r="5569" spans="1:3" ht="15.75" x14ac:dyDescent="0.25">
      <c r="A5569" s="33">
        <v>222</v>
      </c>
      <c r="B5569" s="28" t="s">
        <v>15</v>
      </c>
      <c r="C5569" s="40">
        <f>(C5564+C5565)*$D$21</f>
        <v>0.27620800000000001</v>
      </c>
    </row>
    <row r="5570" spans="1:3" ht="15.75" x14ac:dyDescent="0.25">
      <c r="A5570" s="33">
        <v>223</v>
      </c>
      <c r="B5570" s="28" t="s">
        <v>5</v>
      </c>
      <c r="C5570" s="40">
        <f>(C5564+C5565)*$D$22</f>
        <v>7.3367750000000003</v>
      </c>
    </row>
    <row r="5571" spans="1:3" ht="15.75" x14ac:dyDescent="0.25">
      <c r="A5571" s="33">
        <v>224</v>
      </c>
      <c r="B5571" s="28" t="s">
        <v>21</v>
      </c>
      <c r="C5571" s="40">
        <f>(C5564+C5565)*$D$23</f>
        <v>2.4340829999999998</v>
      </c>
    </row>
    <row r="5572" spans="1:3" ht="15.75" x14ac:dyDescent="0.25">
      <c r="A5572" s="33">
        <v>225</v>
      </c>
      <c r="B5572" s="28" t="s">
        <v>16</v>
      </c>
      <c r="C5572" s="40">
        <f>(C5564+C5565)*$D$24</f>
        <v>9.183916</v>
      </c>
    </row>
    <row r="5573" spans="1:3" ht="15.75" x14ac:dyDescent="0.25">
      <c r="A5573" s="33">
        <v>226</v>
      </c>
      <c r="B5573" s="28" t="s">
        <v>22</v>
      </c>
      <c r="C5573" s="40">
        <f>(C5564+C5565)*$D$25</f>
        <v>61.818802999999996</v>
      </c>
    </row>
    <row r="5574" spans="1:3" ht="15.75" x14ac:dyDescent="0.25">
      <c r="A5574" s="33">
        <v>271</v>
      </c>
      <c r="B5574" s="28" t="s">
        <v>23</v>
      </c>
      <c r="C5574" s="40">
        <f>(C5564+C5565)*$D$26</f>
        <v>3.8496489999999999</v>
      </c>
    </row>
    <row r="5575" spans="1:3" ht="15.75" x14ac:dyDescent="0.25">
      <c r="A5575" s="33">
        <v>272</v>
      </c>
      <c r="B5575" s="28" t="s">
        <v>24</v>
      </c>
      <c r="C5575" s="40">
        <f>(C5564+C5565)*$D$27</f>
        <v>3.6079669999999995</v>
      </c>
    </row>
    <row r="5576" spans="1:3" ht="31.5" x14ac:dyDescent="0.25">
      <c r="A5576" s="33">
        <v>211</v>
      </c>
      <c r="B5576" s="28" t="s">
        <v>25</v>
      </c>
      <c r="C5576" s="40">
        <f>(C5564+C5565)*$D$28</f>
        <v>39.532270000000004</v>
      </c>
    </row>
    <row r="5577" spans="1:3" ht="31.5" x14ac:dyDescent="0.25">
      <c r="A5577" s="33">
        <v>213</v>
      </c>
      <c r="B5577" s="28" t="s">
        <v>26</v>
      </c>
      <c r="C5577" s="44">
        <f>(C5564+C5565)*$D$29</f>
        <v>11.928732999999999</v>
      </c>
    </row>
    <row r="5578" spans="1:3" ht="15.75" x14ac:dyDescent="0.25">
      <c r="A5578" s="33">
        <v>290</v>
      </c>
      <c r="B5578" s="28" t="s">
        <v>6</v>
      </c>
      <c r="C5578" s="44">
        <f>(C5564+C5565)*$D$30</f>
        <v>0.67325699999999999</v>
      </c>
    </row>
    <row r="5579" spans="1:3" ht="15.75" x14ac:dyDescent="0.25">
      <c r="A5579" s="33">
        <v>290</v>
      </c>
      <c r="B5579" s="28" t="s">
        <v>27</v>
      </c>
      <c r="C5579" s="44">
        <f>(C5564+C5565)*$D$31</f>
        <v>2.019771</v>
      </c>
    </row>
    <row r="5580" spans="1:3" ht="15.75" x14ac:dyDescent="0.25">
      <c r="A5580" s="33">
        <v>225</v>
      </c>
      <c r="B5580" s="28" t="s">
        <v>28</v>
      </c>
      <c r="C5580" s="44">
        <f>(C5564+C5565)*$D$32</f>
        <v>0</v>
      </c>
    </row>
    <row r="5581" spans="1:3" ht="15.75" x14ac:dyDescent="0.25">
      <c r="A5581" s="37">
        <v>310</v>
      </c>
      <c r="B5581" s="28" t="s">
        <v>7</v>
      </c>
      <c r="C5581" s="44">
        <f>(C5564+C5565)*$D$33</f>
        <v>4.0222790000000002</v>
      </c>
    </row>
    <row r="5582" spans="1:3" ht="16.5" thickBot="1" x14ac:dyDescent="0.3">
      <c r="A5582" s="38">
        <v>340</v>
      </c>
      <c r="B5582" s="36" t="s">
        <v>8</v>
      </c>
      <c r="C5582" s="44">
        <f>(C5564+C5565)*$D$34</f>
        <v>15.623014999999999</v>
      </c>
    </row>
    <row r="5583" spans="1:3" ht="16.5" thickBot="1" x14ac:dyDescent="0.3">
      <c r="A5583" s="15"/>
      <c r="B5583" s="42" t="s">
        <v>9</v>
      </c>
      <c r="C5583" s="88">
        <f>SUM(C5564:C5582)</f>
        <v>388.83181199999996</v>
      </c>
    </row>
    <row r="5584" spans="1:3" ht="16.5" thickBot="1" x14ac:dyDescent="0.3">
      <c r="A5584" s="15"/>
      <c r="B5584" s="43" t="s">
        <v>29</v>
      </c>
      <c r="C5584" s="90">
        <f>C5583*118%</f>
        <v>458.82153815999993</v>
      </c>
    </row>
    <row r="5585" spans="1:3" ht="15.75" x14ac:dyDescent="0.25">
      <c r="A5585" s="22"/>
      <c r="B5585" s="45"/>
      <c r="C5585" s="46"/>
    </row>
    <row r="5586" spans="1:3" ht="15.75" x14ac:dyDescent="0.25">
      <c r="A5586" s="22"/>
      <c r="B5586" s="45"/>
      <c r="C5586" s="46"/>
    </row>
    <row r="5587" spans="1:3" ht="15.75" x14ac:dyDescent="0.25">
      <c r="A5587" s="22"/>
      <c r="B5587" s="45"/>
      <c r="C5587" s="46"/>
    </row>
    <row r="5588" spans="1:3" ht="15.75" x14ac:dyDescent="0.25">
      <c r="A5588" s="22"/>
      <c r="B5588" s="45"/>
      <c r="C5588" s="46"/>
    </row>
    <row r="5589" spans="1:3" ht="15.75" x14ac:dyDescent="0.25">
      <c r="A5589" s="22"/>
      <c r="B5589" s="45"/>
      <c r="C5589" s="46"/>
    </row>
    <row r="5590" spans="1:3" ht="15.75" x14ac:dyDescent="0.25">
      <c r="A5590" s="22"/>
      <c r="B5590" s="45"/>
      <c r="C5590" s="46"/>
    </row>
    <row r="5591" spans="1:3" ht="15.75" x14ac:dyDescent="0.25">
      <c r="A5591" s="22"/>
      <c r="B5591" s="45"/>
      <c r="C5591" s="46"/>
    </row>
    <row r="5592" spans="1:3" ht="15.75" x14ac:dyDescent="0.25">
      <c r="A5592" s="22"/>
      <c r="B5592" s="45"/>
      <c r="C5592" s="46"/>
    </row>
    <row r="5593" spans="1:3" ht="15.75" x14ac:dyDescent="0.25">
      <c r="A5593" s="22"/>
      <c r="B5593" s="45"/>
      <c r="C5593" s="46"/>
    </row>
    <row r="5594" spans="1:3" ht="15.75" x14ac:dyDescent="0.25">
      <c r="A5594" s="22"/>
      <c r="B5594" s="45"/>
      <c r="C5594" s="46"/>
    </row>
    <row r="5595" spans="1:3" ht="15.75" x14ac:dyDescent="0.25">
      <c r="A5595" s="22"/>
      <c r="B5595" s="45"/>
      <c r="C5595" s="46"/>
    </row>
    <row r="5596" spans="1:3" ht="15.75" x14ac:dyDescent="0.25">
      <c r="A5596" s="22"/>
      <c r="B5596" s="45"/>
      <c r="C5596" s="46"/>
    </row>
    <row r="5597" spans="1:3" ht="15.75" x14ac:dyDescent="0.25">
      <c r="A5597" s="22"/>
      <c r="B5597" s="45"/>
      <c r="C5597" s="46"/>
    </row>
    <row r="5598" spans="1:3" ht="15.75" x14ac:dyDescent="0.25">
      <c r="A5598" s="22"/>
      <c r="B5598" s="45"/>
      <c r="C5598" s="46"/>
    </row>
    <row r="5599" spans="1:3" ht="15.75" x14ac:dyDescent="0.25">
      <c r="A5599" s="22"/>
      <c r="B5599" s="45"/>
      <c r="C5599" s="46"/>
    </row>
    <row r="5600" spans="1:3" ht="15.75" x14ac:dyDescent="0.25">
      <c r="A5600" s="22"/>
      <c r="B5600" s="45"/>
      <c r="C5600" s="46"/>
    </row>
    <row r="5601" spans="1:3" ht="15.75" x14ac:dyDescent="0.25">
      <c r="A5601" s="22"/>
      <c r="B5601" s="45"/>
      <c r="C5601" s="46"/>
    </row>
    <row r="5602" spans="1:3" ht="15.75" x14ac:dyDescent="0.25">
      <c r="A5602" s="22"/>
      <c r="B5602" s="45"/>
      <c r="C5602" s="46"/>
    </row>
    <row r="5603" spans="1:3" ht="15.75" x14ac:dyDescent="0.25">
      <c r="A5603" s="22"/>
      <c r="B5603" s="45"/>
      <c r="C5603" s="46"/>
    </row>
    <row r="5604" spans="1:3" ht="15.75" x14ac:dyDescent="0.25">
      <c r="A5604" s="22"/>
      <c r="B5604" s="45"/>
      <c r="C5604" s="46"/>
    </row>
    <row r="5605" spans="1:3" ht="15.75" x14ac:dyDescent="0.25">
      <c r="A5605" s="22"/>
      <c r="B5605" s="45"/>
      <c r="C5605" s="46"/>
    </row>
    <row r="5606" spans="1:3" ht="15.75" x14ac:dyDescent="0.25">
      <c r="A5606" s="22"/>
      <c r="B5606" s="45"/>
      <c r="C5606" s="46"/>
    </row>
    <row r="5607" spans="1:3" ht="15.75" x14ac:dyDescent="0.25">
      <c r="A5607" s="22"/>
      <c r="B5607" s="45"/>
      <c r="C5607" s="46"/>
    </row>
    <row r="5608" spans="1:3" ht="15.75" x14ac:dyDescent="0.25">
      <c r="A5608" s="22"/>
      <c r="B5608" s="45"/>
      <c r="C5608" s="46"/>
    </row>
    <row r="5609" spans="1:3" ht="15.75" x14ac:dyDescent="0.25">
      <c r="A5609" s="22"/>
      <c r="B5609" s="45"/>
      <c r="C5609" s="46"/>
    </row>
    <row r="5610" spans="1:3" ht="15.75" x14ac:dyDescent="0.25">
      <c r="A5610" s="22"/>
      <c r="B5610" s="45"/>
      <c r="C5610" s="46"/>
    </row>
    <row r="5611" spans="1:3" ht="15.75" x14ac:dyDescent="0.25">
      <c r="A5611" s="22"/>
      <c r="B5611" s="45"/>
      <c r="C5611" s="46"/>
    </row>
    <row r="5612" spans="1:3" ht="15.75" x14ac:dyDescent="0.25">
      <c r="A5612" s="22"/>
      <c r="B5612" s="45"/>
      <c r="C5612" s="46"/>
    </row>
    <row r="5613" spans="1:3" ht="20.25" customHeight="1" x14ac:dyDescent="0.25">
      <c r="B5613" s="57" t="s">
        <v>303</v>
      </c>
      <c r="C5613" s="70"/>
    </row>
    <row r="5614" spans="1:3" ht="15.75" thickBot="1" x14ac:dyDescent="0.3">
      <c r="C5614" s="71" t="s">
        <v>38</v>
      </c>
    </row>
    <row r="5615" spans="1:3" ht="32.25" thickBot="1" x14ac:dyDescent="0.3">
      <c r="A5615" s="7" t="s">
        <v>0</v>
      </c>
      <c r="B5615" s="8" t="s">
        <v>10</v>
      </c>
      <c r="C5615" s="65" t="s">
        <v>11</v>
      </c>
    </row>
    <row r="5616" spans="1:3" ht="15.75" x14ac:dyDescent="0.25">
      <c r="A5616" s="9"/>
      <c r="B5616" s="10" t="s">
        <v>12</v>
      </c>
      <c r="C5616" s="61">
        <v>1</v>
      </c>
    </row>
    <row r="5617" spans="1:3" ht="15.75" x14ac:dyDescent="0.25">
      <c r="A5617" s="9"/>
      <c r="B5617" s="10" t="s">
        <v>13</v>
      </c>
      <c r="C5617" s="16">
        <v>95.2</v>
      </c>
    </row>
    <row r="5618" spans="1:3" ht="31.5" x14ac:dyDescent="0.25">
      <c r="A5618" s="12"/>
      <c r="B5618" s="83" t="s">
        <v>360</v>
      </c>
      <c r="C5618" s="16">
        <f>$C$14</f>
        <v>2.83</v>
      </c>
    </row>
    <row r="5619" spans="1:3" ht="32.25" thickBot="1" x14ac:dyDescent="0.3">
      <c r="A5619" s="75"/>
      <c r="B5619" s="77" t="s">
        <v>361</v>
      </c>
      <c r="C5619" s="76">
        <v>0</v>
      </c>
    </row>
    <row r="5620" spans="1:3" ht="15.75" x14ac:dyDescent="0.25">
      <c r="A5620" s="29">
        <v>211</v>
      </c>
      <c r="B5620" s="30" t="s">
        <v>19</v>
      </c>
      <c r="C5620" s="39">
        <f>C5618*C5617</f>
        <v>269.416</v>
      </c>
    </row>
    <row r="5621" spans="1:3" ht="31.5" x14ac:dyDescent="0.25">
      <c r="A5621" s="33">
        <v>211</v>
      </c>
      <c r="B5621" s="28" t="s">
        <v>20</v>
      </c>
      <c r="C5621" s="40">
        <f>C5619*C5617</f>
        <v>0</v>
      </c>
    </row>
    <row r="5622" spans="1:3" ht="15.75" x14ac:dyDescent="0.25">
      <c r="A5622" s="33">
        <v>213</v>
      </c>
      <c r="B5622" s="28" t="s">
        <v>14</v>
      </c>
      <c r="C5622" s="40">
        <f>(C5620+C5621)*30.2%</f>
        <v>81.363631999999996</v>
      </c>
    </row>
    <row r="5623" spans="1:3" ht="15.75" x14ac:dyDescent="0.25">
      <c r="A5623" s="33">
        <v>212</v>
      </c>
      <c r="B5623" s="28" t="s">
        <v>3</v>
      </c>
      <c r="C5623" s="40">
        <f>(C5620+C5621)*$D$19</f>
        <v>0.43106559999999999</v>
      </c>
    </row>
    <row r="5624" spans="1:3" ht="15.75" x14ac:dyDescent="0.25">
      <c r="A5624" s="33">
        <v>221</v>
      </c>
      <c r="B5624" s="28" t="s">
        <v>4</v>
      </c>
      <c r="C5624" s="40">
        <f>(C5620+C5621)*$D$20</f>
        <v>2.3169776</v>
      </c>
    </row>
    <row r="5625" spans="1:3" ht="15.75" x14ac:dyDescent="0.25">
      <c r="A5625" s="33">
        <v>222</v>
      </c>
      <c r="B5625" s="28" t="s">
        <v>15</v>
      </c>
      <c r="C5625" s="40">
        <f>(C5620+C5621)*$D$21</f>
        <v>0.43106559999999999</v>
      </c>
    </row>
    <row r="5626" spans="1:3" ht="15.75" x14ac:dyDescent="0.25">
      <c r="A5626" s="33">
        <v>223</v>
      </c>
      <c r="B5626" s="28" t="s">
        <v>5</v>
      </c>
      <c r="C5626" s="40">
        <f>(C5620+C5621)*$D$22</f>
        <v>11.450180000000001</v>
      </c>
    </row>
    <row r="5627" spans="1:3" ht="15.75" x14ac:dyDescent="0.25">
      <c r="A5627" s="33">
        <v>224</v>
      </c>
      <c r="B5627" s="28" t="s">
        <v>21</v>
      </c>
      <c r="C5627" s="40">
        <f>(C5620+C5621)*$D$23</f>
        <v>3.7987655999999999</v>
      </c>
    </row>
    <row r="5628" spans="1:3" ht="15.75" x14ac:dyDescent="0.25">
      <c r="A5628" s="33">
        <v>225</v>
      </c>
      <c r="B5628" s="28" t="s">
        <v>16</v>
      </c>
      <c r="C5628" s="40">
        <f>(C5620+C5621)*$D$24</f>
        <v>14.332931199999999</v>
      </c>
    </row>
    <row r="5629" spans="1:3" ht="15.75" x14ac:dyDescent="0.25">
      <c r="A5629" s="33">
        <v>226</v>
      </c>
      <c r="B5629" s="28" t="s">
        <v>22</v>
      </c>
      <c r="C5629" s="40">
        <f>(C5620+C5621)*$D$25</f>
        <v>96.477869599999991</v>
      </c>
    </row>
    <row r="5630" spans="1:3" ht="15.75" x14ac:dyDescent="0.25">
      <c r="A5630" s="33">
        <v>271</v>
      </c>
      <c r="B5630" s="28" t="s">
        <v>23</v>
      </c>
      <c r="C5630" s="40">
        <f>(C5620+C5621)*$D$26</f>
        <v>6.0079767999999998</v>
      </c>
    </row>
    <row r="5631" spans="1:3" ht="15.75" x14ac:dyDescent="0.25">
      <c r="A5631" s="33">
        <v>272</v>
      </c>
      <c r="B5631" s="28" t="s">
        <v>24</v>
      </c>
      <c r="C5631" s="40">
        <f>(C5620+C5621)*$D$27</f>
        <v>5.6307943999999992</v>
      </c>
    </row>
    <row r="5632" spans="1:3" ht="31.5" x14ac:dyDescent="0.25">
      <c r="A5632" s="33">
        <v>211</v>
      </c>
      <c r="B5632" s="28" t="s">
        <v>25</v>
      </c>
      <c r="C5632" s="40">
        <f>(C5620+C5621)*$D$28</f>
        <v>61.696263999999999</v>
      </c>
    </row>
    <row r="5633" spans="1:3" ht="31.5" x14ac:dyDescent="0.25">
      <c r="A5633" s="33">
        <v>213</v>
      </c>
      <c r="B5633" s="28" t="s">
        <v>26</v>
      </c>
      <c r="C5633" s="44">
        <f>(C5620+C5621)*$D$29</f>
        <v>18.616645599999998</v>
      </c>
    </row>
    <row r="5634" spans="1:3" ht="15.75" x14ac:dyDescent="0.25">
      <c r="A5634" s="33">
        <v>290</v>
      </c>
      <c r="B5634" s="28" t="s">
        <v>6</v>
      </c>
      <c r="C5634" s="44">
        <f>(C5620+C5621)*$D$30</f>
        <v>1.0507223999999999</v>
      </c>
    </row>
    <row r="5635" spans="1:3" ht="15.75" x14ac:dyDescent="0.25">
      <c r="A5635" s="33">
        <v>290</v>
      </c>
      <c r="B5635" s="28" t="s">
        <v>27</v>
      </c>
      <c r="C5635" s="44">
        <f>(C5620+C5621)*$D$31</f>
        <v>3.1521672000000001</v>
      </c>
    </row>
    <row r="5636" spans="1:3" ht="15.75" x14ac:dyDescent="0.25">
      <c r="A5636" s="33">
        <v>225</v>
      </c>
      <c r="B5636" s="28" t="s">
        <v>28</v>
      </c>
      <c r="C5636" s="44">
        <f>(C5620+C5621)*$D$32</f>
        <v>0</v>
      </c>
    </row>
    <row r="5637" spans="1:3" ht="15.75" x14ac:dyDescent="0.25">
      <c r="A5637" s="37">
        <v>310</v>
      </c>
      <c r="B5637" s="28" t="s">
        <v>7</v>
      </c>
      <c r="C5637" s="44">
        <f>(C5620+C5621)*$D$33</f>
        <v>6.2773928000000003</v>
      </c>
    </row>
    <row r="5638" spans="1:3" ht="16.5" thickBot="1" x14ac:dyDescent="0.3">
      <c r="A5638" s="38">
        <v>340</v>
      </c>
      <c r="B5638" s="36" t="s">
        <v>8</v>
      </c>
      <c r="C5638" s="44">
        <f>(C5620+C5621)*$D$34</f>
        <v>24.382147999999997</v>
      </c>
    </row>
    <row r="5639" spans="1:3" ht="16.5" thickBot="1" x14ac:dyDescent="0.3">
      <c r="A5639" s="15"/>
      <c r="B5639" s="42" t="s">
        <v>9</v>
      </c>
      <c r="C5639" s="88">
        <f>SUM(C5620:C5638)</f>
        <v>606.83259840000005</v>
      </c>
    </row>
    <row r="5640" spans="1:3" ht="16.5" thickBot="1" x14ac:dyDescent="0.3">
      <c r="A5640" s="15"/>
      <c r="B5640" s="43" t="s">
        <v>29</v>
      </c>
      <c r="C5640" s="90">
        <f>C5639*118%</f>
        <v>716.06246611200004</v>
      </c>
    </row>
    <row r="5641" spans="1:3" ht="15.75" x14ac:dyDescent="0.25">
      <c r="A5641" s="22"/>
      <c r="B5641" s="45"/>
      <c r="C5641" s="46"/>
    </row>
    <row r="5642" spans="1:3" ht="15.75" x14ac:dyDescent="0.25">
      <c r="A5642" s="22"/>
      <c r="B5642" s="45"/>
      <c r="C5642" s="46"/>
    </row>
    <row r="5643" spans="1:3" ht="15.75" x14ac:dyDescent="0.25">
      <c r="A5643" s="22"/>
      <c r="B5643" s="45"/>
      <c r="C5643" s="46"/>
    </row>
    <row r="5644" spans="1:3" ht="15.75" x14ac:dyDescent="0.25">
      <c r="A5644" s="22"/>
      <c r="B5644" s="45"/>
      <c r="C5644" s="46"/>
    </row>
    <row r="5645" spans="1:3" ht="15.75" x14ac:dyDescent="0.25">
      <c r="A5645" s="22"/>
      <c r="B5645" s="45"/>
      <c r="C5645" s="46"/>
    </row>
    <row r="5646" spans="1:3" ht="15.75" x14ac:dyDescent="0.25">
      <c r="A5646" s="22"/>
      <c r="B5646" s="45"/>
      <c r="C5646" s="46"/>
    </row>
    <row r="5647" spans="1:3" ht="15.75" x14ac:dyDescent="0.25">
      <c r="A5647" s="22"/>
      <c r="B5647" s="45"/>
      <c r="C5647" s="46"/>
    </row>
    <row r="5648" spans="1:3" ht="15.75" x14ac:dyDescent="0.25">
      <c r="A5648" s="22"/>
      <c r="B5648" s="45"/>
      <c r="C5648" s="46"/>
    </row>
    <row r="5649" spans="1:3" ht="15.75" x14ac:dyDescent="0.25">
      <c r="A5649" s="22"/>
      <c r="B5649" s="45"/>
      <c r="C5649" s="46"/>
    </row>
    <row r="5650" spans="1:3" ht="15.75" x14ac:dyDescent="0.25">
      <c r="A5650" s="22"/>
      <c r="B5650" s="45"/>
      <c r="C5650" s="46"/>
    </row>
    <row r="5651" spans="1:3" ht="15.75" x14ac:dyDescent="0.25">
      <c r="A5651" s="22"/>
      <c r="B5651" s="45"/>
      <c r="C5651" s="46"/>
    </row>
    <row r="5652" spans="1:3" ht="15.75" x14ac:dyDescent="0.25">
      <c r="A5652" s="22"/>
      <c r="B5652" s="45"/>
      <c r="C5652" s="46"/>
    </row>
    <row r="5653" spans="1:3" ht="15.75" x14ac:dyDescent="0.25">
      <c r="A5653" s="22"/>
      <c r="B5653" s="45"/>
      <c r="C5653" s="46"/>
    </row>
    <row r="5654" spans="1:3" ht="15.75" x14ac:dyDescent="0.25">
      <c r="A5654" s="22"/>
      <c r="B5654" s="45"/>
      <c r="C5654" s="46"/>
    </row>
    <row r="5655" spans="1:3" ht="15.75" x14ac:dyDescent="0.25">
      <c r="A5655" s="22"/>
      <c r="B5655" s="45"/>
      <c r="C5655" s="46"/>
    </row>
    <row r="5656" spans="1:3" ht="15.75" x14ac:dyDescent="0.25">
      <c r="A5656" s="22"/>
      <c r="B5656" s="45"/>
      <c r="C5656" s="46"/>
    </row>
    <row r="5657" spans="1:3" ht="15.75" x14ac:dyDescent="0.25">
      <c r="A5657" s="22"/>
      <c r="B5657" s="45"/>
      <c r="C5657" s="46"/>
    </row>
    <row r="5658" spans="1:3" ht="15.75" x14ac:dyDescent="0.25">
      <c r="A5658" s="22"/>
      <c r="B5658" s="45"/>
      <c r="C5658" s="46"/>
    </row>
    <row r="5659" spans="1:3" ht="15.75" x14ac:dyDescent="0.25">
      <c r="A5659" s="22"/>
      <c r="B5659" s="45"/>
      <c r="C5659" s="46"/>
    </row>
    <row r="5660" spans="1:3" ht="15.75" x14ac:dyDescent="0.25">
      <c r="A5660" s="22"/>
      <c r="B5660" s="45"/>
      <c r="C5660" s="46"/>
    </row>
    <row r="5661" spans="1:3" ht="15.75" x14ac:dyDescent="0.25">
      <c r="A5661" s="22"/>
      <c r="B5661" s="45"/>
      <c r="C5661" s="46"/>
    </row>
    <row r="5662" spans="1:3" ht="15.75" x14ac:dyDescent="0.25">
      <c r="A5662" s="22"/>
      <c r="B5662" s="45"/>
      <c r="C5662" s="46"/>
    </row>
    <row r="5663" spans="1:3" ht="15.75" x14ac:dyDescent="0.25">
      <c r="A5663" s="22"/>
      <c r="B5663" s="45"/>
      <c r="C5663" s="46"/>
    </row>
    <row r="5664" spans="1:3" ht="15.75" x14ac:dyDescent="0.25">
      <c r="A5664" s="22"/>
      <c r="B5664" s="45"/>
      <c r="C5664" s="46"/>
    </row>
    <row r="5665" spans="1:3" ht="15.75" x14ac:dyDescent="0.25">
      <c r="A5665" s="22"/>
      <c r="B5665" s="45"/>
      <c r="C5665" s="46"/>
    </row>
    <row r="5666" spans="1:3" ht="15.75" x14ac:dyDescent="0.25">
      <c r="A5666" s="22"/>
      <c r="B5666" s="45"/>
      <c r="C5666" s="46"/>
    </row>
    <row r="5667" spans="1:3" ht="15.75" x14ac:dyDescent="0.25">
      <c r="A5667" s="22"/>
      <c r="B5667" s="45"/>
      <c r="C5667" s="46"/>
    </row>
    <row r="5668" spans="1:3" ht="15.75" x14ac:dyDescent="0.25">
      <c r="A5668" s="22"/>
      <c r="B5668" s="45"/>
      <c r="C5668" s="46"/>
    </row>
    <row r="5670" spans="1:3" ht="22.5" customHeight="1" x14ac:dyDescent="0.25">
      <c r="B5670" s="57" t="s">
        <v>304</v>
      </c>
      <c r="C5670" s="70"/>
    </row>
    <row r="5671" spans="1:3" ht="15.75" thickBot="1" x14ac:dyDescent="0.3">
      <c r="C5671" s="71" t="s">
        <v>38</v>
      </c>
    </row>
    <row r="5672" spans="1:3" ht="32.25" thickBot="1" x14ac:dyDescent="0.3">
      <c r="A5672" s="7" t="s">
        <v>0</v>
      </c>
      <c r="B5672" s="8" t="s">
        <v>10</v>
      </c>
      <c r="C5672" s="65" t="s">
        <v>11</v>
      </c>
    </row>
    <row r="5673" spans="1:3" ht="15.75" x14ac:dyDescent="0.25">
      <c r="A5673" s="9"/>
      <c r="B5673" s="10" t="s">
        <v>12</v>
      </c>
      <c r="C5673" s="61">
        <v>1</v>
      </c>
    </row>
    <row r="5674" spans="1:3" ht="15.75" x14ac:dyDescent="0.25">
      <c r="A5674" s="9"/>
      <c r="B5674" s="10" t="s">
        <v>13</v>
      </c>
      <c r="C5674" s="16">
        <v>116.3</v>
      </c>
    </row>
    <row r="5675" spans="1:3" ht="31.5" x14ac:dyDescent="0.25">
      <c r="A5675" s="12"/>
      <c r="B5675" s="83" t="s">
        <v>360</v>
      </c>
      <c r="C5675" s="16">
        <f>$C$14</f>
        <v>2.83</v>
      </c>
    </row>
    <row r="5676" spans="1:3" ht="32.25" thickBot="1" x14ac:dyDescent="0.3">
      <c r="A5676" s="75"/>
      <c r="B5676" s="77" t="s">
        <v>361</v>
      </c>
      <c r="C5676" s="76">
        <v>0</v>
      </c>
    </row>
    <row r="5677" spans="1:3" ht="15.75" x14ac:dyDescent="0.25">
      <c r="A5677" s="29">
        <v>211</v>
      </c>
      <c r="B5677" s="30" t="s">
        <v>19</v>
      </c>
      <c r="C5677" s="39">
        <f>C5675*C5674</f>
        <v>329.12900000000002</v>
      </c>
    </row>
    <row r="5678" spans="1:3" ht="31.5" x14ac:dyDescent="0.25">
      <c r="A5678" s="33">
        <v>211</v>
      </c>
      <c r="B5678" s="28" t="s">
        <v>20</v>
      </c>
      <c r="C5678" s="40">
        <f>C5676*C5674</f>
        <v>0</v>
      </c>
    </row>
    <row r="5679" spans="1:3" ht="15.75" x14ac:dyDescent="0.25">
      <c r="A5679" s="33">
        <v>213</v>
      </c>
      <c r="B5679" s="28" t="s">
        <v>14</v>
      </c>
      <c r="C5679" s="40">
        <f>(C5677+C5678)*30.2%</f>
        <v>99.396957999999998</v>
      </c>
    </row>
    <row r="5680" spans="1:3" ht="15.75" x14ac:dyDescent="0.25">
      <c r="A5680" s="33">
        <v>212</v>
      </c>
      <c r="B5680" s="28" t="s">
        <v>3</v>
      </c>
      <c r="C5680" s="40">
        <f>(C5677+C5678)*$D$19</f>
        <v>0.52660640000000003</v>
      </c>
    </row>
    <row r="5681" spans="1:3" ht="15.75" x14ac:dyDescent="0.25">
      <c r="A5681" s="33">
        <v>221</v>
      </c>
      <c r="B5681" s="28" t="s">
        <v>4</v>
      </c>
      <c r="C5681" s="40">
        <f>(C5677+C5678)*$D$20</f>
        <v>2.8305094</v>
      </c>
    </row>
    <row r="5682" spans="1:3" ht="15.75" x14ac:dyDescent="0.25">
      <c r="A5682" s="33">
        <v>222</v>
      </c>
      <c r="B5682" s="28" t="s">
        <v>15</v>
      </c>
      <c r="C5682" s="40">
        <f>(C5677+C5678)*$D$21</f>
        <v>0.52660640000000003</v>
      </c>
    </row>
    <row r="5683" spans="1:3" ht="15.75" x14ac:dyDescent="0.25">
      <c r="A5683" s="33">
        <v>223</v>
      </c>
      <c r="B5683" s="28" t="s">
        <v>5</v>
      </c>
      <c r="C5683" s="40">
        <f>(C5677+C5678)*$D$22</f>
        <v>13.987982500000001</v>
      </c>
    </row>
    <row r="5684" spans="1:3" ht="15.75" x14ac:dyDescent="0.25">
      <c r="A5684" s="33">
        <v>224</v>
      </c>
      <c r="B5684" s="28" t="s">
        <v>21</v>
      </c>
      <c r="C5684" s="40">
        <f>(C5677+C5678)*$D$23</f>
        <v>4.6407189000000004</v>
      </c>
    </row>
    <row r="5685" spans="1:3" ht="15.75" x14ac:dyDescent="0.25">
      <c r="A5685" s="33">
        <v>225</v>
      </c>
      <c r="B5685" s="28" t="s">
        <v>16</v>
      </c>
      <c r="C5685" s="40">
        <f>(C5677+C5678)*$D$24</f>
        <v>17.509662800000001</v>
      </c>
    </row>
    <row r="5686" spans="1:3" ht="15.75" x14ac:dyDescent="0.25">
      <c r="A5686" s="33">
        <v>226</v>
      </c>
      <c r="B5686" s="28" t="s">
        <v>22</v>
      </c>
      <c r="C5686" s="40">
        <f>(C5677+C5678)*$D$25</f>
        <v>117.8610949</v>
      </c>
    </row>
    <row r="5687" spans="1:3" ht="15.75" x14ac:dyDescent="0.25">
      <c r="A5687" s="33">
        <v>271</v>
      </c>
      <c r="B5687" s="28" t="s">
        <v>23</v>
      </c>
      <c r="C5687" s="40">
        <f>(C5677+C5678)*$D$26</f>
        <v>7.3395767000000003</v>
      </c>
    </row>
    <row r="5688" spans="1:3" ht="15.75" x14ac:dyDescent="0.25">
      <c r="A5688" s="33">
        <v>272</v>
      </c>
      <c r="B5688" s="28" t="s">
        <v>24</v>
      </c>
      <c r="C5688" s="40">
        <f>(C5677+C5678)*$D$27</f>
        <v>6.8787960999999997</v>
      </c>
    </row>
    <row r="5689" spans="1:3" ht="31.5" x14ac:dyDescent="0.25">
      <c r="A5689" s="33">
        <v>211</v>
      </c>
      <c r="B5689" s="28" t="s">
        <v>25</v>
      </c>
      <c r="C5689" s="40">
        <f>(C5677+C5678)*$D$28</f>
        <v>75.370541000000003</v>
      </c>
    </row>
    <row r="5690" spans="1:3" ht="31.5" x14ac:dyDescent="0.25">
      <c r="A5690" s="33">
        <v>213</v>
      </c>
      <c r="B5690" s="28" t="s">
        <v>26</v>
      </c>
      <c r="C5690" s="44">
        <f>(C5677+C5678)*$D$29</f>
        <v>22.742813899999998</v>
      </c>
    </row>
    <row r="5691" spans="1:3" ht="15.75" x14ac:dyDescent="0.25">
      <c r="A5691" s="33">
        <v>290</v>
      </c>
      <c r="B5691" s="28" t="s">
        <v>6</v>
      </c>
      <c r="C5691" s="44">
        <f>(C5677+C5678)*$D$30</f>
        <v>1.2836031000000001</v>
      </c>
    </row>
    <row r="5692" spans="1:3" ht="15.75" x14ac:dyDescent="0.25">
      <c r="A5692" s="33">
        <v>290</v>
      </c>
      <c r="B5692" s="28" t="s">
        <v>27</v>
      </c>
      <c r="C5692" s="44">
        <f>(C5677+C5678)*$D$31</f>
        <v>3.8508093000000003</v>
      </c>
    </row>
    <row r="5693" spans="1:3" ht="15.75" x14ac:dyDescent="0.25">
      <c r="A5693" s="33">
        <v>225</v>
      </c>
      <c r="B5693" s="28" t="s">
        <v>28</v>
      </c>
      <c r="C5693" s="44">
        <f>(C5677+C5678)*$D$32</f>
        <v>0</v>
      </c>
    </row>
    <row r="5694" spans="1:3" ht="15.75" x14ac:dyDescent="0.25">
      <c r="A5694" s="37">
        <v>310</v>
      </c>
      <c r="B5694" s="28" t="s">
        <v>7</v>
      </c>
      <c r="C5694" s="44">
        <f>(C5677+C5678)*$D$33</f>
        <v>7.6687057000000012</v>
      </c>
    </row>
    <row r="5695" spans="1:3" ht="16.5" thickBot="1" x14ac:dyDescent="0.3">
      <c r="A5695" s="38">
        <v>340</v>
      </c>
      <c r="B5695" s="36" t="s">
        <v>8</v>
      </c>
      <c r="C5695" s="44">
        <f>(C5677+C5678)*$D$34</f>
        <v>29.786174500000001</v>
      </c>
    </row>
    <row r="5696" spans="1:3" ht="16.5" thickBot="1" x14ac:dyDescent="0.3">
      <c r="A5696" s="15"/>
      <c r="B5696" s="42" t="s">
        <v>9</v>
      </c>
      <c r="C5696" s="88">
        <f>SUM(C5677:C5695)</f>
        <v>741.33015960000012</v>
      </c>
    </row>
    <row r="5697" spans="1:3" ht="16.5" thickBot="1" x14ac:dyDescent="0.3">
      <c r="A5697" s="15"/>
      <c r="B5697" s="43" t="s">
        <v>29</v>
      </c>
      <c r="C5697" s="90">
        <f>C5696*118%</f>
        <v>874.76958832800005</v>
      </c>
    </row>
    <row r="5698" spans="1:3" ht="15.75" x14ac:dyDescent="0.25">
      <c r="A5698" s="22"/>
      <c r="B5698" s="45"/>
      <c r="C5698" s="46"/>
    </row>
    <row r="5699" spans="1:3" ht="15.75" x14ac:dyDescent="0.25">
      <c r="A5699" s="22"/>
      <c r="B5699" s="45"/>
      <c r="C5699" s="46"/>
    </row>
    <row r="5700" spans="1:3" ht="15.75" x14ac:dyDescent="0.25">
      <c r="A5700" s="22"/>
      <c r="B5700" s="45"/>
      <c r="C5700" s="46"/>
    </row>
    <row r="5701" spans="1:3" ht="15.75" x14ac:dyDescent="0.25">
      <c r="A5701" s="22"/>
      <c r="B5701" s="45"/>
      <c r="C5701" s="46"/>
    </row>
    <row r="5702" spans="1:3" ht="15.75" x14ac:dyDescent="0.25">
      <c r="A5702" s="22"/>
      <c r="B5702" s="45"/>
      <c r="C5702" s="46"/>
    </row>
    <row r="5703" spans="1:3" ht="15.75" x14ac:dyDescent="0.25">
      <c r="A5703" s="22"/>
      <c r="B5703" s="45"/>
      <c r="C5703" s="46"/>
    </row>
    <row r="5704" spans="1:3" ht="15.75" x14ac:dyDescent="0.25">
      <c r="A5704" s="22"/>
      <c r="B5704" s="45"/>
      <c r="C5704" s="46"/>
    </row>
    <row r="5705" spans="1:3" ht="15.75" x14ac:dyDescent="0.25">
      <c r="A5705" s="22"/>
      <c r="B5705" s="45"/>
      <c r="C5705" s="46"/>
    </row>
    <row r="5706" spans="1:3" ht="15.75" x14ac:dyDescent="0.25">
      <c r="A5706" s="22"/>
      <c r="B5706" s="45"/>
      <c r="C5706" s="46"/>
    </row>
    <row r="5707" spans="1:3" ht="15.75" x14ac:dyDescent="0.25">
      <c r="A5707" s="22"/>
      <c r="B5707" s="45"/>
      <c r="C5707" s="46"/>
    </row>
    <row r="5708" spans="1:3" ht="15.75" x14ac:dyDescent="0.25">
      <c r="A5708" s="22"/>
      <c r="B5708" s="45"/>
      <c r="C5708" s="46"/>
    </row>
    <row r="5709" spans="1:3" ht="15.75" x14ac:dyDescent="0.25">
      <c r="A5709" s="22"/>
      <c r="B5709" s="45"/>
      <c r="C5709" s="46"/>
    </row>
    <row r="5710" spans="1:3" ht="15.75" x14ac:dyDescent="0.25">
      <c r="A5710" s="22"/>
      <c r="B5710" s="45"/>
      <c r="C5710" s="46"/>
    </row>
    <row r="5711" spans="1:3" ht="15.75" x14ac:dyDescent="0.25">
      <c r="A5711" s="22"/>
      <c r="B5711" s="45"/>
      <c r="C5711" s="46"/>
    </row>
    <row r="5712" spans="1:3" ht="15.75" x14ac:dyDescent="0.25">
      <c r="A5712" s="22"/>
      <c r="B5712" s="45"/>
      <c r="C5712" s="46"/>
    </row>
    <row r="5713" spans="1:3" ht="15.75" x14ac:dyDescent="0.25">
      <c r="A5713" s="22"/>
      <c r="B5713" s="45"/>
      <c r="C5713" s="46"/>
    </row>
    <row r="5714" spans="1:3" ht="15.75" x14ac:dyDescent="0.25">
      <c r="A5714" s="22"/>
      <c r="B5714" s="45"/>
      <c r="C5714" s="46"/>
    </row>
    <row r="5715" spans="1:3" ht="15.75" x14ac:dyDescent="0.25">
      <c r="A5715" s="22"/>
      <c r="B5715" s="45"/>
      <c r="C5715" s="46"/>
    </row>
    <row r="5716" spans="1:3" ht="15.75" x14ac:dyDescent="0.25">
      <c r="A5716" s="22"/>
      <c r="B5716" s="45"/>
      <c r="C5716" s="46"/>
    </row>
    <row r="5717" spans="1:3" ht="15.75" x14ac:dyDescent="0.25">
      <c r="A5717" s="22"/>
      <c r="B5717" s="45"/>
      <c r="C5717" s="46"/>
    </row>
    <row r="5718" spans="1:3" ht="15.75" x14ac:dyDescent="0.25">
      <c r="A5718" s="22"/>
      <c r="B5718" s="45"/>
      <c r="C5718" s="46"/>
    </row>
    <row r="5719" spans="1:3" ht="15.75" x14ac:dyDescent="0.25">
      <c r="A5719" s="22"/>
      <c r="B5719" s="45"/>
      <c r="C5719" s="46"/>
    </row>
    <row r="5720" spans="1:3" ht="15.75" x14ac:dyDescent="0.25">
      <c r="A5720" s="22"/>
      <c r="B5720" s="45"/>
      <c r="C5720" s="46"/>
    </row>
    <row r="5721" spans="1:3" ht="15.75" x14ac:dyDescent="0.25">
      <c r="A5721" s="22"/>
      <c r="B5721" s="45"/>
      <c r="C5721" s="46"/>
    </row>
    <row r="5722" spans="1:3" ht="15.75" x14ac:dyDescent="0.25">
      <c r="A5722" s="22"/>
      <c r="B5722" s="45"/>
      <c r="C5722" s="46"/>
    </row>
    <row r="5723" spans="1:3" ht="15.75" x14ac:dyDescent="0.25">
      <c r="A5723" s="22"/>
      <c r="B5723" s="45"/>
      <c r="C5723" s="46"/>
    </row>
    <row r="5724" spans="1:3" ht="15.75" x14ac:dyDescent="0.25">
      <c r="A5724" s="22"/>
      <c r="B5724" s="45"/>
      <c r="C5724" s="46"/>
    </row>
    <row r="5725" spans="1:3" ht="15.75" x14ac:dyDescent="0.25">
      <c r="A5725" s="22"/>
      <c r="B5725" s="45"/>
      <c r="C5725" s="46"/>
    </row>
    <row r="5726" spans="1:3" ht="15.75" x14ac:dyDescent="0.25">
      <c r="A5726" s="22"/>
      <c r="B5726" s="45"/>
      <c r="C5726" s="46"/>
    </row>
    <row r="5727" spans="1:3" ht="17.25" customHeight="1" x14ac:dyDescent="0.25">
      <c r="B5727" s="57" t="s">
        <v>305</v>
      </c>
      <c r="C5727" s="70"/>
    </row>
    <row r="5728" spans="1:3" ht="15.75" thickBot="1" x14ac:dyDescent="0.3">
      <c r="C5728" s="71" t="s">
        <v>38</v>
      </c>
    </row>
    <row r="5729" spans="1:3" ht="32.25" thickBot="1" x14ac:dyDescent="0.3">
      <c r="A5729" s="7" t="s">
        <v>0</v>
      </c>
      <c r="B5729" s="8" t="s">
        <v>10</v>
      </c>
      <c r="C5729" s="65" t="s">
        <v>11</v>
      </c>
    </row>
    <row r="5730" spans="1:3" ht="15.75" x14ac:dyDescent="0.25">
      <c r="A5730" s="9"/>
      <c r="B5730" s="10" t="s">
        <v>12</v>
      </c>
      <c r="C5730" s="61">
        <v>1</v>
      </c>
    </row>
    <row r="5731" spans="1:3" ht="15.75" x14ac:dyDescent="0.25">
      <c r="A5731" s="9"/>
      <c r="B5731" s="10" t="s">
        <v>13</v>
      </c>
      <c r="C5731" s="16">
        <v>140.5</v>
      </c>
    </row>
    <row r="5732" spans="1:3" ht="31.5" x14ac:dyDescent="0.25">
      <c r="A5732" s="12"/>
      <c r="B5732" s="83" t="s">
        <v>360</v>
      </c>
      <c r="C5732" s="16">
        <f>$C$14</f>
        <v>2.83</v>
      </c>
    </row>
    <row r="5733" spans="1:3" ht="32.25" thickBot="1" x14ac:dyDescent="0.3">
      <c r="A5733" s="75"/>
      <c r="B5733" s="77" t="s">
        <v>361</v>
      </c>
      <c r="C5733" s="76">
        <v>0</v>
      </c>
    </row>
    <row r="5734" spans="1:3" ht="15.75" x14ac:dyDescent="0.25">
      <c r="A5734" s="29">
        <v>211</v>
      </c>
      <c r="B5734" s="30" t="s">
        <v>19</v>
      </c>
      <c r="C5734" s="39">
        <f>C5732*C5731</f>
        <v>397.61500000000001</v>
      </c>
    </row>
    <row r="5735" spans="1:3" ht="31.5" x14ac:dyDescent="0.25">
      <c r="A5735" s="33">
        <v>211</v>
      </c>
      <c r="B5735" s="28" t="s">
        <v>20</v>
      </c>
      <c r="C5735" s="40">
        <f>C5733*C5731</f>
        <v>0</v>
      </c>
    </row>
    <row r="5736" spans="1:3" ht="15.75" x14ac:dyDescent="0.25">
      <c r="A5736" s="33">
        <v>213</v>
      </c>
      <c r="B5736" s="28" t="s">
        <v>14</v>
      </c>
      <c r="C5736" s="40">
        <f>(C5734+C5735)*30.2%</f>
        <v>120.07973</v>
      </c>
    </row>
    <row r="5737" spans="1:3" ht="15.75" x14ac:dyDescent="0.25">
      <c r="A5737" s="33">
        <v>212</v>
      </c>
      <c r="B5737" s="28" t="s">
        <v>3</v>
      </c>
      <c r="C5737" s="40">
        <f>(C5734+C5735)*$D$19</f>
        <v>0.63618400000000008</v>
      </c>
    </row>
    <row r="5738" spans="1:3" ht="15.75" x14ac:dyDescent="0.25">
      <c r="A5738" s="33">
        <v>221</v>
      </c>
      <c r="B5738" s="28" t="s">
        <v>4</v>
      </c>
      <c r="C5738" s="40">
        <f>(C5734+C5735)*$D$20</f>
        <v>3.419489</v>
      </c>
    </row>
    <row r="5739" spans="1:3" ht="15.75" x14ac:dyDescent="0.25">
      <c r="A5739" s="33">
        <v>222</v>
      </c>
      <c r="B5739" s="28" t="s">
        <v>15</v>
      </c>
      <c r="C5739" s="40">
        <f>(C5734+C5735)*$D$21</f>
        <v>0.63618400000000008</v>
      </c>
    </row>
    <row r="5740" spans="1:3" ht="15.75" x14ac:dyDescent="0.25">
      <c r="A5740" s="33">
        <v>223</v>
      </c>
      <c r="B5740" s="28" t="s">
        <v>5</v>
      </c>
      <c r="C5740" s="40">
        <f>(C5734+C5735)*$D$22</f>
        <v>16.898637500000003</v>
      </c>
    </row>
    <row r="5741" spans="1:3" ht="15.75" x14ac:dyDescent="0.25">
      <c r="A5741" s="33">
        <v>224</v>
      </c>
      <c r="B5741" s="28" t="s">
        <v>21</v>
      </c>
      <c r="C5741" s="40">
        <f>(C5734+C5735)*$D$23</f>
        <v>5.6063714999999998</v>
      </c>
    </row>
    <row r="5742" spans="1:3" ht="15.75" x14ac:dyDescent="0.25">
      <c r="A5742" s="33">
        <v>225</v>
      </c>
      <c r="B5742" s="28" t="s">
        <v>16</v>
      </c>
      <c r="C5742" s="40">
        <f>(C5734+C5735)*$D$24</f>
        <v>21.153117999999999</v>
      </c>
    </row>
    <row r="5743" spans="1:3" ht="15.75" x14ac:dyDescent="0.25">
      <c r="A5743" s="33">
        <v>226</v>
      </c>
      <c r="B5743" s="28" t="s">
        <v>22</v>
      </c>
      <c r="C5743" s="40">
        <f>(C5734+C5735)*$D$25</f>
        <v>142.3859315</v>
      </c>
    </row>
    <row r="5744" spans="1:3" ht="15.75" x14ac:dyDescent="0.25">
      <c r="A5744" s="33">
        <v>271</v>
      </c>
      <c r="B5744" s="28" t="s">
        <v>23</v>
      </c>
      <c r="C5744" s="40">
        <f>(C5734+C5735)*$D$26</f>
        <v>8.8668145000000003</v>
      </c>
    </row>
    <row r="5745" spans="1:3" ht="15.75" x14ac:dyDescent="0.25">
      <c r="A5745" s="33">
        <v>272</v>
      </c>
      <c r="B5745" s="28" t="s">
        <v>24</v>
      </c>
      <c r="C5745" s="40">
        <f>(C5734+C5735)*$D$27</f>
        <v>8.3101535000000002</v>
      </c>
    </row>
    <row r="5746" spans="1:3" ht="31.5" x14ac:dyDescent="0.25">
      <c r="A5746" s="33">
        <v>211</v>
      </c>
      <c r="B5746" s="28" t="s">
        <v>25</v>
      </c>
      <c r="C5746" s="40">
        <f>(C5734+C5735)*$D$28</f>
        <v>91.053835000000007</v>
      </c>
    </row>
    <row r="5747" spans="1:3" ht="31.5" x14ac:dyDescent="0.25">
      <c r="A5747" s="33">
        <v>213</v>
      </c>
      <c r="B5747" s="28" t="s">
        <v>26</v>
      </c>
      <c r="C5747" s="44">
        <f>(C5734+C5735)*$D$29</f>
        <v>27.475196499999999</v>
      </c>
    </row>
    <row r="5748" spans="1:3" ht="15.75" x14ac:dyDescent="0.25">
      <c r="A5748" s="33">
        <v>290</v>
      </c>
      <c r="B5748" s="28" t="s">
        <v>6</v>
      </c>
      <c r="C5748" s="44">
        <f>(C5734+C5735)*$D$30</f>
        <v>1.5506985</v>
      </c>
    </row>
    <row r="5749" spans="1:3" ht="15.75" x14ac:dyDescent="0.25">
      <c r="A5749" s="33">
        <v>290</v>
      </c>
      <c r="B5749" s="28" t="s">
        <v>27</v>
      </c>
      <c r="C5749" s="44">
        <f>(C5734+C5735)*$D$31</f>
        <v>4.6520955000000006</v>
      </c>
    </row>
    <row r="5750" spans="1:3" ht="15.75" x14ac:dyDescent="0.25">
      <c r="A5750" s="33">
        <v>225</v>
      </c>
      <c r="B5750" s="28" t="s">
        <v>28</v>
      </c>
      <c r="C5750" s="44">
        <f>(C5734+C5735)*$D$32</f>
        <v>0</v>
      </c>
    </row>
    <row r="5751" spans="1:3" ht="15.75" x14ac:dyDescent="0.25">
      <c r="A5751" s="37">
        <v>310</v>
      </c>
      <c r="B5751" s="28" t="s">
        <v>7</v>
      </c>
      <c r="C5751" s="44">
        <f>(C5734+C5735)*$D$33</f>
        <v>9.2644295000000003</v>
      </c>
    </row>
    <row r="5752" spans="1:3" ht="16.5" thickBot="1" x14ac:dyDescent="0.3">
      <c r="A5752" s="38">
        <v>340</v>
      </c>
      <c r="B5752" s="36" t="s">
        <v>8</v>
      </c>
      <c r="C5752" s="44">
        <f>(C5734+C5735)*$D$34</f>
        <v>35.984157500000002</v>
      </c>
    </row>
    <row r="5753" spans="1:3" ht="16.5" thickBot="1" x14ac:dyDescent="0.3">
      <c r="A5753" s="15"/>
      <c r="B5753" s="42" t="s">
        <v>9</v>
      </c>
      <c r="C5753" s="88">
        <f>SUM(C5734:C5752)</f>
        <v>895.5880259999999</v>
      </c>
    </row>
    <row r="5754" spans="1:3" ht="16.5" thickBot="1" x14ac:dyDescent="0.3">
      <c r="A5754" s="15"/>
      <c r="B5754" s="43" t="s">
        <v>29</v>
      </c>
      <c r="C5754" s="90">
        <f>C5753*118%</f>
        <v>1056.7938706799998</v>
      </c>
    </row>
    <row r="5755" spans="1:3" ht="15.75" x14ac:dyDescent="0.25">
      <c r="A5755" s="22"/>
      <c r="B5755" s="45"/>
      <c r="C5755" s="46"/>
    </row>
    <row r="5756" spans="1:3" ht="15.75" x14ac:dyDescent="0.25">
      <c r="A5756" s="22"/>
      <c r="B5756" s="45"/>
      <c r="C5756" s="46"/>
    </row>
    <row r="5757" spans="1:3" ht="15.75" x14ac:dyDescent="0.25">
      <c r="A5757" s="22"/>
      <c r="B5757" s="45"/>
      <c r="C5757" s="46"/>
    </row>
    <row r="5758" spans="1:3" ht="15.75" x14ac:dyDescent="0.25">
      <c r="A5758" s="22"/>
      <c r="B5758" s="45"/>
      <c r="C5758" s="46"/>
    </row>
    <row r="5759" spans="1:3" ht="15.75" x14ac:dyDescent="0.25">
      <c r="A5759" s="22"/>
      <c r="B5759" s="45"/>
      <c r="C5759" s="46"/>
    </row>
    <row r="5760" spans="1:3" ht="15.75" x14ac:dyDescent="0.25">
      <c r="A5760" s="22"/>
      <c r="B5760" s="45"/>
      <c r="C5760" s="46"/>
    </row>
    <row r="5761" spans="1:3" ht="15.75" x14ac:dyDescent="0.25">
      <c r="A5761" s="22"/>
      <c r="B5761" s="45"/>
      <c r="C5761" s="46"/>
    </row>
    <row r="5762" spans="1:3" ht="15.75" x14ac:dyDescent="0.25">
      <c r="A5762" s="22"/>
      <c r="B5762" s="45"/>
      <c r="C5762" s="46"/>
    </row>
    <row r="5763" spans="1:3" ht="15.75" x14ac:dyDescent="0.25">
      <c r="A5763" s="22"/>
      <c r="B5763" s="45"/>
      <c r="C5763" s="46"/>
    </row>
    <row r="5764" spans="1:3" ht="15.75" x14ac:dyDescent="0.25">
      <c r="A5764" s="22"/>
      <c r="B5764" s="45"/>
      <c r="C5764" s="46"/>
    </row>
    <row r="5765" spans="1:3" ht="15.75" x14ac:dyDescent="0.25">
      <c r="A5765" s="22"/>
      <c r="B5765" s="45"/>
      <c r="C5765" s="46"/>
    </row>
    <row r="5766" spans="1:3" ht="15.75" x14ac:dyDescent="0.25">
      <c r="A5766" s="22"/>
      <c r="B5766" s="45"/>
      <c r="C5766" s="46"/>
    </row>
    <row r="5767" spans="1:3" ht="15.75" x14ac:dyDescent="0.25">
      <c r="A5767" s="22"/>
      <c r="B5767" s="45"/>
      <c r="C5767" s="46"/>
    </row>
    <row r="5768" spans="1:3" ht="15.75" x14ac:dyDescent="0.25">
      <c r="A5768" s="22"/>
      <c r="B5768" s="45"/>
      <c r="C5768" s="46"/>
    </row>
    <row r="5769" spans="1:3" ht="15.75" x14ac:dyDescent="0.25">
      <c r="A5769" s="22"/>
      <c r="B5769" s="45"/>
      <c r="C5769" s="46"/>
    </row>
    <row r="5770" spans="1:3" ht="15.75" x14ac:dyDescent="0.25">
      <c r="A5770" s="22"/>
      <c r="B5770" s="45"/>
      <c r="C5770" s="46"/>
    </row>
    <row r="5771" spans="1:3" ht="15.75" x14ac:dyDescent="0.25">
      <c r="A5771" s="22"/>
      <c r="B5771" s="45"/>
      <c r="C5771" s="46"/>
    </row>
    <row r="5772" spans="1:3" ht="15.75" x14ac:dyDescent="0.25">
      <c r="A5772" s="22"/>
      <c r="B5772" s="45"/>
      <c r="C5772" s="46"/>
    </row>
    <row r="5773" spans="1:3" ht="15.75" x14ac:dyDescent="0.25">
      <c r="A5773" s="22"/>
      <c r="B5773" s="45"/>
      <c r="C5773" s="46"/>
    </row>
    <row r="5774" spans="1:3" ht="15.75" x14ac:dyDescent="0.25">
      <c r="A5774" s="22"/>
      <c r="B5774" s="45"/>
      <c r="C5774" s="46"/>
    </row>
    <row r="5775" spans="1:3" ht="15.75" x14ac:dyDescent="0.25">
      <c r="A5775" s="22"/>
      <c r="B5775" s="45"/>
      <c r="C5775" s="46"/>
    </row>
    <row r="5776" spans="1:3" ht="15.75" x14ac:dyDescent="0.25">
      <c r="A5776" s="22"/>
      <c r="B5776" s="45"/>
      <c r="C5776" s="46"/>
    </row>
    <row r="5777" spans="1:3" ht="15.75" x14ac:dyDescent="0.25">
      <c r="A5777" s="22"/>
      <c r="B5777" s="45"/>
      <c r="C5777" s="46"/>
    </row>
    <row r="5778" spans="1:3" ht="15.75" x14ac:dyDescent="0.25">
      <c r="A5778" s="22"/>
      <c r="B5778" s="45"/>
      <c r="C5778" s="46"/>
    </row>
    <row r="5779" spans="1:3" ht="15.75" x14ac:dyDescent="0.25">
      <c r="A5779" s="22"/>
      <c r="B5779" s="45"/>
      <c r="C5779" s="46"/>
    </row>
    <row r="5780" spans="1:3" ht="15.75" x14ac:dyDescent="0.25">
      <c r="A5780" s="22"/>
      <c r="B5780" s="45"/>
      <c r="C5780" s="46"/>
    </row>
    <row r="5781" spans="1:3" ht="15.75" x14ac:dyDescent="0.25">
      <c r="A5781" s="22"/>
      <c r="B5781" s="45"/>
      <c r="C5781" s="46"/>
    </row>
    <row r="5782" spans="1:3" ht="15.75" x14ac:dyDescent="0.25">
      <c r="A5782" s="22"/>
      <c r="B5782" s="45"/>
      <c r="C5782" s="46"/>
    </row>
    <row r="5784" spans="1:3" ht="17.25" customHeight="1" x14ac:dyDescent="0.25">
      <c r="B5784" s="57" t="s">
        <v>306</v>
      </c>
      <c r="C5784" s="70"/>
    </row>
    <row r="5785" spans="1:3" ht="15.75" thickBot="1" x14ac:dyDescent="0.3">
      <c r="C5785" s="71" t="s">
        <v>307</v>
      </c>
    </row>
    <row r="5786" spans="1:3" ht="32.25" thickBot="1" x14ac:dyDescent="0.3">
      <c r="A5786" s="7" t="s">
        <v>0</v>
      </c>
      <c r="B5786" s="8" t="s">
        <v>10</v>
      </c>
      <c r="C5786" s="65" t="s">
        <v>11</v>
      </c>
    </row>
    <row r="5787" spans="1:3" ht="15.75" x14ac:dyDescent="0.25">
      <c r="A5787" s="9"/>
      <c r="B5787" s="10" t="s">
        <v>12</v>
      </c>
      <c r="C5787" s="61">
        <v>1</v>
      </c>
    </row>
    <row r="5788" spans="1:3" ht="15.75" x14ac:dyDescent="0.25">
      <c r="A5788" s="9"/>
      <c r="B5788" s="10" t="s">
        <v>13</v>
      </c>
      <c r="C5788" s="16">
        <v>12.3</v>
      </c>
    </row>
    <row r="5789" spans="1:3" ht="31.5" x14ac:dyDescent="0.25">
      <c r="A5789" s="12"/>
      <c r="B5789" s="83" t="s">
        <v>360</v>
      </c>
      <c r="C5789" s="16">
        <f>$C$14</f>
        <v>2.83</v>
      </c>
    </row>
    <row r="5790" spans="1:3" ht="32.25" thickBot="1" x14ac:dyDescent="0.3">
      <c r="A5790" s="75"/>
      <c r="B5790" s="77" t="s">
        <v>361</v>
      </c>
      <c r="C5790" s="76">
        <v>0</v>
      </c>
    </row>
    <row r="5791" spans="1:3" ht="15.75" x14ac:dyDescent="0.25">
      <c r="A5791" s="29">
        <v>211</v>
      </c>
      <c r="B5791" s="30" t="s">
        <v>19</v>
      </c>
      <c r="C5791" s="39">
        <f>C5789*C5788</f>
        <v>34.809000000000005</v>
      </c>
    </row>
    <row r="5792" spans="1:3" ht="31.5" x14ac:dyDescent="0.25">
      <c r="A5792" s="33">
        <v>211</v>
      </c>
      <c r="B5792" s="28" t="s">
        <v>20</v>
      </c>
      <c r="C5792" s="40">
        <f>C5790*C5788</f>
        <v>0</v>
      </c>
    </row>
    <row r="5793" spans="1:3" ht="15.75" x14ac:dyDescent="0.25">
      <c r="A5793" s="33">
        <v>213</v>
      </c>
      <c r="B5793" s="28" t="s">
        <v>14</v>
      </c>
      <c r="C5793" s="40">
        <f>(C5791+C5792)*30.2%</f>
        <v>10.512318</v>
      </c>
    </row>
    <row r="5794" spans="1:3" ht="15.75" x14ac:dyDescent="0.25">
      <c r="A5794" s="33">
        <v>212</v>
      </c>
      <c r="B5794" s="28" t="s">
        <v>3</v>
      </c>
      <c r="C5794" s="40">
        <f>(C5791+C5792)*$D$19</f>
        <v>5.5694400000000012E-2</v>
      </c>
    </row>
    <row r="5795" spans="1:3" ht="15.75" x14ac:dyDescent="0.25">
      <c r="A5795" s="33">
        <v>221</v>
      </c>
      <c r="B5795" s="28" t="s">
        <v>4</v>
      </c>
      <c r="C5795" s="40">
        <f>(C5791+C5792)*$D$20</f>
        <v>0.29935740000000005</v>
      </c>
    </row>
    <row r="5796" spans="1:3" ht="15.75" x14ac:dyDescent="0.25">
      <c r="A5796" s="33">
        <v>222</v>
      </c>
      <c r="B5796" s="28" t="s">
        <v>15</v>
      </c>
      <c r="C5796" s="40">
        <f>(C5791+C5792)*$D$21</f>
        <v>5.5694400000000012E-2</v>
      </c>
    </row>
    <row r="5797" spans="1:3" ht="15.75" x14ac:dyDescent="0.25">
      <c r="A5797" s="33">
        <v>223</v>
      </c>
      <c r="B5797" s="28" t="s">
        <v>5</v>
      </c>
      <c r="C5797" s="40">
        <f>(C5791+C5792)*$D$22</f>
        <v>1.4793825000000003</v>
      </c>
    </row>
    <row r="5798" spans="1:3" ht="15.75" x14ac:dyDescent="0.25">
      <c r="A5798" s="33">
        <v>224</v>
      </c>
      <c r="B5798" s="28" t="s">
        <v>21</v>
      </c>
      <c r="C5798" s="40">
        <f>(C5791+C5792)*$D$23</f>
        <v>0.49080690000000005</v>
      </c>
    </row>
    <row r="5799" spans="1:3" ht="15.75" x14ac:dyDescent="0.25">
      <c r="A5799" s="33">
        <v>225</v>
      </c>
      <c r="B5799" s="28" t="s">
        <v>16</v>
      </c>
      <c r="C5799" s="40">
        <f>(C5791+C5792)*$D$24</f>
        <v>1.8518388000000001</v>
      </c>
    </row>
    <row r="5800" spans="1:3" ht="15.75" x14ac:dyDescent="0.25">
      <c r="A5800" s="33">
        <v>226</v>
      </c>
      <c r="B5800" s="28" t="s">
        <v>22</v>
      </c>
      <c r="C5800" s="40">
        <f>(C5791+C5792)*$D$25</f>
        <v>12.465102900000002</v>
      </c>
    </row>
    <row r="5801" spans="1:3" ht="15.75" x14ac:dyDescent="0.25">
      <c r="A5801" s="33">
        <v>271</v>
      </c>
      <c r="B5801" s="28" t="s">
        <v>23</v>
      </c>
      <c r="C5801" s="40">
        <f>(C5791+C5792)*$D$26</f>
        <v>0.77624070000000012</v>
      </c>
    </row>
    <row r="5802" spans="1:3" ht="15.75" x14ac:dyDescent="0.25">
      <c r="A5802" s="33">
        <v>272</v>
      </c>
      <c r="B5802" s="28" t="s">
        <v>24</v>
      </c>
      <c r="C5802" s="40">
        <f>(C5791+C5792)*$D$27</f>
        <v>0.72750809999999999</v>
      </c>
    </row>
    <row r="5803" spans="1:3" ht="31.5" x14ac:dyDescent="0.25">
      <c r="A5803" s="33">
        <v>211</v>
      </c>
      <c r="B5803" s="28" t="s">
        <v>25</v>
      </c>
      <c r="C5803" s="40">
        <f>(C5791+C5792)*$D$28</f>
        <v>7.971261000000001</v>
      </c>
    </row>
    <row r="5804" spans="1:3" ht="31.5" x14ac:dyDescent="0.25">
      <c r="A5804" s="33">
        <v>213</v>
      </c>
      <c r="B5804" s="28" t="s">
        <v>26</v>
      </c>
      <c r="C5804" s="44">
        <f>(C5791+C5792)*$D$29</f>
        <v>2.4053019</v>
      </c>
    </row>
    <row r="5805" spans="1:3" ht="15.75" x14ac:dyDescent="0.25">
      <c r="A5805" s="33">
        <v>290</v>
      </c>
      <c r="B5805" s="28" t="s">
        <v>6</v>
      </c>
      <c r="C5805" s="44">
        <f>(C5791+C5792)*$D$30</f>
        <v>0.13575510000000002</v>
      </c>
    </row>
    <row r="5806" spans="1:3" ht="15.75" x14ac:dyDescent="0.25">
      <c r="A5806" s="33">
        <v>290</v>
      </c>
      <c r="B5806" s="28" t="s">
        <v>27</v>
      </c>
      <c r="C5806" s="44">
        <f>(C5791+C5792)*$D$31</f>
        <v>0.40726530000000005</v>
      </c>
    </row>
    <row r="5807" spans="1:3" ht="15.75" x14ac:dyDescent="0.25">
      <c r="A5807" s="33">
        <v>225</v>
      </c>
      <c r="B5807" s="28" t="s">
        <v>28</v>
      </c>
      <c r="C5807" s="44">
        <f>(C5791+C5792)*$D$32</f>
        <v>0</v>
      </c>
    </row>
    <row r="5808" spans="1:3" ht="15.75" x14ac:dyDescent="0.25">
      <c r="A5808" s="37">
        <v>310</v>
      </c>
      <c r="B5808" s="28" t="s">
        <v>7</v>
      </c>
      <c r="C5808" s="44">
        <f>(C5791+C5792)*$D$33</f>
        <v>0.81104970000000021</v>
      </c>
    </row>
    <row r="5809" spans="1:3" ht="16.5" thickBot="1" x14ac:dyDescent="0.3">
      <c r="A5809" s="38">
        <v>340</v>
      </c>
      <c r="B5809" s="36" t="s">
        <v>8</v>
      </c>
      <c r="C5809" s="44">
        <f>(C5791+C5792)*$D$34</f>
        <v>3.1502145000000001</v>
      </c>
    </row>
    <row r="5810" spans="1:3" ht="16.5" thickBot="1" x14ac:dyDescent="0.3">
      <c r="A5810" s="15"/>
      <c r="B5810" s="42" t="s">
        <v>9</v>
      </c>
      <c r="C5810" s="88">
        <f>SUM(C5791:C5809)</f>
        <v>78.403791600000019</v>
      </c>
    </row>
    <row r="5811" spans="1:3" ht="16.5" thickBot="1" x14ac:dyDescent="0.3">
      <c r="A5811" s="15"/>
      <c r="B5811" s="43" t="s">
        <v>29</v>
      </c>
      <c r="C5811" s="90">
        <f>C5810*118%</f>
        <v>92.516474088000024</v>
      </c>
    </row>
    <row r="5812" spans="1:3" ht="15.75" x14ac:dyDescent="0.25">
      <c r="A5812" s="22"/>
      <c r="B5812" s="45"/>
      <c r="C5812" s="46"/>
    </row>
    <row r="5813" spans="1:3" ht="15.75" x14ac:dyDescent="0.25">
      <c r="A5813" s="22"/>
      <c r="B5813" s="45"/>
      <c r="C5813" s="46"/>
    </row>
    <row r="5814" spans="1:3" ht="15.75" x14ac:dyDescent="0.25">
      <c r="A5814" s="22"/>
      <c r="B5814" s="45"/>
      <c r="C5814" s="46"/>
    </row>
    <row r="5815" spans="1:3" ht="15.75" x14ac:dyDescent="0.25">
      <c r="A5815" s="22"/>
      <c r="B5815" s="45"/>
      <c r="C5815" s="46"/>
    </row>
    <row r="5816" spans="1:3" ht="15.75" x14ac:dyDescent="0.25">
      <c r="A5816" s="22"/>
      <c r="B5816" s="45"/>
      <c r="C5816" s="46"/>
    </row>
    <row r="5817" spans="1:3" ht="15.75" x14ac:dyDescent="0.25">
      <c r="A5817" s="22"/>
      <c r="B5817" s="45"/>
      <c r="C5817" s="46"/>
    </row>
    <row r="5818" spans="1:3" ht="15.75" x14ac:dyDescent="0.25">
      <c r="A5818" s="22"/>
      <c r="B5818" s="45"/>
      <c r="C5818" s="46"/>
    </row>
    <row r="5819" spans="1:3" ht="15.75" x14ac:dyDescent="0.25">
      <c r="A5819" s="22"/>
      <c r="B5819" s="45"/>
      <c r="C5819" s="46"/>
    </row>
    <row r="5820" spans="1:3" ht="15.75" x14ac:dyDescent="0.25">
      <c r="A5820" s="22"/>
      <c r="B5820" s="45"/>
      <c r="C5820" s="46"/>
    </row>
    <row r="5821" spans="1:3" ht="15.75" x14ac:dyDescent="0.25">
      <c r="A5821" s="22"/>
      <c r="B5821" s="45"/>
      <c r="C5821" s="46"/>
    </row>
    <row r="5822" spans="1:3" ht="15.75" x14ac:dyDescent="0.25">
      <c r="A5822" s="22"/>
      <c r="B5822" s="45"/>
      <c r="C5822" s="46"/>
    </row>
    <row r="5823" spans="1:3" ht="15.75" x14ac:dyDescent="0.25">
      <c r="A5823" s="22"/>
      <c r="B5823" s="45"/>
      <c r="C5823" s="46"/>
    </row>
    <row r="5824" spans="1:3" ht="15.75" x14ac:dyDescent="0.25">
      <c r="A5824" s="22"/>
      <c r="B5824" s="45"/>
      <c r="C5824" s="46"/>
    </row>
    <row r="5825" spans="1:3" ht="15.75" x14ac:dyDescent="0.25">
      <c r="A5825" s="22"/>
      <c r="B5825" s="45"/>
      <c r="C5825" s="46"/>
    </row>
    <row r="5826" spans="1:3" ht="15.75" x14ac:dyDescent="0.25">
      <c r="A5826" s="22"/>
      <c r="B5826" s="45"/>
      <c r="C5826" s="46"/>
    </row>
    <row r="5827" spans="1:3" ht="15.75" x14ac:dyDescent="0.25">
      <c r="A5827" s="22"/>
      <c r="B5827" s="45"/>
      <c r="C5827" s="46"/>
    </row>
    <row r="5828" spans="1:3" ht="15.75" x14ac:dyDescent="0.25">
      <c r="A5828" s="22"/>
      <c r="B5828" s="45"/>
      <c r="C5828" s="46"/>
    </row>
    <row r="5829" spans="1:3" ht="15.75" x14ac:dyDescent="0.25">
      <c r="A5829" s="22"/>
      <c r="B5829" s="45"/>
      <c r="C5829" s="46"/>
    </row>
    <row r="5830" spans="1:3" ht="15.75" x14ac:dyDescent="0.25">
      <c r="A5830" s="22"/>
      <c r="B5830" s="45"/>
      <c r="C5830" s="46"/>
    </row>
    <row r="5831" spans="1:3" ht="15.75" x14ac:dyDescent="0.25">
      <c r="A5831" s="22"/>
      <c r="B5831" s="45"/>
      <c r="C5831" s="46"/>
    </row>
    <row r="5832" spans="1:3" ht="15.75" x14ac:dyDescent="0.25">
      <c r="A5832" s="22"/>
      <c r="B5832" s="45"/>
      <c r="C5832" s="46"/>
    </row>
    <row r="5833" spans="1:3" ht="15.75" x14ac:dyDescent="0.25">
      <c r="A5833" s="22"/>
      <c r="B5833" s="45"/>
      <c r="C5833" s="46"/>
    </row>
    <row r="5834" spans="1:3" ht="15.75" x14ac:dyDescent="0.25">
      <c r="A5834" s="22"/>
      <c r="B5834" s="45"/>
      <c r="C5834" s="46"/>
    </row>
    <row r="5835" spans="1:3" ht="15.75" x14ac:dyDescent="0.25">
      <c r="A5835" s="22"/>
      <c r="B5835" s="45"/>
      <c r="C5835" s="46"/>
    </row>
    <row r="5836" spans="1:3" ht="15.75" x14ac:dyDescent="0.25">
      <c r="A5836" s="22"/>
      <c r="B5836" s="45"/>
      <c r="C5836" s="46"/>
    </row>
    <row r="5837" spans="1:3" ht="15.75" x14ac:dyDescent="0.25">
      <c r="A5837" s="22"/>
      <c r="B5837" s="45"/>
      <c r="C5837" s="46"/>
    </row>
    <row r="5838" spans="1:3" ht="15.75" x14ac:dyDescent="0.25">
      <c r="A5838" s="22"/>
      <c r="B5838" s="45"/>
      <c r="C5838" s="46"/>
    </row>
    <row r="5840" spans="1:3" ht="16.5" customHeight="1" x14ac:dyDescent="0.25">
      <c r="B5840" s="57" t="s">
        <v>308</v>
      </c>
      <c r="C5840" s="70"/>
    </row>
    <row r="5841" spans="1:3" ht="15.75" thickBot="1" x14ac:dyDescent="0.3">
      <c r="C5841" s="71" t="s">
        <v>307</v>
      </c>
    </row>
    <row r="5842" spans="1:3" ht="32.25" thickBot="1" x14ac:dyDescent="0.3">
      <c r="A5842" s="7" t="s">
        <v>0</v>
      </c>
      <c r="B5842" s="8" t="s">
        <v>10</v>
      </c>
      <c r="C5842" s="65" t="s">
        <v>11</v>
      </c>
    </row>
    <row r="5843" spans="1:3" ht="15.75" x14ac:dyDescent="0.25">
      <c r="A5843" s="9"/>
      <c r="B5843" s="10" t="s">
        <v>12</v>
      </c>
      <c r="C5843" s="61">
        <v>1</v>
      </c>
    </row>
    <row r="5844" spans="1:3" ht="15.75" x14ac:dyDescent="0.25">
      <c r="A5844" s="9"/>
      <c r="B5844" s="10" t="s">
        <v>13</v>
      </c>
      <c r="C5844" s="16">
        <v>14.3</v>
      </c>
    </row>
    <row r="5845" spans="1:3" ht="31.5" x14ac:dyDescent="0.25">
      <c r="A5845" s="12"/>
      <c r="B5845" s="83" t="s">
        <v>360</v>
      </c>
      <c r="C5845" s="16">
        <f>$C$14</f>
        <v>2.83</v>
      </c>
    </row>
    <row r="5846" spans="1:3" ht="32.25" thickBot="1" x14ac:dyDescent="0.3">
      <c r="A5846" s="75"/>
      <c r="B5846" s="77" t="s">
        <v>361</v>
      </c>
      <c r="C5846" s="76">
        <v>0</v>
      </c>
    </row>
    <row r="5847" spans="1:3" ht="15.75" x14ac:dyDescent="0.25">
      <c r="A5847" s="29">
        <v>211</v>
      </c>
      <c r="B5847" s="30" t="s">
        <v>19</v>
      </c>
      <c r="C5847" s="39">
        <f>C5845*C5844</f>
        <v>40.469000000000001</v>
      </c>
    </row>
    <row r="5848" spans="1:3" ht="31.5" x14ac:dyDescent="0.25">
      <c r="A5848" s="33">
        <v>211</v>
      </c>
      <c r="B5848" s="28" t="s">
        <v>20</v>
      </c>
      <c r="C5848" s="40">
        <f>C5846*C5844</f>
        <v>0</v>
      </c>
    </row>
    <row r="5849" spans="1:3" ht="15.75" x14ac:dyDescent="0.25">
      <c r="A5849" s="33">
        <v>213</v>
      </c>
      <c r="B5849" s="28" t="s">
        <v>14</v>
      </c>
      <c r="C5849" s="40">
        <f>(C5847+C5848)*30.2%</f>
        <v>12.221638</v>
      </c>
    </row>
    <row r="5850" spans="1:3" ht="15.75" x14ac:dyDescent="0.25">
      <c r="A5850" s="33">
        <v>212</v>
      </c>
      <c r="B5850" s="28" t="s">
        <v>3</v>
      </c>
      <c r="C5850" s="40">
        <f>(C5847+C5848)*$D$19</f>
        <v>6.47504E-2</v>
      </c>
    </row>
    <row r="5851" spans="1:3" ht="15.75" x14ac:dyDescent="0.25">
      <c r="A5851" s="33">
        <v>221</v>
      </c>
      <c r="B5851" s="28" t="s">
        <v>4</v>
      </c>
      <c r="C5851" s="40">
        <f>(C5847+C5848)*$D$20</f>
        <v>0.34803339999999999</v>
      </c>
    </row>
    <row r="5852" spans="1:3" ht="15.75" x14ac:dyDescent="0.25">
      <c r="A5852" s="33">
        <v>222</v>
      </c>
      <c r="B5852" s="28" t="s">
        <v>15</v>
      </c>
      <c r="C5852" s="40">
        <f>(C5847+C5848)*$D$21</f>
        <v>6.47504E-2</v>
      </c>
    </row>
    <row r="5853" spans="1:3" ht="15.75" x14ac:dyDescent="0.25">
      <c r="A5853" s="33">
        <v>223</v>
      </c>
      <c r="B5853" s="28" t="s">
        <v>5</v>
      </c>
      <c r="C5853" s="40">
        <f>(C5847+C5848)*$D$22</f>
        <v>1.7199325000000001</v>
      </c>
    </row>
    <row r="5854" spans="1:3" ht="15.75" x14ac:dyDescent="0.25">
      <c r="A5854" s="33">
        <v>224</v>
      </c>
      <c r="B5854" s="28" t="s">
        <v>21</v>
      </c>
      <c r="C5854" s="40">
        <f>(C5847+C5848)*$D$23</f>
        <v>0.57061289999999998</v>
      </c>
    </row>
    <row r="5855" spans="1:3" ht="15.75" x14ac:dyDescent="0.25">
      <c r="A5855" s="33">
        <v>225</v>
      </c>
      <c r="B5855" s="28" t="s">
        <v>16</v>
      </c>
      <c r="C5855" s="40">
        <f>(C5847+C5848)*$D$24</f>
        <v>2.1529508000000002</v>
      </c>
    </row>
    <row r="5856" spans="1:3" ht="15.75" x14ac:dyDescent="0.25">
      <c r="A5856" s="33">
        <v>226</v>
      </c>
      <c r="B5856" s="28" t="s">
        <v>22</v>
      </c>
      <c r="C5856" s="40">
        <f>(C5847+C5848)*$D$25</f>
        <v>14.491948899999999</v>
      </c>
    </row>
    <row r="5857" spans="1:3" ht="15.75" x14ac:dyDescent="0.25">
      <c r="A5857" s="33">
        <v>271</v>
      </c>
      <c r="B5857" s="28" t="s">
        <v>23</v>
      </c>
      <c r="C5857" s="40">
        <f>(C5847+C5848)*$D$26</f>
        <v>0.90245870000000006</v>
      </c>
    </row>
    <row r="5858" spans="1:3" ht="15.75" x14ac:dyDescent="0.25">
      <c r="A5858" s="33">
        <v>272</v>
      </c>
      <c r="B5858" s="28" t="s">
        <v>24</v>
      </c>
      <c r="C5858" s="40">
        <f>(C5847+C5848)*$D$27</f>
        <v>0.8458021</v>
      </c>
    </row>
    <row r="5859" spans="1:3" ht="31.5" x14ac:dyDescent="0.25">
      <c r="A5859" s="33">
        <v>211</v>
      </c>
      <c r="B5859" s="28" t="s">
        <v>25</v>
      </c>
      <c r="C5859" s="40">
        <f>(C5847+C5848)*$D$28</f>
        <v>9.2674010000000013</v>
      </c>
    </row>
    <row r="5860" spans="1:3" ht="31.5" x14ac:dyDescent="0.25">
      <c r="A5860" s="33">
        <v>213</v>
      </c>
      <c r="B5860" s="28" t="s">
        <v>26</v>
      </c>
      <c r="C5860" s="44">
        <f>(C5847+C5848)*$D$29</f>
        <v>2.7964078999999997</v>
      </c>
    </row>
    <row r="5861" spans="1:3" ht="15.75" x14ac:dyDescent="0.25">
      <c r="A5861" s="33">
        <v>290</v>
      </c>
      <c r="B5861" s="28" t="s">
        <v>6</v>
      </c>
      <c r="C5861" s="44">
        <f>(C5847+C5848)*$D$30</f>
        <v>0.1578291</v>
      </c>
    </row>
    <row r="5862" spans="1:3" ht="15.75" x14ac:dyDescent="0.25">
      <c r="A5862" s="33">
        <v>290</v>
      </c>
      <c r="B5862" s="28" t="s">
        <v>27</v>
      </c>
      <c r="C5862" s="44">
        <f>(C5847+C5848)*$D$31</f>
        <v>0.4734873</v>
      </c>
    </row>
    <row r="5863" spans="1:3" ht="15.75" x14ac:dyDescent="0.25">
      <c r="A5863" s="33">
        <v>225</v>
      </c>
      <c r="B5863" s="28" t="s">
        <v>28</v>
      </c>
      <c r="C5863" s="44">
        <f>(C5847+C5848)*$D$32</f>
        <v>0</v>
      </c>
    </row>
    <row r="5864" spans="1:3" ht="15.75" x14ac:dyDescent="0.25">
      <c r="A5864" s="37">
        <v>310</v>
      </c>
      <c r="B5864" s="28" t="s">
        <v>7</v>
      </c>
      <c r="C5864" s="44">
        <f>(C5847+C5848)*$D$33</f>
        <v>0.94292770000000004</v>
      </c>
    </row>
    <row r="5865" spans="1:3" ht="16.5" thickBot="1" x14ac:dyDescent="0.3">
      <c r="A5865" s="38">
        <v>340</v>
      </c>
      <c r="B5865" s="36" t="s">
        <v>8</v>
      </c>
      <c r="C5865" s="44">
        <f>(C5847+C5848)*$D$34</f>
        <v>3.6624444999999999</v>
      </c>
    </row>
    <row r="5866" spans="1:3" ht="16.5" thickBot="1" x14ac:dyDescent="0.3">
      <c r="A5866" s="15"/>
      <c r="B5866" s="42" t="s">
        <v>9</v>
      </c>
      <c r="C5866" s="88">
        <f>SUM(C5847:C5865)</f>
        <v>91.152375600000013</v>
      </c>
    </row>
    <row r="5867" spans="1:3" ht="16.5" thickBot="1" x14ac:dyDescent="0.3">
      <c r="A5867" s="15"/>
      <c r="B5867" s="43" t="s">
        <v>29</v>
      </c>
      <c r="C5867" s="90">
        <f>C5866*118%</f>
        <v>107.55980320800001</v>
      </c>
    </row>
    <row r="5868" spans="1:3" ht="15.75" x14ac:dyDescent="0.25">
      <c r="A5868" s="22"/>
      <c r="B5868" s="45"/>
      <c r="C5868" s="46"/>
    </row>
    <row r="5869" spans="1:3" ht="15.75" x14ac:dyDescent="0.25">
      <c r="A5869" s="22"/>
      <c r="B5869" s="45"/>
      <c r="C5869" s="46"/>
    </row>
    <row r="5870" spans="1:3" ht="15.75" x14ac:dyDescent="0.25">
      <c r="A5870" s="22"/>
      <c r="B5870" s="45"/>
      <c r="C5870" s="46"/>
    </row>
    <row r="5871" spans="1:3" ht="15.75" x14ac:dyDescent="0.25">
      <c r="A5871" s="22"/>
      <c r="B5871" s="45"/>
      <c r="C5871" s="46"/>
    </row>
    <row r="5872" spans="1:3" ht="15.75" x14ac:dyDescent="0.25">
      <c r="A5872" s="22"/>
      <c r="B5872" s="45"/>
      <c r="C5872" s="46"/>
    </row>
    <row r="5873" spans="1:3" ht="15.75" x14ac:dyDescent="0.25">
      <c r="A5873" s="22"/>
      <c r="B5873" s="45"/>
      <c r="C5873" s="46"/>
    </row>
    <row r="5874" spans="1:3" ht="15.75" x14ac:dyDescent="0.25">
      <c r="A5874" s="22"/>
      <c r="B5874" s="45"/>
      <c r="C5874" s="46"/>
    </row>
    <row r="5875" spans="1:3" ht="15.75" x14ac:dyDescent="0.25">
      <c r="A5875" s="22"/>
      <c r="B5875" s="45"/>
      <c r="C5875" s="46"/>
    </row>
    <row r="5876" spans="1:3" ht="15.75" x14ac:dyDescent="0.25">
      <c r="A5876" s="22"/>
      <c r="B5876" s="45"/>
      <c r="C5876" s="46"/>
    </row>
    <row r="5877" spans="1:3" ht="15.75" x14ac:dyDescent="0.25">
      <c r="A5877" s="22"/>
      <c r="B5877" s="45"/>
      <c r="C5877" s="46"/>
    </row>
    <row r="5878" spans="1:3" ht="15.75" x14ac:dyDescent="0.25">
      <c r="A5878" s="22"/>
      <c r="B5878" s="45"/>
      <c r="C5878" s="46"/>
    </row>
    <row r="5879" spans="1:3" ht="15.75" x14ac:dyDescent="0.25">
      <c r="A5879" s="22"/>
      <c r="B5879" s="45"/>
      <c r="C5879" s="46"/>
    </row>
    <row r="5880" spans="1:3" ht="15.75" x14ac:dyDescent="0.25">
      <c r="A5880" s="22"/>
      <c r="B5880" s="45"/>
      <c r="C5880" s="46"/>
    </row>
    <row r="5881" spans="1:3" ht="15.75" x14ac:dyDescent="0.25">
      <c r="A5881" s="22"/>
      <c r="B5881" s="45"/>
      <c r="C5881" s="46"/>
    </row>
    <row r="5882" spans="1:3" ht="15.75" x14ac:dyDescent="0.25">
      <c r="A5882" s="22"/>
      <c r="B5882" s="45"/>
      <c r="C5882" s="46"/>
    </row>
    <row r="5883" spans="1:3" ht="15.75" x14ac:dyDescent="0.25">
      <c r="A5883" s="22"/>
      <c r="B5883" s="45"/>
      <c r="C5883" s="46"/>
    </row>
    <row r="5884" spans="1:3" ht="15.75" x14ac:dyDescent="0.25">
      <c r="A5884" s="22"/>
      <c r="B5884" s="45"/>
      <c r="C5884" s="46"/>
    </row>
    <row r="5885" spans="1:3" ht="15.75" x14ac:dyDescent="0.25">
      <c r="A5885" s="22"/>
      <c r="B5885" s="45"/>
      <c r="C5885" s="46"/>
    </row>
    <row r="5886" spans="1:3" ht="15.75" x14ac:dyDescent="0.25">
      <c r="A5886" s="22"/>
      <c r="B5886" s="45"/>
      <c r="C5886" s="46"/>
    </row>
    <row r="5887" spans="1:3" ht="15.75" x14ac:dyDescent="0.25">
      <c r="A5887" s="22"/>
      <c r="B5887" s="45"/>
      <c r="C5887" s="46"/>
    </row>
    <row r="5888" spans="1:3" ht="15.75" x14ac:dyDescent="0.25">
      <c r="A5888" s="22"/>
      <c r="B5888" s="45"/>
      <c r="C5888" s="46"/>
    </row>
    <row r="5889" spans="1:3" ht="15.75" x14ac:dyDescent="0.25">
      <c r="A5889" s="22"/>
      <c r="B5889" s="45"/>
      <c r="C5889" s="46"/>
    </row>
    <row r="5890" spans="1:3" ht="15.75" x14ac:dyDescent="0.25">
      <c r="A5890" s="22"/>
      <c r="B5890" s="45"/>
      <c r="C5890" s="46"/>
    </row>
    <row r="5891" spans="1:3" ht="15.75" x14ac:dyDescent="0.25">
      <c r="A5891" s="22"/>
      <c r="B5891" s="45"/>
      <c r="C5891" s="46"/>
    </row>
    <row r="5892" spans="1:3" ht="15.75" x14ac:dyDescent="0.25">
      <c r="A5892" s="22"/>
      <c r="B5892" s="45"/>
      <c r="C5892" s="46"/>
    </row>
    <row r="5893" spans="1:3" ht="15.75" x14ac:dyDescent="0.25">
      <c r="A5893" s="22"/>
      <c r="B5893" s="45"/>
      <c r="C5893" s="46"/>
    </row>
    <row r="5894" spans="1:3" ht="15.75" x14ac:dyDescent="0.25">
      <c r="A5894" s="22"/>
      <c r="B5894" s="45"/>
      <c r="C5894" s="46"/>
    </row>
    <row r="5895" spans="1:3" ht="15.75" x14ac:dyDescent="0.25">
      <c r="A5895" s="22"/>
      <c r="B5895" s="45"/>
      <c r="C5895" s="46"/>
    </row>
    <row r="5896" spans="1:3" ht="15.75" x14ac:dyDescent="0.25">
      <c r="A5896" s="22"/>
      <c r="B5896" s="45"/>
      <c r="C5896" s="46"/>
    </row>
    <row r="5898" spans="1:3" ht="18" customHeight="1" x14ac:dyDescent="0.25">
      <c r="B5898" s="57" t="s">
        <v>309</v>
      </c>
      <c r="C5898" s="70"/>
    </row>
    <row r="5899" spans="1:3" ht="15.75" thickBot="1" x14ac:dyDescent="0.3">
      <c r="C5899" s="71" t="s">
        <v>307</v>
      </c>
    </row>
    <row r="5900" spans="1:3" ht="32.25" thickBot="1" x14ac:dyDescent="0.3">
      <c r="A5900" s="7" t="s">
        <v>0</v>
      </c>
      <c r="B5900" s="8" t="s">
        <v>10</v>
      </c>
      <c r="C5900" s="65" t="s">
        <v>11</v>
      </c>
    </row>
    <row r="5901" spans="1:3" ht="15.75" x14ac:dyDescent="0.25">
      <c r="A5901" s="9"/>
      <c r="B5901" s="10" t="s">
        <v>12</v>
      </c>
      <c r="C5901" s="61">
        <v>1</v>
      </c>
    </row>
    <row r="5902" spans="1:3" ht="15.75" x14ac:dyDescent="0.25">
      <c r="A5902" s="9"/>
      <c r="B5902" s="10" t="s">
        <v>13</v>
      </c>
      <c r="C5902" s="16">
        <v>15.7</v>
      </c>
    </row>
    <row r="5903" spans="1:3" ht="31.5" x14ac:dyDescent="0.25">
      <c r="A5903" s="12"/>
      <c r="B5903" s="83" t="s">
        <v>360</v>
      </c>
      <c r="C5903" s="16">
        <f>$C$14</f>
        <v>2.83</v>
      </c>
    </row>
    <row r="5904" spans="1:3" ht="32.25" thickBot="1" x14ac:dyDescent="0.3">
      <c r="A5904" s="75"/>
      <c r="B5904" s="77" t="s">
        <v>361</v>
      </c>
      <c r="C5904" s="76">
        <v>0</v>
      </c>
    </row>
    <row r="5905" spans="1:3" ht="15.75" x14ac:dyDescent="0.25">
      <c r="A5905" s="29">
        <v>211</v>
      </c>
      <c r="B5905" s="30" t="s">
        <v>19</v>
      </c>
      <c r="C5905" s="39">
        <f>C5903*C5902</f>
        <v>44.430999999999997</v>
      </c>
    </row>
    <row r="5906" spans="1:3" ht="31.5" x14ac:dyDescent="0.25">
      <c r="A5906" s="33">
        <v>211</v>
      </c>
      <c r="B5906" s="28" t="s">
        <v>20</v>
      </c>
      <c r="C5906" s="40">
        <f>C5904*C5902</f>
        <v>0</v>
      </c>
    </row>
    <row r="5907" spans="1:3" ht="15.75" x14ac:dyDescent="0.25">
      <c r="A5907" s="33">
        <v>213</v>
      </c>
      <c r="B5907" s="28" t="s">
        <v>14</v>
      </c>
      <c r="C5907" s="40">
        <f>(C5905+C5906)*30.2%</f>
        <v>13.418161999999999</v>
      </c>
    </row>
    <row r="5908" spans="1:3" ht="15.75" x14ac:dyDescent="0.25">
      <c r="A5908" s="33">
        <v>212</v>
      </c>
      <c r="B5908" s="28" t="s">
        <v>3</v>
      </c>
      <c r="C5908" s="40">
        <f>(C5905+C5906)*$D$19</f>
        <v>7.1089600000000003E-2</v>
      </c>
    </row>
    <row r="5909" spans="1:3" ht="15.75" x14ac:dyDescent="0.25">
      <c r="A5909" s="33">
        <v>221</v>
      </c>
      <c r="B5909" s="28" t="s">
        <v>4</v>
      </c>
      <c r="C5909" s="40">
        <f>(C5905+C5906)*$D$20</f>
        <v>0.38210659999999996</v>
      </c>
    </row>
    <row r="5910" spans="1:3" ht="15.75" x14ac:dyDescent="0.25">
      <c r="A5910" s="33">
        <v>222</v>
      </c>
      <c r="B5910" s="28" t="s">
        <v>15</v>
      </c>
      <c r="C5910" s="40">
        <f>(C5905+C5906)*$D$21</f>
        <v>7.1089600000000003E-2</v>
      </c>
    </row>
    <row r="5911" spans="1:3" ht="15.75" x14ac:dyDescent="0.25">
      <c r="A5911" s="33">
        <v>223</v>
      </c>
      <c r="B5911" s="28" t="s">
        <v>5</v>
      </c>
      <c r="C5911" s="40">
        <f>(C5905+C5906)*$D$22</f>
        <v>1.8883175000000001</v>
      </c>
    </row>
    <row r="5912" spans="1:3" ht="15.75" x14ac:dyDescent="0.25">
      <c r="A5912" s="33">
        <v>224</v>
      </c>
      <c r="B5912" s="28" t="s">
        <v>21</v>
      </c>
      <c r="C5912" s="40">
        <f>(C5905+C5906)*$D$23</f>
        <v>0.6264770999999999</v>
      </c>
    </row>
    <row r="5913" spans="1:3" ht="15.75" x14ac:dyDescent="0.25">
      <c r="A5913" s="33">
        <v>225</v>
      </c>
      <c r="B5913" s="28" t="s">
        <v>16</v>
      </c>
      <c r="C5913" s="40">
        <f>(C5905+C5906)*$D$24</f>
        <v>2.3637291999999999</v>
      </c>
    </row>
    <row r="5914" spans="1:3" ht="15.75" x14ac:dyDescent="0.25">
      <c r="A5914" s="33">
        <v>226</v>
      </c>
      <c r="B5914" s="28" t="s">
        <v>22</v>
      </c>
      <c r="C5914" s="40">
        <f>(C5905+C5906)*$D$25</f>
        <v>15.910741099999997</v>
      </c>
    </row>
    <row r="5915" spans="1:3" ht="15.75" x14ac:dyDescent="0.25">
      <c r="A5915" s="33">
        <v>271</v>
      </c>
      <c r="B5915" s="28" t="s">
        <v>23</v>
      </c>
      <c r="C5915" s="40">
        <f>(C5905+C5906)*$D$26</f>
        <v>0.99081129999999995</v>
      </c>
    </row>
    <row r="5916" spans="1:3" ht="15.75" x14ac:dyDescent="0.25">
      <c r="A5916" s="33">
        <v>272</v>
      </c>
      <c r="B5916" s="28" t="s">
        <v>24</v>
      </c>
      <c r="C5916" s="40">
        <f>(C5905+C5906)*$D$27</f>
        <v>0.92860789999999993</v>
      </c>
    </row>
    <row r="5917" spans="1:3" ht="31.5" x14ac:dyDescent="0.25">
      <c r="A5917" s="33">
        <v>211</v>
      </c>
      <c r="B5917" s="28" t="s">
        <v>25</v>
      </c>
      <c r="C5917" s="40">
        <f>(C5905+C5906)*$D$28</f>
        <v>10.174699</v>
      </c>
    </row>
    <row r="5918" spans="1:3" ht="31.5" x14ac:dyDescent="0.25">
      <c r="A5918" s="33">
        <v>213</v>
      </c>
      <c r="B5918" s="28" t="s">
        <v>26</v>
      </c>
      <c r="C5918" s="44">
        <f>(C5905+C5906)*$D$29</f>
        <v>3.0701820999999998</v>
      </c>
    </row>
    <row r="5919" spans="1:3" ht="15.75" x14ac:dyDescent="0.25">
      <c r="A5919" s="33">
        <v>290</v>
      </c>
      <c r="B5919" s="28" t="s">
        <v>6</v>
      </c>
      <c r="C5919" s="44">
        <f>(C5905+C5906)*$D$30</f>
        <v>0.17328089999999999</v>
      </c>
    </row>
    <row r="5920" spans="1:3" ht="15.75" x14ac:dyDescent="0.25">
      <c r="A5920" s="33">
        <v>290</v>
      </c>
      <c r="B5920" s="28" t="s">
        <v>27</v>
      </c>
      <c r="C5920" s="44">
        <f>(C5905+C5906)*$D$31</f>
        <v>0.51984269999999999</v>
      </c>
    </row>
    <row r="5921" spans="1:3" ht="15.75" x14ac:dyDescent="0.25">
      <c r="A5921" s="33">
        <v>225</v>
      </c>
      <c r="B5921" s="28" t="s">
        <v>28</v>
      </c>
      <c r="C5921" s="44">
        <f>(C5905+C5906)*$D$32</f>
        <v>0</v>
      </c>
    </row>
    <row r="5922" spans="1:3" ht="15.75" x14ac:dyDescent="0.25">
      <c r="A5922" s="37">
        <v>310</v>
      </c>
      <c r="B5922" s="28" t="s">
        <v>7</v>
      </c>
      <c r="C5922" s="44">
        <f>(C5905+C5906)*$D$33</f>
        <v>1.0352422999999999</v>
      </c>
    </row>
    <row r="5923" spans="1:3" ht="16.5" thickBot="1" x14ac:dyDescent="0.3">
      <c r="A5923" s="38">
        <v>340</v>
      </c>
      <c r="B5923" s="36" t="s">
        <v>8</v>
      </c>
      <c r="C5923" s="44">
        <f>(C5905+C5906)*$D$34</f>
        <v>4.0210054999999993</v>
      </c>
    </row>
    <row r="5924" spans="1:3" ht="16.5" thickBot="1" x14ac:dyDescent="0.3">
      <c r="A5924" s="15"/>
      <c r="B5924" s="42" t="s">
        <v>9</v>
      </c>
      <c r="C5924" s="88">
        <f>SUM(C5905:C5923)</f>
        <v>100.07638439999999</v>
      </c>
    </row>
    <row r="5925" spans="1:3" ht="16.5" thickBot="1" x14ac:dyDescent="0.3">
      <c r="A5925" s="15"/>
      <c r="B5925" s="43" t="s">
        <v>29</v>
      </c>
      <c r="C5925" s="90">
        <f>C5924*118%</f>
        <v>118.09013359199999</v>
      </c>
    </row>
    <row r="5926" spans="1:3" ht="15.75" x14ac:dyDescent="0.25">
      <c r="A5926" s="22"/>
      <c r="B5926" s="45"/>
      <c r="C5926" s="46"/>
    </row>
    <row r="5927" spans="1:3" ht="15.75" x14ac:dyDescent="0.25">
      <c r="A5927" s="22"/>
      <c r="B5927" s="45"/>
      <c r="C5927" s="46"/>
    </row>
    <row r="5928" spans="1:3" ht="15.75" x14ac:dyDescent="0.25">
      <c r="A5928" s="22"/>
      <c r="B5928" s="45"/>
      <c r="C5928" s="46"/>
    </row>
    <row r="5929" spans="1:3" ht="15.75" x14ac:dyDescent="0.25">
      <c r="A5929" s="22"/>
      <c r="B5929" s="45"/>
      <c r="C5929" s="46"/>
    </row>
    <row r="5930" spans="1:3" ht="15.75" x14ac:dyDescent="0.25">
      <c r="A5930" s="22"/>
      <c r="B5930" s="45"/>
      <c r="C5930" s="46"/>
    </row>
    <row r="5931" spans="1:3" ht="15.75" x14ac:dyDescent="0.25">
      <c r="A5931" s="22"/>
      <c r="B5931" s="45"/>
      <c r="C5931" s="46"/>
    </row>
    <row r="5932" spans="1:3" ht="15.75" x14ac:dyDescent="0.25">
      <c r="A5932" s="22"/>
      <c r="B5932" s="45"/>
      <c r="C5932" s="46"/>
    </row>
    <row r="5933" spans="1:3" ht="15.75" x14ac:dyDescent="0.25">
      <c r="A5933" s="22"/>
      <c r="B5933" s="45"/>
      <c r="C5933" s="46"/>
    </row>
    <row r="5934" spans="1:3" ht="15.75" x14ac:dyDescent="0.25">
      <c r="A5934" s="22"/>
      <c r="B5934" s="45"/>
      <c r="C5934" s="46"/>
    </row>
    <row r="5935" spans="1:3" ht="15.75" x14ac:dyDescent="0.25">
      <c r="A5935" s="22"/>
      <c r="B5935" s="45"/>
      <c r="C5935" s="46"/>
    </row>
    <row r="5936" spans="1:3" ht="15.75" x14ac:dyDescent="0.25">
      <c r="A5936" s="22"/>
      <c r="B5936" s="45"/>
      <c r="C5936" s="46"/>
    </row>
    <row r="5937" spans="1:3" ht="15.75" x14ac:dyDescent="0.25">
      <c r="A5937" s="22"/>
      <c r="B5937" s="45"/>
      <c r="C5937" s="46"/>
    </row>
    <row r="5938" spans="1:3" ht="15.75" x14ac:dyDescent="0.25">
      <c r="A5938" s="22"/>
      <c r="B5938" s="45"/>
      <c r="C5938" s="46"/>
    </row>
    <row r="5939" spans="1:3" ht="15.75" x14ac:dyDescent="0.25">
      <c r="A5939" s="22"/>
      <c r="B5939" s="45"/>
      <c r="C5939" s="46"/>
    </row>
    <row r="5940" spans="1:3" ht="15.75" x14ac:dyDescent="0.25">
      <c r="A5940" s="22"/>
      <c r="B5940" s="45"/>
      <c r="C5940" s="46"/>
    </row>
    <row r="5941" spans="1:3" ht="15.75" x14ac:dyDescent="0.25">
      <c r="A5941" s="22"/>
      <c r="B5941" s="45"/>
      <c r="C5941" s="46"/>
    </row>
    <row r="5942" spans="1:3" ht="15.75" x14ac:dyDescent="0.25">
      <c r="A5942" s="22"/>
      <c r="B5942" s="45"/>
      <c r="C5942" s="46"/>
    </row>
    <row r="5943" spans="1:3" ht="15.75" x14ac:dyDescent="0.25">
      <c r="A5943" s="22"/>
      <c r="B5943" s="45"/>
      <c r="C5943" s="46"/>
    </row>
    <row r="5944" spans="1:3" ht="15.75" x14ac:dyDescent="0.25">
      <c r="A5944" s="22"/>
      <c r="B5944" s="45"/>
      <c r="C5944" s="46"/>
    </row>
    <row r="5945" spans="1:3" ht="15.75" x14ac:dyDescent="0.25">
      <c r="A5945" s="22"/>
      <c r="B5945" s="45"/>
      <c r="C5945" s="46"/>
    </row>
    <row r="5946" spans="1:3" ht="15.75" x14ac:dyDescent="0.25">
      <c r="A5946" s="22"/>
      <c r="B5946" s="45"/>
      <c r="C5946" s="46"/>
    </row>
    <row r="5947" spans="1:3" ht="15.75" x14ac:dyDescent="0.25">
      <c r="A5947" s="22"/>
      <c r="B5947" s="45"/>
      <c r="C5947" s="46"/>
    </row>
    <row r="5948" spans="1:3" ht="15.75" x14ac:dyDescent="0.25">
      <c r="A5948" s="22"/>
      <c r="B5948" s="45"/>
      <c r="C5948" s="46"/>
    </row>
    <row r="5949" spans="1:3" ht="15.75" x14ac:dyDescent="0.25">
      <c r="A5949" s="22"/>
      <c r="B5949" s="45"/>
      <c r="C5949" s="46"/>
    </row>
    <row r="5950" spans="1:3" ht="15.75" x14ac:dyDescent="0.25">
      <c r="A5950" s="22"/>
      <c r="B5950" s="45"/>
      <c r="C5950" s="46"/>
    </row>
    <row r="5951" spans="1:3" ht="15.75" x14ac:dyDescent="0.25">
      <c r="A5951" s="22"/>
      <c r="B5951" s="45"/>
      <c r="C5951" s="46"/>
    </row>
    <row r="5952" spans="1:3" ht="15.75" x14ac:dyDescent="0.25">
      <c r="A5952" s="22"/>
      <c r="B5952" s="45"/>
      <c r="C5952" s="46"/>
    </row>
    <row r="5953" spans="1:3" ht="15.75" x14ac:dyDescent="0.25">
      <c r="A5953" s="22"/>
      <c r="B5953" s="45"/>
      <c r="C5953" s="46"/>
    </row>
    <row r="5955" spans="1:3" ht="18" customHeight="1" x14ac:dyDescent="0.25">
      <c r="B5955" s="57" t="s">
        <v>310</v>
      </c>
      <c r="C5955" s="70"/>
    </row>
    <row r="5956" spans="1:3" ht="15.75" thickBot="1" x14ac:dyDescent="0.3">
      <c r="C5956" s="71" t="s">
        <v>307</v>
      </c>
    </row>
    <row r="5957" spans="1:3" ht="32.25" thickBot="1" x14ac:dyDescent="0.3">
      <c r="A5957" s="7" t="s">
        <v>0</v>
      </c>
      <c r="B5957" s="8" t="s">
        <v>10</v>
      </c>
      <c r="C5957" s="65" t="s">
        <v>11</v>
      </c>
    </row>
    <row r="5958" spans="1:3" ht="15.75" x14ac:dyDescent="0.25">
      <c r="A5958" s="9"/>
      <c r="B5958" s="10" t="s">
        <v>12</v>
      </c>
      <c r="C5958" s="61">
        <v>1</v>
      </c>
    </row>
    <row r="5959" spans="1:3" ht="15.75" x14ac:dyDescent="0.25">
      <c r="A5959" s="9"/>
      <c r="B5959" s="10" t="s">
        <v>13</v>
      </c>
      <c r="C5959" s="16">
        <v>18.7</v>
      </c>
    </row>
    <row r="5960" spans="1:3" ht="31.5" x14ac:dyDescent="0.25">
      <c r="A5960" s="12"/>
      <c r="B5960" s="83" t="s">
        <v>360</v>
      </c>
      <c r="C5960" s="16">
        <f>$C$14</f>
        <v>2.83</v>
      </c>
    </row>
    <row r="5961" spans="1:3" ht="32.25" thickBot="1" x14ac:dyDescent="0.3">
      <c r="A5961" s="75"/>
      <c r="B5961" s="77" t="s">
        <v>361</v>
      </c>
      <c r="C5961" s="76">
        <v>0</v>
      </c>
    </row>
    <row r="5962" spans="1:3" ht="15.75" x14ac:dyDescent="0.25">
      <c r="A5962" s="29">
        <v>211</v>
      </c>
      <c r="B5962" s="30" t="s">
        <v>19</v>
      </c>
      <c r="C5962" s="39">
        <f>C5960*C5959</f>
        <v>52.920999999999999</v>
      </c>
    </row>
    <row r="5963" spans="1:3" ht="31.5" x14ac:dyDescent="0.25">
      <c r="A5963" s="33">
        <v>211</v>
      </c>
      <c r="B5963" s="28" t="s">
        <v>20</v>
      </c>
      <c r="C5963" s="40">
        <f>C5961*C5959</f>
        <v>0</v>
      </c>
    </row>
    <row r="5964" spans="1:3" ht="15.75" x14ac:dyDescent="0.25">
      <c r="A5964" s="33">
        <v>213</v>
      </c>
      <c r="B5964" s="28" t="s">
        <v>14</v>
      </c>
      <c r="C5964" s="40">
        <f>(C5962+C5963)*30.2%</f>
        <v>15.982142</v>
      </c>
    </row>
    <row r="5965" spans="1:3" ht="15.75" x14ac:dyDescent="0.25">
      <c r="A5965" s="33">
        <v>212</v>
      </c>
      <c r="B5965" s="28" t="s">
        <v>3</v>
      </c>
      <c r="C5965" s="40">
        <f>(C5962+C5963)*$D$19</f>
        <v>8.4673600000000002E-2</v>
      </c>
    </row>
    <row r="5966" spans="1:3" ht="15.75" x14ac:dyDescent="0.25">
      <c r="A5966" s="33">
        <v>221</v>
      </c>
      <c r="B5966" s="28" t="s">
        <v>4</v>
      </c>
      <c r="C5966" s="40">
        <f>(C5962+C5963)*$D$20</f>
        <v>0.45512059999999999</v>
      </c>
    </row>
    <row r="5967" spans="1:3" ht="15.75" x14ac:dyDescent="0.25">
      <c r="A5967" s="33">
        <v>222</v>
      </c>
      <c r="B5967" s="28" t="s">
        <v>15</v>
      </c>
      <c r="C5967" s="40">
        <f>(C5962+C5963)*$D$21</f>
        <v>8.4673600000000002E-2</v>
      </c>
    </row>
    <row r="5968" spans="1:3" ht="15.75" x14ac:dyDescent="0.25">
      <c r="A5968" s="33">
        <v>223</v>
      </c>
      <c r="B5968" s="28" t="s">
        <v>5</v>
      </c>
      <c r="C5968" s="40">
        <f>(C5962+C5963)*$D$22</f>
        <v>2.2491425</v>
      </c>
    </row>
    <row r="5969" spans="1:3" ht="15.75" x14ac:dyDescent="0.25">
      <c r="A5969" s="33">
        <v>224</v>
      </c>
      <c r="B5969" s="28" t="s">
        <v>21</v>
      </c>
      <c r="C5969" s="40">
        <f>(C5962+C5963)*$D$23</f>
        <v>0.74618609999999996</v>
      </c>
    </row>
    <row r="5970" spans="1:3" ht="15.75" x14ac:dyDescent="0.25">
      <c r="A5970" s="33">
        <v>225</v>
      </c>
      <c r="B5970" s="28" t="s">
        <v>16</v>
      </c>
      <c r="C5970" s="40">
        <f>(C5962+C5963)*$D$24</f>
        <v>2.8153972</v>
      </c>
    </row>
    <row r="5971" spans="1:3" ht="15.75" x14ac:dyDescent="0.25">
      <c r="A5971" s="33">
        <v>226</v>
      </c>
      <c r="B5971" s="28" t="s">
        <v>22</v>
      </c>
      <c r="C5971" s="40">
        <f>(C5962+C5963)*$D$25</f>
        <v>18.951010099999998</v>
      </c>
    </row>
    <row r="5972" spans="1:3" ht="15.75" x14ac:dyDescent="0.25">
      <c r="A5972" s="33">
        <v>271</v>
      </c>
      <c r="B5972" s="28" t="s">
        <v>23</v>
      </c>
      <c r="C5972" s="40">
        <f>(C5962+C5963)*$D$26</f>
        <v>1.1801383000000001</v>
      </c>
    </row>
    <row r="5973" spans="1:3" ht="15.75" x14ac:dyDescent="0.25">
      <c r="A5973" s="33">
        <v>272</v>
      </c>
      <c r="B5973" s="28" t="s">
        <v>24</v>
      </c>
      <c r="C5973" s="40">
        <f>(C5962+C5963)*$D$27</f>
        <v>1.1060489</v>
      </c>
    </row>
    <row r="5974" spans="1:3" ht="31.5" x14ac:dyDescent="0.25">
      <c r="A5974" s="33">
        <v>211</v>
      </c>
      <c r="B5974" s="28" t="s">
        <v>25</v>
      </c>
      <c r="C5974" s="40">
        <f>(C5962+C5963)*$D$28</f>
        <v>12.118909</v>
      </c>
    </row>
    <row r="5975" spans="1:3" ht="31.5" x14ac:dyDescent="0.25">
      <c r="A5975" s="33">
        <v>213</v>
      </c>
      <c r="B5975" s="28" t="s">
        <v>26</v>
      </c>
      <c r="C5975" s="44">
        <f>(C5962+C5963)*$D$29</f>
        <v>3.6568410999999998</v>
      </c>
    </row>
    <row r="5976" spans="1:3" ht="15.75" x14ac:dyDescent="0.25">
      <c r="A5976" s="33">
        <v>290</v>
      </c>
      <c r="B5976" s="28" t="s">
        <v>6</v>
      </c>
      <c r="C5976" s="44">
        <f>(C5962+C5963)*$D$30</f>
        <v>0.20639189999999999</v>
      </c>
    </row>
    <row r="5977" spans="1:3" ht="15.75" x14ac:dyDescent="0.25">
      <c r="A5977" s="33">
        <v>290</v>
      </c>
      <c r="B5977" s="28" t="s">
        <v>27</v>
      </c>
      <c r="C5977" s="44">
        <f>(C5962+C5963)*$D$31</f>
        <v>0.6191757</v>
      </c>
    </row>
    <row r="5978" spans="1:3" ht="15.75" x14ac:dyDescent="0.25">
      <c r="A5978" s="33">
        <v>225</v>
      </c>
      <c r="B5978" s="28" t="s">
        <v>28</v>
      </c>
      <c r="C5978" s="44">
        <f>(C5962+C5963)*$D$32</f>
        <v>0</v>
      </c>
    </row>
    <row r="5979" spans="1:3" ht="15.75" x14ac:dyDescent="0.25">
      <c r="A5979" s="37">
        <v>310</v>
      </c>
      <c r="B5979" s="28" t="s">
        <v>7</v>
      </c>
      <c r="C5979" s="44">
        <f>(C5962+C5963)*$D$33</f>
        <v>1.2330593000000001</v>
      </c>
    </row>
    <row r="5980" spans="1:3" ht="16.5" thickBot="1" x14ac:dyDescent="0.3">
      <c r="A5980" s="38">
        <v>340</v>
      </c>
      <c r="B5980" s="36" t="s">
        <v>8</v>
      </c>
      <c r="C5980" s="44">
        <f>(C5962+C5963)*$D$34</f>
        <v>4.7893504999999994</v>
      </c>
    </row>
    <row r="5981" spans="1:3" ht="16.5" thickBot="1" x14ac:dyDescent="0.3">
      <c r="A5981" s="15"/>
      <c r="B5981" s="42" t="s">
        <v>9</v>
      </c>
      <c r="C5981" s="88">
        <f>SUM(C5962:C5980)</f>
        <v>119.1992604</v>
      </c>
    </row>
    <row r="5982" spans="1:3" ht="16.5" thickBot="1" x14ac:dyDescent="0.3">
      <c r="A5982" s="15"/>
      <c r="B5982" s="43" t="s">
        <v>29</v>
      </c>
      <c r="C5982" s="90">
        <f>C5981*118%</f>
        <v>140.65512727199999</v>
      </c>
    </row>
    <row r="5983" spans="1:3" ht="15.75" x14ac:dyDescent="0.25">
      <c r="A5983" s="22"/>
      <c r="B5983" s="45"/>
      <c r="C5983" s="46"/>
    </row>
    <row r="5984" spans="1:3" ht="15.75" x14ac:dyDescent="0.25">
      <c r="A5984" s="22"/>
      <c r="B5984" s="45"/>
      <c r="C5984" s="46"/>
    </row>
    <row r="5985" spans="1:3" ht="15.75" x14ac:dyDescent="0.25">
      <c r="A5985" s="22"/>
      <c r="B5985" s="45"/>
      <c r="C5985" s="46"/>
    </row>
    <row r="5986" spans="1:3" ht="15.75" x14ac:dyDescent="0.25">
      <c r="A5986" s="22"/>
      <c r="B5986" s="45"/>
      <c r="C5986" s="46"/>
    </row>
    <row r="5987" spans="1:3" ht="15.75" x14ac:dyDescent="0.25">
      <c r="A5987" s="22"/>
      <c r="B5987" s="45"/>
      <c r="C5987" s="46"/>
    </row>
    <row r="5988" spans="1:3" ht="15.75" x14ac:dyDescent="0.25">
      <c r="A5988" s="22"/>
      <c r="B5988" s="45"/>
      <c r="C5988" s="46"/>
    </row>
    <row r="5989" spans="1:3" ht="15.75" x14ac:dyDescent="0.25">
      <c r="A5989" s="22"/>
      <c r="B5989" s="45"/>
      <c r="C5989" s="46"/>
    </row>
    <row r="5990" spans="1:3" ht="15.75" x14ac:dyDescent="0.25">
      <c r="A5990" s="22"/>
      <c r="B5990" s="45"/>
      <c r="C5990" s="46"/>
    </row>
    <row r="5991" spans="1:3" ht="15.75" x14ac:dyDescent="0.25">
      <c r="A5991" s="22"/>
      <c r="B5991" s="45"/>
      <c r="C5991" s="46"/>
    </row>
    <row r="5992" spans="1:3" ht="15.75" x14ac:dyDescent="0.25">
      <c r="A5992" s="22"/>
      <c r="B5992" s="45"/>
      <c r="C5992" s="46"/>
    </row>
    <row r="5993" spans="1:3" ht="15.75" x14ac:dyDescent="0.25">
      <c r="A5993" s="22"/>
      <c r="B5993" s="45"/>
      <c r="C5993" s="46"/>
    </row>
    <row r="5994" spans="1:3" ht="15.75" x14ac:dyDescent="0.25">
      <c r="A5994" s="22"/>
      <c r="B5994" s="45"/>
      <c r="C5994" s="46"/>
    </row>
    <row r="5995" spans="1:3" ht="15.75" x14ac:dyDescent="0.25">
      <c r="A5995" s="22"/>
      <c r="B5995" s="45"/>
      <c r="C5995" s="46"/>
    </row>
    <row r="5996" spans="1:3" ht="15.75" x14ac:dyDescent="0.25">
      <c r="A5996" s="22"/>
      <c r="B5996" s="45"/>
      <c r="C5996" s="46"/>
    </row>
    <row r="5997" spans="1:3" ht="15.75" x14ac:dyDescent="0.25">
      <c r="A5997" s="22"/>
      <c r="B5997" s="45"/>
      <c r="C5997" s="46"/>
    </row>
    <row r="5998" spans="1:3" ht="15.75" x14ac:dyDescent="0.25">
      <c r="A5998" s="22"/>
      <c r="B5998" s="45"/>
      <c r="C5998" s="46"/>
    </row>
    <row r="5999" spans="1:3" ht="15.75" x14ac:dyDescent="0.25">
      <c r="A5999" s="22"/>
      <c r="B5999" s="45"/>
      <c r="C5999" s="46"/>
    </row>
    <row r="6000" spans="1:3" ht="15.75" x14ac:dyDescent="0.25">
      <c r="A6000" s="22"/>
      <c r="B6000" s="45"/>
      <c r="C6000" s="46"/>
    </row>
    <row r="6001" spans="1:3" ht="15.75" x14ac:dyDescent="0.25">
      <c r="A6001" s="22"/>
      <c r="B6001" s="45"/>
      <c r="C6001" s="46"/>
    </row>
    <row r="6002" spans="1:3" ht="15.75" x14ac:dyDescent="0.25">
      <c r="A6002" s="22"/>
      <c r="B6002" s="45"/>
      <c r="C6002" s="46"/>
    </row>
    <row r="6003" spans="1:3" ht="15.75" x14ac:dyDescent="0.25">
      <c r="A6003" s="22"/>
      <c r="B6003" s="45"/>
      <c r="C6003" s="46"/>
    </row>
    <row r="6004" spans="1:3" ht="15.75" x14ac:dyDescent="0.25">
      <c r="A6004" s="22"/>
      <c r="B6004" s="45"/>
      <c r="C6004" s="46"/>
    </row>
    <row r="6005" spans="1:3" ht="15.75" x14ac:dyDescent="0.25">
      <c r="A6005" s="22"/>
      <c r="B6005" s="45"/>
      <c r="C6005" s="46"/>
    </row>
    <row r="6006" spans="1:3" ht="15.75" x14ac:dyDescent="0.25">
      <c r="A6006" s="22"/>
      <c r="B6006" s="45"/>
      <c r="C6006" s="46"/>
    </row>
    <row r="6007" spans="1:3" ht="15.75" x14ac:dyDescent="0.25">
      <c r="A6007" s="22"/>
      <c r="B6007" s="45"/>
      <c r="C6007" s="46"/>
    </row>
    <row r="6008" spans="1:3" ht="15.75" x14ac:dyDescent="0.25">
      <c r="A6008" s="22"/>
      <c r="B6008" s="45"/>
      <c r="C6008" s="46"/>
    </row>
    <row r="6009" spans="1:3" ht="15.75" x14ac:dyDescent="0.25">
      <c r="A6009" s="22"/>
      <c r="B6009" s="45"/>
      <c r="C6009" s="46"/>
    </row>
    <row r="6010" spans="1:3" ht="15.75" x14ac:dyDescent="0.25">
      <c r="A6010" s="22"/>
      <c r="B6010" s="45"/>
      <c r="C6010" s="46"/>
    </row>
    <row r="6012" spans="1:3" ht="17.25" customHeight="1" x14ac:dyDescent="0.25">
      <c r="B6012" s="57" t="s">
        <v>311</v>
      </c>
      <c r="C6012" s="70"/>
    </row>
    <row r="6013" spans="1:3" ht="15.75" thickBot="1" x14ac:dyDescent="0.3">
      <c r="C6013" s="71" t="s">
        <v>307</v>
      </c>
    </row>
    <row r="6014" spans="1:3" ht="32.25" thickBot="1" x14ac:dyDescent="0.3">
      <c r="A6014" s="7" t="s">
        <v>0</v>
      </c>
      <c r="B6014" s="8" t="s">
        <v>10</v>
      </c>
      <c r="C6014" s="65" t="s">
        <v>11</v>
      </c>
    </row>
    <row r="6015" spans="1:3" ht="15.75" x14ac:dyDescent="0.25">
      <c r="A6015" s="9"/>
      <c r="B6015" s="10" t="s">
        <v>12</v>
      </c>
      <c r="C6015" s="61">
        <v>1</v>
      </c>
    </row>
    <row r="6016" spans="1:3" ht="15.75" x14ac:dyDescent="0.25">
      <c r="A6016" s="9"/>
      <c r="B6016" s="10" t="s">
        <v>13</v>
      </c>
      <c r="C6016" s="16">
        <v>3.5</v>
      </c>
    </row>
    <row r="6017" spans="1:3" ht="31.5" x14ac:dyDescent="0.25">
      <c r="A6017" s="12"/>
      <c r="B6017" s="83" t="s">
        <v>360</v>
      </c>
      <c r="C6017" s="16">
        <f>$C$14</f>
        <v>2.83</v>
      </c>
    </row>
    <row r="6018" spans="1:3" ht="32.25" thickBot="1" x14ac:dyDescent="0.3">
      <c r="A6018" s="75"/>
      <c r="B6018" s="77" t="s">
        <v>361</v>
      </c>
      <c r="C6018" s="76">
        <v>0</v>
      </c>
    </row>
    <row r="6019" spans="1:3" ht="15.75" x14ac:dyDescent="0.25">
      <c r="A6019" s="29">
        <v>211</v>
      </c>
      <c r="B6019" s="30" t="s">
        <v>19</v>
      </c>
      <c r="C6019" s="39">
        <f>C6017*C6016</f>
        <v>9.9050000000000011</v>
      </c>
    </row>
    <row r="6020" spans="1:3" ht="31.5" x14ac:dyDescent="0.25">
      <c r="A6020" s="33">
        <v>211</v>
      </c>
      <c r="B6020" s="28" t="s">
        <v>20</v>
      </c>
      <c r="C6020" s="40">
        <f>C6018*C6016</f>
        <v>0</v>
      </c>
    </row>
    <row r="6021" spans="1:3" ht="15.75" x14ac:dyDescent="0.25">
      <c r="A6021" s="33">
        <v>213</v>
      </c>
      <c r="B6021" s="28" t="s">
        <v>14</v>
      </c>
      <c r="C6021" s="40">
        <f>(C6019+C6020)*30.2%</f>
        <v>2.9913100000000004</v>
      </c>
    </row>
    <row r="6022" spans="1:3" ht="15.75" x14ac:dyDescent="0.25">
      <c r="A6022" s="33">
        <v>212</v>
      </c>
      <c r="B6022" s="28" t="s">
        <v>3</v>
      </c>
      <c r="C6022" s="40">
        <f>(C6019+C6020)*$D$19</f>
        <v>1.5848000000000001E-2</v>
      </c>
    </row>
    <row r="6023" spans="1:3" ht="15.75" x14ac:dyDescent="0.25">
      <c r="A6023" s="33">
        <v>221</v>
      </c>
      <c r="B6023" s="28" t="s">
        <v>4</v>
      </c>
      <c r="C6023" s="40">
        <f>(C6019+C6020)*$D$20</f>
        <v>8.5183000000000009E-2</v>
      </c>
    </row>
    <row r="6024" spans="1:3" ht="15.75" x14ac:dyDescent="0.25">
      <c r="A6024" s="33">
        <v>222</v>
      </c>
      <c r="B6024" s="28" t="s">
        <v>15</v>
      </c>
      <c r="C6024" s="40">
        <f>(C6019+C6020)*$D$21</f>
        <v>1.5848000000000001E-2</v>
      </c>
    </row>
    <row r="6025" spans="1:3" ht="15.75" x14ac:dyDescent="0.25">
      <c r="A6025" s="33">
        <v>223</v>
      </c>
      <c r="B6025" s="28" t="s">
        <v>5</v>
      </c>
      <c r="C6025" s="40">
        <f>(C6019+C6020)*$D$22</f>
        <v>0.42096250000000007</v>
      </c>
    </row>
    <row r="6026" spans="1:3" ht="15.75" x14ac:dyDescent="0.25">
      <c r="A6026" s="33">
        <v>224</v>
      </c>
      <c r="B6026" s="28" t="s">
        <v>21</v>
      </c>
      <c r="C6026" s="40">
        <f>(C6019+C6020)*$D$23</f>
        <v>0.13966050000000002</v>
      </c>
    </row>
    <row r="6027" spans="1:3" ht="15.75" x14ac:dyDescent="0.25">
      <c r="A6027" s="33">
        <v>225</v>
      </c>
      <c r="B6027" s="28" t="s">
        <v>16</v>
      </c>
      <c r="C6027" s="40">
        <f>(C6019+C6020)*$D$24</f>
        <v>0.52694600000000003</v>
      </c>
    </row>
    <row r="6028" spans="1:3" ht="15.75" x14ac:dyDescent="0.25">
      <c r="A6028" s="33">
        <v>226</v>
      </c>
      <c r="B6028" s="28" t="s">
        <v>22</v>
      </c>
      <c r="C6028" s="40">
        <f>(C6019+C6020)*$D$25</f>
        <v>3.5469805000000001</v>
      </c>
    </row>
    <row r="6029" spans="1:3" ht="15.75" x14ac:dyDescent="0.25">
      <c r="A6029" s="33">
        <v>271</v>
      </c>
      <c r="B6029" s="28" t="s">
        <v>23</v>
      </c>
      <c r="C6029" s="40">
        <f>(C6019+C6020)*$D$26</f>
        <v>0.22088150000000004</v>
      </c>
    </row>
    <row r="6030" spans="1:3" ht="15.75" x14ac:dyDescent="0.25">
      <c r="A6030" s="33">
        <v>272</v>
      </c>
      <c r="B6030" s="28" t="s">
        <v>24</v>
      </c>
      <c r="C6030" s="40">
        <f>(C6019+C6020)*$D$27</f>
        <v>0.20701450000000002</v>
      </c>
    </row>
    <row r="6031" spans="1:3" ht="31.5" x14ac:dyDescent="0.25">
      <c r="A6031" s="33">
        <v>211</v>
      </c>
      <c r="B6031" s="28" t="s">
        <v>25</v>
      </c>
      <c r="C6031" s="40">
        <f>(C6019+C6020)*$D$28</f>
        <v>2.2682450000000003</v>
      </c>
    </row>
    <row r="6032" spans="1:3" ht="31.5" x14ac:dyDescent="0.25">
      <c r="A6032" s="33">
        <v>213</v>
      </c>
      <c r="B6032" s="28" t="s">
        <v>26</v>
      </c>
      <c r="C6032" s="44">
        <f>(C6019+C6020)*$D$29</f>
        <v>0.68443549999999997</v>
      </c>
    </row>
    <row r="6033" spans="1:3" ht="15.75" x14ac:dyDescent="0.25">
      <c r="A6033" s="33">
        <v>290</v>
      </c>
      <c r="B6033" s="28" t="s">
        <v>6</v>
      </c>
      <c r="C6033" s="44">
        <f>(C6019+C6020)*$D$30</f>
        <v>3.8629500000000004E-2</v>
      </c>
    </row>
    <row r="6034" spans="1:3" ht="15.75" x14ac:dyDescent="0.25">
      <c r="A6034" s="33">
        <v>290</v>
      </c>
      <c r="B6034" s="28" t="s">
        <v>27</v>
      </c>
      <c r="C6034" s="44">
        <f>(C6019+C6020)*$D$31</f>
        <v>0.11588850000000002</v>
      </c>
    </row>
    <row r="6035" spans="1:3" ht="15.75" x14ac:dyDescent="0.25">
      <c r="A6035" s="33">
        <v>225</v>
      </c>
      <c r="B6035" s="28" t="s">
        <v>28</v>
      </c>
      <c r="C6035" s="44">
        <f>(C6019+C6020)*$D$32</f>
        <v>0</v>
      </c>
    </row>
    <row r="6036" spans="1:3" ht="15.75" x14ac:dyDescent="0.25">
      <c r="A6036" s="37">
        <v>310</v>
      </c>
      <c r="B6036" s="28" t="s">
        <v>7</v>
      </c>
      <c r="C6036" s="44">
        <f>(C6019+C6020)*$D$33</f>
        <v>0.23078650000000003</v>
      </c>
    </row>
    <row r="6037" spans="1:3" ht="16.5" thickBot="1" x14ac:dyDescent="0.3">
      <c r="A6037" s="38">
        <v>340</v>
      </c>
      <c r="B6037" s="36" t="s">
        <v>8</v>
      </c>
      <c r="C6037" s="44">
        <f>(C6019+C6020)*$D$34</f>
        <v>0.8964025000000001</v>
      </c>
    </row>
    <row r="6038" spans="1:3" ht="16.5" thickBot="1" x14ac:dyDescent="0.3">
      <c r="A6038" s="15"/>
      <c r="B6038" s="42" t="s">
        <v>9</v>
      </c>
      <c r="C6038" s="88">
        <f>SUM(C6019:C6037)</f>
        <v>22.310022000000004</v>
      </c>
    </row>
    <row r="6039" spans="1:3" ht="16.5" thickBot="1" x14ac:dyDescent="0.3">
      <c r="A6039" s="15"/>
      <c r="B6039" s="43" t="s">
        <v>29</v>
      </c>
      <c r="C6039" s="90">
        <f>C6038*118%</f>
        <v>26.325825960000003</v>
      </c>
    </row>
    <row r="6040" spans="1:3" ht="15.75" x14ac:dyDescent="0.25">
      <c r="A6040" s="22"/>
      <c r="B6040" s="45"/>
      <c r="C6040" s="46"/>
    </row>
    <row r="6041" spans="1:3" ht="15.75" x14ac:dyDescent="0.25">
      <c r="A6041" s="22"/>
      <c r="B6041" s="45"/>
      <c r="C6041" s="46"/>
    </row>
    <row r="6042" spans="1:3" ht="15.75" x14ac:dyDescent="0.25">
      <c r="A6042" s="22"/>
      <c r="B6042" s="45"/>
      <c r="C6042" s="46"/>
    </row>
    <row r="6043" spans="1:3" ht="15.75" x14ac:dyDescent="0.25">
      <c r="A6043" s="22"/>
      <c r="B6043" s="45"/>
      <c r="C6043" s="46"/>
    </row>
    <row r="6044" spans="1:3" ht="15.75" x14ac:dyDescent="0.25">
      <c r="A6044" s="22"/>
      <c r="B6044" s="45"/>
      <c r="C6044" s="46"/>
    </row>
    <row r="6045" spans="1:3" ht="15.75" x14ac:dyDescent="0.25">
      <c r="A6045" s="22"/>
      <c r="B6045" s="45"/>
      <c r="C6045" s="46"/>
    </row>
    <row r="6046" spans="1:3" ht="15.75" x14ac:dyDescent="0.25">
      <c r="A6046" s="22"/>
      <c r="B6046" s="45"/>
      <c r="C6046" s="46"/>
    </row>
    <row r="6047" spans="1:3" ht="15.75" x14ac:dyDescent="0.25">
      <c r="A6047" s="22"/>
      <c r="B6047" s="45"/>
      <c r="C6047" s="46"/>
    </row>
    <row r="6048" spans="1:3" ht="15.75" x14ac:dyDescent="0.25">
      <c r="A6048" s="22"/>
      <c r="B6048" s="45"/>
      <c r="C6048" s="46"/>
    </row>
    <row r="6049" spans="1:3" ht="15.75" x14ac:dyDescent="0.25">
      <c r="A6049" s="22"/>
      <c r="B6049" s="45"/>
      <c r="C6049" s="46"/>
    </row>
    <row r="6050" spans="1:3" ht="15.75" x14ac:dyDescent="0.25">
      <c r="A6050" s="22"/>
      <c r="B6050" s="45"/>
      <c r="C6050" s="46"/>
    </row>
    <row r="6051" spans="1:3" ht="15.75" x14ac:dyDescent="0.25">
      <c r="A6051" s="22"/>
      <c r="B6051" s="45"/>
      <c r="C6051" s="46"/>
    </row>
    <row r="6052" spans="1:3" ht="15.75" x14ac:dyDescent="0.25">
      <c r="A6052" s="22"/>
      <c r="B6052" s="45"/>
      <c r="C6052" s="46"/>
    </row>
    <row r="6053" spans="1:3" ht="15.75" x14ac:dyDescent="0.25">
      <c r="A6053" s="22"/>
      <c r="B6053" s="45"/>
      <c r="C6053" s="46"/>
    </row>
    <row r="6054" spans="1:3" ht="15.75" x14ac:dyDescent="0.25">
      <c r="A6054" s="22"/>
      <c r="B6054" s="45"/>
      <c r="C6054" s="46"/>
    </row>
    <row r="6055" spans="1:3" ht="15.75" x14ac:dyDescent="0.25">
      <c r="A6055" s="22"/>
      <c r="B6055" s="45"/>
      <c r="C6055" s="46"/>
    </row>
    <row r="6056" spans="1:3" ht="15.75" x14ac:dyDescent="0.25">
      <c r="A6056" s="22"/>
      <c r="B6056" s="45"/>
      <c r="C6056" s="46"/>
    </row>
    <row r="6057" spans="1:3" ht="15.75" x14ac:dyDescent="0.25">
      <c r="A6057" s="22"/>
      <c r="B6057" s="45"/>
      <c r="C6057" s="46"/>
    </row>
    <row r="6058" spans="1:3" ht="15.75" x14ac:dyDescent="0.25">
      <c r="A6058" s="22"/>
      <c r="B6058" s="45"/>
      <c r="C6058" s="46"/>
    </row>
    <row r="6059" spans="1:3" ht="15.75" x14ac:dyDescent="0.25">
      <c r="A6059" s="22"/>
      <c r="B6059" s="45"/>
      <c r="C6059" s="46"/>
    </row>
    <row r="6060" spans="1:3" ht="15.75" x14ac:dyDescent="0.25">
      <c r="A6060" s="22"/>
      <c r="B6060" s="45"/>
      <c r="C6060" s="46"/>
    </row>
    <row r="6061" spans="1:3" ht="15.75" x14ac:dyDescent="0.25">
      <c r="A6061" s="22"/>
      <c r="B6061" s="45"/>
      <c r="C6061" s="46"/>
    </row>
    <row r="6062" spans="1:3" ht="15.75" x14ac:dyDescent="0.25">
      <c r="A6062" s="22"/>
      <c r="B6062" s="45"/>
      <c r="C6062" s="46"/>
    </row>
    <row r="6063" spans="1:3" ht="15.75" x14ac:dyDescent="0.25">
      <c r="A6063" s="22"/>
      <c r="B6063" s="45"/>
      <c r="C6063" s="46"/>
    </row>
    <row r="6064" spans="1:3" ht="15.75" x14ac:dyDescent="0.25">
      <c r="A6064" s="22"/>
      <c r="B6064" s="45"/>
      <c r="C6064" s="46"/>
    </row>
    <row r="6065" spans="1:3" ht="15.75" x14ac:dyDescent="0.25">
      <c r="A6065" s="22"/>
      <c r="B6065" s="45"/>
      <c r="C6065" s="46"/>
    </row>
    <row r="6066" spans="1:3" ht="15.75" x14ac:dyDescent="0.25">
      <c r="A6066" s="22"/>
      <c r="B6066" s="45"/>
      <c r="C6066" s="46"/>
    </row>
    <row r="6068" spans="1:3" ht="19.5" customHeight="1" x14ac:dyDescent="0.25">
      <c r="B6068" s="57" t="s">
        <v>312</v>
      </c>
      <c r="C6068" s="70"/>
    </row>
    <row r="6069" spans="1:3" ht="15.75" thickBot="1" x14ac:dyDescent="0.3">
      <c r="C6069" s="71" t="s">
        <v>313</v>
      </c>
    </row>
    <row r="6070" spans="1:3" ht="32.25" thickBot="1" x14ac:dyDescent="0.3">
      <c r="A6070" s="7" t="s">
        <v>0</v>
      </c>
      <c r="B6070" s="8" t="s">
        <v>10</v>
      </c>
      <c r="C6070" s="65" t="s">
        <v>11</v>
      </c>
    </row>
    <row r="6071" spans="1:3" ht="15.75" x14ac:dyDescent="0.25">
      <c r="A6071" s="9"/>
      <c r="B6071" s="10" t="s">
        <v>12</v>
      </c>
      <c r="C6071" s="61">
        <v>1</v>
      </c>
    </row>
    <row r="6072" spans="1:3" ht="15.75" x14ac:dyDescent="0.25">
      <c r="A6072" s="9"/>
      <c r="B6072" s="10" t="s">
        <v>13</v>
      </c>
      <c r="C6072" s="16">
        <v>31.8</v>
      </c>
    </row>
    <row r="6073" spans="1:3" ht="31.5" x14ac:dyDescent="0.25">
      <c r="A6073" s="12"/>
      <c r="B6073" s="83" t="s">
        <v>360</v>
      </c>
      <c r="C6073" s="16">
        <f>$C$14</f>
        <v>2.83</v>
      </c>
    </row>
    <row r="6074" spans="1:3" ht="32.25" thickBot="1" x14ac:dyDescent="0.3">
      <c r="A6074" s="75"/>
      <c r="B6074" s="77" t="s">
        <v>361</v>
      </c>
      <c r="C6074" s="76">
        <v>0</v>
      </c>
    </row>
    <row r="6075" spans="1:3" ht="15.75" x14ac:dyDescent="0.25">
      <c r="A6075" s="29">
        <v>211</v>
      </c>
      <c r="B6075" s="30" t="s">
        <v>19</v>
      </c>
      <c r="C6075" s="39">
        <f>C6073*C6072</f>
        <v>89.994</v>
      </c>
    </row>
    <row r="6076" spans="1:3" ht="31.5" x14ac:dyDescent="0.25">
      <c r="A6076" s="33">
        <v>211</v>
      </c>
      <c r="B6076" s="28" t="s">
        <v>20</v>
      </c>
      <c r="C6076" s="40">
        <f>C6074*C6072</f>
        <v>0</v>
      </c>
    </row>
    <row r="6077" spans="1:3" ht="15.75" x14ac:dyDescent="0.25">
      <c r="A6077" s="33">
        <v>213</v>
      </c>
      <c r="B6077" s="28" t="s">
        <v>14</v>
      </c>
      <c r="C6077" s="40">
        <f>(C6075+C6076)*30.2%</f>
        <v>27.178187999999999</v>
      </c>
    </row>
    <row r="6078" spans="1:3" ht="15.75" x14ac:dyDescent="0.25">
      <c r="A6078" s="33">
        <v>212</v>
      </c>
      <c r="B6078" s="28" t="s">
        <v>3</v>
      </c>
      <c r="C6078" s="40">
        <f>(C6075+C6076)*$D$19</f>
        <v>0.14399040000000002</v>
      </c>
    </row>
    <row r="6079" spans="1:3" ht="15.75" x14ac:dyDescent="0.25">
      <c r="A6079" s="33">
        <v>221</v>
      </c>
      <c r="B6079" s="28" t="s">
        <v>4</v>
      </c>
      <c r="C6079" s="40">
        <f>(C6075+C6076)*$D$20</f>
        <v>0.77394839999999998</v>
      </c>
    </row>
    <row r="6080" spans="1:3" ht="15.75" x14ac:dyDescent="0.25">
      <c r="A6080" s="33">
        <v>222</v>
      </c>
      <c r="B6080" s="28" t="s">
        <v>15</v>
      </c>
      <c r="C6080" s="40">
        <f>(C6075+C6076)*$D$21</f>
        <v>0.14399040000000002</v>
      </c>
    </row>
    <row r="6081" spans="1:3" ht="15.75" x14ac:dyDescent="0.25">
      <c r="A6081" s="33">
        <v>223</v>
      </c>
      <c r="B6081" s="28" t="s">
        <v>5</v>
      </c>
      <c r="C6081" s="40">
        <f>(C6075+C6076)*$D$22</f>
        <v>3.8247450000000001</v>
      </c>
    </row>
    <row r="6082" spans="1:3" ht="15.75" x14ac:dyDescent="0.25">
      <c r="A6082" s="33">
        <v>224</v>
      </c>
      <c r="B6082" s="28" t="s">
        <v>21</v>
      </c>
      <c r="C6082" s="40">
        <f>(C6075+C6076)*$D$23</f>
        <v>1.2689154</v>
      </c>
    </row>
    <row r="6083" spans="1:3" ht="15.75" x14ac:dyDescent="0.25">
      <c r="A6083" s="33">
        <v>225</v>
      </c>
      <c r="B6083" s="28" t="s">
        <v>16</v>
      </c>
      <c r="C6083" s="40">
        <f>(C6075+C6076)*$D$24</f>
        <v>4.7876807999999995</v>
      </c>
    </row>
    <row r="6084" spans="1:3" ht="15.75" x14ac:dyDescent="0.25">
      <c r="A6084" s="33">
        <v>226</v>
      </c>
      <c r="B6084" s="28" t="s">
        <v>22</v>
      </c>
      <c r="C6084" s="40">
        <f>(C6075+C6076)*$D$25</f>
        <v>32.226851400000001</v>
      </c>
    </row>
    <row r="6085" spans="1:3" ht="15.75" x14ac:dyDescent="0.25">
      <c r="A6085" s="33">
        <v>271</v>
      </c>
      <c r="B6085" s="28" t="s">
        <v>23</v>
      </c>
      <c r="C6085" s="40">
        <f>(C6075+C6076)*$D$26</f>
        <v>2.0068662000000002</v>
      </c>
    </row>
    <row r="6086" spans="1:3" ht="15.75" x14ac:dyDescent="0.25">
      <c r="A6086" s="33">
        <v>272</v>
      </c>
      <c r="B6086" s="28" t="s">
        <v>24</v>
      </c>
      <c r="C6086" s="40">
        <f>(C6075+C6076)*$D$27</f>
        <v>1.8808745999999998</v>
      </c>
    </row>
    <row r="6087" spans="1:3" ht="31.5" x14ac:dyDescent="0.25">
      <c r="A6087" s="33">
        <v>211</v>
      </c>
      <c r="B6087" s="28" t="s">
        <v>25</v>
      </c>
      <c r="C6087" s="40">
        <f>(C6075+C6076)*$D$28</f>
        <v>20.608626000000001</v>
      </c>
    </row>
    <row r="6088" spans="1:3" ht="31.5" x14ac:dyDescent="0.25">
      <c r="A6088" s="33">
        <v>213</v>
      </c>
      <c r="B6088" s="28" t="s">
        <v>26</v>
      </c>
      <c r="C6088" s="44">
        <f>(C6075+C6076)*$D$29</f>
        <v>6.2185853999999994</v>
      </c>
    </row>
    <row r="6089" spans="1:3" ht="15.75" x14ac:dyDescent="0.25">
      <c r="A6089" s="33">
        <v>290</v>
      </c>
      <c r="B6089" s="28" t="s">
        <v>6</v>
      </c>
      <c r="C6089" s="44">
        <f>(C6075+C6076)*$D$30</f>
        <v>0.35097659999999997</v>
      </c>
    </row>
    <row r="6090" spans="1:3" ht="15.75" x14ac:dyDescent="0.25">
      <c r="A6090" s="33">
        <v>290</v>
      </c>
      <c r="B6090" s="28" t="s">
        <v>27</v>
      </c>
      <c r="C6090" s="44">
        <f>(C6075+C6076)*$D$31</f>
        <v>1.0529298</v>
      </c>
    </row>
    <row r="6091" spans="1:3" ht="15.75" x14ac:dyDescent="0.25">
      <c r="A6091" s="33">
        <v>225</v>
      </c>
      <c r="B6091" s="28" t="s">
        <v>28</v>
      </c>
      <c r="C6091" s="44">
        <f>(C6075+C6076)*$D$32</f>
        <v>0</v>
      </c>
    </row>
    <row r="6092" spans="1:3" ht="15.75" x14ac:dyDescent="0.25">
      <c r="A6092" s="37">
        <v>310</v>
      </c>
      <c r="B6092" s="28" t="s">
        <v>7</v>
      </c>
      <c r="C6092" s="44">
        <f>(C6075+C6076)*$D$33</f>
        <v>2.0968602000000001</v>
      </c>
    </row>
    <row r="6093" spans="1:3" ht="16.5" thickBot="1" x14ac:dyDescent="0.3">
      <c r="A6093" s="38">
        <v>340</v>
      </c>
      <c r="B6093" s="36" t="s">
        <v>8</v>
      </c>
      <c r="C6093" s="44">
        <f>(C6075+C6076)*$D$34</f>
        <v>8.1444569999999992</v>
      </c>
    </row>
    <row r="6094" spans="1:3" ht="16.5" thickBot="1" x14ac:dyDescent="0.3">
      <c r="A6094" s="15"/>
      <c r="B6094" s="42" t="s">
        <v>9</v>
      </c>
      <c r="C6094" s="88">
        <f>SUM(C6075:C6093)</f>
        <v>202.70248559999996</v>
      </c>
    </row>
    <row r="6095" spans="1:3" ht="16.5" thickBot="1" x14ac:dyDescent="0.3">
      <c r="A6095" s="15"/>
      <c r="B6095" s="43" t="s">
        <v>29</v>
      </c>
      <c r="C6095" s="90">
        <f>C6094*118%</f>
        <v>239.18893300799994</v>
      </c>
    </row>
    <row r="6096" spans="1:3" ht="15.75" x14ac:dyDescent="0.25">
      <c r="A6096" s="22"/>
      <c r="B6096" s="45"/>
      <c r="C6096" s="46"/>
    </row>
    <row r="6097" spans="1:3" ht="15.75" x14ac:dyDescent="0.25">
      <c r="A6097" s="22"/>
      <c r="B6097" s="45"/>
      <c r="C6097" s="46"/>
    </row>
    <row r="6098" spans="1:3" ht="15.75" x14ac:dyDescent="0.25">
      <c r="A6098" s="22"/>
      <c r="B6098" s="45"/>
      <c r="C6098" s="46"/>
    </row>
    <row r="6099" spans="1:3" ht="15.75" x14ac:dyDescent="0.25">
      <c r="A6099" s="22"/>
      <c r="B6099" s="45"/>
      <c r="C6099" s="46"/>
    </row>
    <row r="6100" spans="1:3" ht="15.75" x14ac:dyDescent="0.25">
      <c r="A6100" s="22"/>
      <c r="B6100" s="45"/>
      <c r="C6100" s="46"/>
    </row>
    <row r="6101" spans="1:3" ht="15.75" x14ac:dyDescent="0.25">
      <c r="A6101" s="22"/>
      <c r="B6101" s="45"/>
      <c r="C6101" s="46"/>
    </row>
    <row r="6102" spans="1:3" ht="15.75" x14ac:dyDescent="0.25">
      <c r="A6102" s="22"/>
      <c r="B6102" s="45"/>
      <c r="C6102" s="46"/>
    </row>
    <row r="6103" spans="1:3" ht="15.75" x14ac:dyDescent="0.25">
      <c r="A6103" s="22"/>
      <c r="B6103" s="45"/>
      <c r="C6103" s="46"/>
    </row>
    <row r="6104" spans="1:3" ht="15.75" x14ac:dyDescent="0.25">
      <c r="A6104" s="22"/>
      <c r="B6104" s="45"/>
      <c r="C6104" s="46"/>
    </row>
    <row r="6105" spans="1:3" ht="15.75" x14ac:dyDescent="0.25">
      <c r="A6105" s="22"/>
      <c r="B6105" s="45"/>
      <c r="C6105" s="46"/>
    </row>
    <row r="6106" spans="1:3" ht="15.75" x14ac:dyDescent="0.25">
      <c r="A6106" s="22"/>
      <c r="B6106" s="45"/>
      <c r="C6106" s="46"/>
    </row>
    <row r="6107" spans="1:3" ht="15.75" x14ac:dyDescent="0.25">
      <c r="A6107" s="22"/>
      <c r="B6107" s="45"/>
      <c r="C6107" s="46"/>
    </row>
    <row r="6108" spans="1:3" ht="15.75" x14ac:dyDescent="0.25">
      <c r="A6108" s="22"/>
      <c r="B6108" s="45"/>
      <c r="C6108" s="46"/>
    </row>
    <row r="6109" spans="1:3" ht="15.75" x14ac:dyDescent="0.25">
      <c r="A6109" s="22"/>
      <c r="B6109" s="45"/>
      <c r="C6109" s="46"/>
    </row>
    <row r="6110" spans="1:3" ht="15.75" x14ac:dyDescent="0.25">
      <c r="A6110" s="22"/>
      <c r="B6110" s="45"/>
      <c r="C6110" s="46"/>
    </row>
    <row r="6111" spans="1:3" ht="15.75" x14ac:dyDescent="0.25">
      <c r="A6111" s="22"/>
      <c r="B6111" s="45"/>
      <c r="C6111" s="46"/>
    </row>
    <row r="6112" spans="1:3" ht="15.75" x14ac:dyDescent="0.25">
      <c r="A6112" s="22"/>
      <c r="B6112" s="45"/>
      <c r="C6112" s="46"/>
    </row>
    <row r="6113" spans="1:3" ht="15.75" x14ac:dyDescent="0.25">
      <c r="A6113" s="22"/>
      <c r="B6113" s="45"/>
      <c r="C6113" s="46"/>
    </row>
    <row r="6114" spans="1:3" ht="15.75" x14ac:dyDescent="0.25">
      <c r="A6114" s="22"/>
      <c r="B6114" s="45"/>
      <c r="C6114" s="46"/>
    </row>
    <row r="6115" spans="1:3" ht="15.75" x14ac:dyDescent="0.25">
      <c r="A6115" s="22"/>
      <c r="B6115" s="45"/>
      <c r="C6115" s="46"/>
    </row>
    <row r="6116" spans="1:3" ht="15.75" x14ac:dyDescent="0.25">
      <c r="A6116" s="22"/>
      <c r="B6116" s="45"/>
      <c r="C6116" s="46"/>
    </row>
    <row r="6117" spans="1:3" ht="15.75" x14ac:dyDescent="0.25">
      <c r="A6117" s="22"/>
      <c r="B6117" s="45"/>
      <c r="C6117" s="46"/>
    </row>
    <row r="6118" spans="1:3" ht="15.75" x14ac:dyDescent="0.25">
      <c r="A6118" s="22"/>
      <c r="B6118" s="45"/>
      <c r="C6118" s="46"/>
    </row>
    <row r="6119" spans="1:3" ht="15.75" x14ac:dyDescent="0.25">
      <c r="A6119" s="22"/>
      <c r="B6119" s="45"/>
      <c r="C6119" s="46"/>
    </row>
    <row r="6120" spans="1:3" ht="15.75" x14ac:dyDescent="0.25">
      <c r="A6120" s="22"/>
      <c r="B6120" s="45"/>
      <c r="C6120" s="46"/>
    </row>
    <row r="6121" spans="1:3" ht="15.75" x14ac:dyDescent="0.25">
      <c r="A6121" s="22"/>
      <c r="B6121" s="45"/>
      <c r="C6121" s="46"/>
    </row>
    <row r="6122" spans="1:3" ht="15.75" x14ac:dyDescent="0.25">
      <c r="A6122" s="22"/>
      <c r="B6122" s="45"/>
      <c r="C6122" s="46"/>
    </row>
    <row r="6123" spans="1:3" ht="15.75" x14ac:dyDescent="0.25">
      <c r="A6123" s="22"/>
      <c r="B6123" s="45"/>
      <c r="C6123" s="46"/>
    </row>
    <row r="6125" spans="1:3" ht="20.25" customHeight="1" x14ac:dyDescent="0.25">
      <c r="B6125" s="57" t="s">
        <v>314</v>
      </c>
      <c r="C6125" s="70"/>
    </row>
    <row r="6126" spans="1:3" ht="15.75" thickBot="1" x14ac:dyDescent="0.3">
      <c r="C6126" s="71" t="s">
        <v>38</v>
      </c>
    </row>
    <row r="6127" spans="1:3" ht="32.25" thickBot="1" x14ac:dyDescent="0.3">
      <c r="A6127" s="7" t="s">
        <v>0</v>
      </c>
      <c r="B6127" s="8" t="s">
        <v>10</v>
      </c>
      <c r="C6127" s="65" t="s">
        <v>11</v>
      </c>
    </row>
    <row r="6128" spans="1:3" ht="15.75" x14ac:dyDescent="0.25">
      <c r="A6128" s="9"/>
      <c r="B6128" s="10" t="s">
        <v>12</v>
      </c>
      <c r="C6128" s="61">
        <v>1</v>
      </c>
    </row>
    <row r="6129" spans="1:3" ht="15.75" x14ac:dyDescent="0.25">
      <c r="A6129" s="9"/>
      <c r="B6129" s="10" t="s">
        <v>13</v>
      </c>
      <c r="C6129" s="16">
        <v>9.5</v>
      </c>
    </row>
    <row r="6130" spans="1:3" ht="31.5" x14ac:dyDescent="0.25">
      <c r="A6130" s="12"/>
      <c r="B6130" s="83" t="s">
        <v>360</v>
      </c>
      <c r="C6130" s="16">
        <f>$C$14</f>
        <v>2.83</v>
      </c>
    </row>
    <row r="6131" spans="1:3" ht="32.25" thickBot="1" x14ac:dyDescent="0.3">
      <c r="A6131" s="75"/>
      <c r="B6131" s="77" t="s">
        <v>361</v>
      </c>
      <c r="C6131" s="76">
        <v>0</v>
      </c>
    </row>
    <row r="6132" spans="1:3" ht="15.75" x14ac:dyDescent="0.25">
      <c r="A6132" s="29">
        <v>211</v>
      </c>
      <c r="B6132" s="30" t="s">
        <v>19</v>
      </c>
      <c r="C6132" s="39">
        <f>C6130*C6129</f>
        <v>26.885000000000002</v>
      </c>
    </row>
    <row r="6133" spans="1:3" ht="31.5" x14ac:dyDescent="0.25">
      <c r="A6133" s="33">
        <v>211</v>
      </c>
      <c r="B6133" s="28" t="s">
        <v>20</v>
      </c>
      <c r="C6133" s="40">
        <f>C6131*C6129</f>
        <v>0</v>
      </c>
    </row>
    <row r="6134" spans="1:3" ht="15.75" x14ac:dyDescent="0.25">
      <c r="A6134" s="33">
        <v>213</v>
      </c>
      <c r="B6134" s="28" t="s">
        <v>14</v>
      </c>
      <c r="C6134" s="40">
        <f>(C6132+C6133)*30.2%</f>
        <v>8.1192700000000002</v>
      </c>
    </row>
    <row r="6135" spans="1:3" ht="15.75" x14ac:dyDescent="0.25">
      <c r="A6135" s="33">
        <v>212</v>
      </c>
      <c r="B6135" s="28" t="s">
        <v>3</v>
      </c>
      <c r="C6135" s="40">
        <f>(C6132+C6133)*$D$19</f>
        <v>4.3016000000000006E-2</v>
      </c>
    </row>
    <row r="6136" spans="1:3" ht="15.75" x14ac:dyDescent="0.25">
      <c r="A6136" s="33">
        <v>221</v>
      </c>
      <c r="B6136" s="28" t="s">
        <v>4</v>
      </c>
      <c r="C6136" s="40">
        <f>(C6132+C6133)*$D$20</f>
        <v>0.231211</v>
      </c>
    </row>
    <row r="6137" spans="1:3" ht="15.75" x14ac:dyDescent="0.25">
      <c r="A6137" s="33">
        <v>222</v>
      </c>
      <c r="B6137" s="28" t="s">
        <v>15</v>
      </c>
      <c r="C6137" s="40">
        <f>(C6132+C6133)*$D$21</f>
        <v>4.3016000000000006E-2</v>
      </c>
    </row>
    <row r="6138" spans="1:3" ht="15.75" x14ac:dyDescent="0.25">
      <c r="A6138" s="33">
        <v>223</v>
      </c>
      <c r="B6138" s="28" t="s">
        <v>5</v>
      </c>
      <c r="C6138" s="40">
        <f>(C6132+C6133)*$D$22</f>
        <v>1.1426125000000003</v>
      </c>
    </row>
    <row r="6139" spans="1:3" ht="15.75" x14ac:dyDescent="0.25">
      <c r="A6139" s="33">
        <v>224</v>
      </c>
      <c r="B6139" s="28" t="s">
        <v>21</v>
      </c>
      <c r="C6139" s="40">
        <f>(C6132+C6133)*$D$23</f>
        <v>0.37907850000000004</v>
      </c>
    </row>
    <row r="6140" spans="1:3" ht="15.75" x14ac:dyDescent="0.25">
      <c r="A6140" s="33">
        <v>225</v>
      </c>
      <c r="B6140" s="28" t="s">
        <v>16</v>
      </c>
      <c r="C6140" s="40">
        <f>(C6132+C6133)*$D$24</f>
        <v>1.4302820000000001</v>
      </c>
    </row>
    <row r="6141" spans="1:3" ht="15.75" x14ac:dyDescent="0.25">
      <c r="A6141" s="33">
        <v>226</v>
      </c>
      <c r="B6141" s="28" t="s">
        <v>22</v>
      </c>
      <c r="C6141" s="40">
        <f>(C6132+C6133)*$D$25</f>
        <v>9.627518499999999</v>
      </c>
    </row>
    <row r="6142" spans="1:3" ht="15.75" x14ac:dyDescent="0.25">
      <c r="A6142" s="33">
        <v>271</v>
      </c>
      <c r="B6142" s="28" t="s">
        <v>23</v>
      </c>
      <c r="C6142" s="40">
        <f>(C6132+C6133)*$D$26</f>
        <v>0.5995355</v>
      </c>
    </row>
    <row r="6143" spans="1:3" ht="15.75" x14ac:dyDescent="0.25">
      <c r="A6143" s="33">
        <v>272</v>
      </c>
      <c r="B6143" s="28" t="s">
        <v>24</v>
      </c>
      <c r="C6143" s="40">
        <f>(C6132+C6133)*$D$27</f>
        <v>0.56189650000000002</v>
      </c>
    </row>
    <row r="6144" spans="1:3" ht="31.5" x14ac:dyDescent="0.25">
      <c r="A6144" s="33">
        <v>211</v>
      </c>
      <c r="B6144" s="28" t="s">
        <v>25</v>
      </c>
      <c r="C6144" s="40">
        <f>(C6132+C6133)*$D$28</f>
        <v>6.1566650000000003</v>
      </c>
    </row>
    <row r="6145" spans="1:3" ht="31.5" x14ac:dyDescent="0.25">
      <c r="A6145" s="33">
        <v>213</v>
      </c>
      <c r="B6145" s="28" t="s">
        <v>26</v>
      </c>
      <c r="C6145" s="44">
        <f>(C6132+C6133)*$D$29</f>
        <v>1.8577535000000001</v>
      </c>
    </row>
    <row r="6146" spans="1:3" ht="15.75" x14ac:dyDescent="0.25">
      <c r="A6146" s="33">
        <v>290</v>
      </c>
      <c r="B6146" s="28" t="s">
        <v>6</v>
      </c>
      <c r="C6146" s="44">
        <f>(C6132+C6133)*$D$30</f>
        <v>0.1048515</v>
      </c>
    </row>
    <row r="6147" spans="1:3" ht="15.75" x14ac:dyDescent="0.25">
      <c r="A6147" s="33">
        <v>290</v>
      </c>
      <c r="B6147" s="28" t="s">
        <v>27</v>
      </c>
      <c r="C6147" s="44">
        <f>(C6132+C6133)*$D$31</f>
        <v>0.31455450000000001</v>
      </c>
    </row>
    <row r="6148" spans="1:3" ht="15.75" x14ac:dyDescent="0.25">
      <c r="A6148" s="33">
        <v>225</v>
      </c>
      <c r="B6148" s="28" t="s">
        <v>28</v>
      </c>
      <c r="C6148" s="44">
        <f>(C6132+C6133)*$D$32</f>
        <v>0</v>
      </c>
    </row>
    <row r="6149" spans="1:3" ht="15.75" x14ac:dyDescent="0.25">
      <c r="A6149" s="37">
        <v>310</v>
      </c>
      <c r="B6149" s="28" t="s">
        <v>7</v>
      </c>
      <c r="C6149" s="44">
        <f>(C6132+C6133)*$D$33</f>
        <v>0.62642050000000005</v>
      </c>
    </row>
    <row r="6150" spans="1:3" ht="16.5" thickBot="1" x14ac:dyDescent="0.3">
      <c r="A6150" s="38">
        <v>340</v>
      </c>
      <c r="B6150" s="36" t="s">
        <v>8</v>
      </c>
      <c r="C6150" s="44">
        <f>(C6132+C6133)*$D$34</f>
        <v>2.4330924999999999</v>
      </c>
    </row>
    <row r="6151" spans="1:3" ht="16.5" thickBot="1" x14ac:dyDescent="0.3">
      <c r="A6151" s="15"/>
      <c r="B6151" s="42" t="s">
        <v>9</v>
      </c>
      <c r="C6151" s="88">
        <f>SUM(C6132:C6150)</f>
        <v>60.555774000000014</v>
      </c>
    </row>
    <row r="6152" spans="1:3" ht="16.5" thickBot="1" x14ac:dyDescent="0.3">
      <c r="A6152" s="15"/>
      <c r="B6152" s="43" t="s">
        <v>29</v>
      </c>
      <c r="C6152" s="90">
        <f>C6151*118%</f>
        <v>71.455813320000019</v>
      </c>
    </row>
    <row r="6153" spans="1:3" ht="15.75" x14ac:dyDescent="0.25">
      <c r="A6153" s="22"/>
      <c r="B6153" s="45"/>
      <c r="C6153" s="46"/>
    </row>
    <row r="6154" spans="1:3" ht="15.75" x14ac:dyDescent="0.25">
      <c r="A6154" s="22"/>
      <c r="B6154" s="45"/>
      <c r="C6154" s="46"/>
    </row>
    <row r="6155" spans="1:3" ht="15.75" x14ac:dyDescent="0.25">
      <c r="A6155" s="22"/>
      <c r="B6155" s="45"/>
      <c r="C6155" s="46"/>
    </row>
    <row r="6156" spans="1:3" ht="15.75" x14ac:dyDescent="0.25">
      <c r="A6156" s="22"/>
      <c r="B6156" s="45"/>
      <c r="C6156" s="46"/>
    </row>
    <row r="6157" spans="1:3" ht="15.75" x14ac:dyDescent="0.25">
      <c r="A6157" s="22"/>
      <c r="B6157" s="45"/>
      <c r="C6157" s="46"/>
    </row>
    <row r="6158" spans="1:3" ht="15.75" x14ac:dyDescent="0.25">
      <c r="A6158" s="22"/>
      <c r="B6158" s="45"/>
      <c r="C6158" s="46"/>
    </row>
    <row r="6159" spans="1:3" ht="15.75" x14ac:dyDescent="0.25">
      <c r="A6159" s="22"/>
      <c r="B6159" s="45"/>
      <c r="C6159" s="46"/>
    </row>
    <row r="6160" spans="1:3" ht="15.75" x14ac:dyDescent="0.25">
      <c r="A6160" s="22"/>
      <c r="B6160" s="45"/>
      <c r="C6160" s="46"/>
    </row>
    <row r="6161" spans="1:3" ht="15.75" x14ac:dyDescent="0.25">
      <c r="A6161" s="22"/>
      <c r="B6161" s="45"/>
      <c r="C6161" s="46"/>
    </row>
    <row r="6162" spans="1:3" ht="15.75" x14ac:dyDescent="0.25">
      <c r="A6162" s="22"/>
      <c r="B6162" s="45"/>
      <c r="C6162" s="46"/>
    </row>
    <row r="6163" spans="1:3" ht="15.75" x14ac:dyDescent="0.25">
      <c r="A6163" s="22"/>
      <c r="B6163" s="45"/>
      <c r="C6163" s="46"/>
    </row>
    <row r="6164" spans="1:3" ht="15.75" x14ac:dyDescent="0.25">
      <c r="A6164" s="22"/>
      <c r="B6164" s="45"/>
      <c r="C6164" s="46"/>
    </row>
    <row r="6165" spans="1:3" ht="15.75" x14ac:dyDescent="0.25">
      <c r="A6165" s="22"/>
      <c r="B6165" s="45"/>
      <c r="C6165" s="46"/>
    </row>
    <row r="6166" spans="1:3" ht="15.75" x14ac:dyDescent="0.25">
      <c r="A6166" s="22"/>
      <c r="B6166" s="45"/>
      <c r="C6166" s="46"/>
    </row>
    <row r="6167" spans="1:3" ht="15.75" x14ac:dyDescent="0.25">
      <c r="A6167" s="22"/>
      <c r="B6167" s="45"/>
      <c r="C6167" s="46"/>
    </row>
    <row r="6168" spans="1:3" ht="15.75" x14ac:dyDescent="0.25">
      <c r="A6168" s="22"/>
      <c r="B6168" s="45"/>
      <c r="C6168" s="46"/>
    </row>
    <row r="6169" spans="1:3" ht="15.75" x14ac:dyDescent="0.25">
      <c r="A6169" s="22"/>
      <c r="B6169" s="45"/>
      <c r="C6169" s="46"/>
    </row>
    <row r="6170" spans="1:3" ht="15.75" x14ac:dyDescent="0.25">
      <c r="A6170" s="22"/>
      <c r="B6170" s="45"/>
      <c r="C6170" s="46"/>
    </row>
    <row r="6171" spans="1:3" ht="15.75" x14ac:dyDescent="0.25">
      <c r="A6171" s="22"/>
      <c r="B6171" s="45"/>
      <c r="C6171" s="46"/>
    </row>
    <row r="6172" spans="1:3" ht="15.75" x14ac:dyDescent="0.25">
      <c r="A6172" s="22"/>
      <c r="B6172" s="45"/>
      <c r="C6172" s="46"/>
    </row>
    <row r="6173" spans="1:3" ht="15.75" x14ac:dyDescent="0.25">
      <c r="A6173" s="22"/>
      <c r="B6173" s="45"/>
      <c r="C6173" s="46"/>
    </row>
    <row r="6174" spans="1:3" ht="15.75" x14ac:dyDescent="0.25">
      <c r="A6174" s="22"/>
      <c r="B6174" s="45"/>
      <c r="C6174" s="46"/>
    </row>
    <row r="6175" spans="1:3" ht="15.75" x14ac:dyDescent="0.25">
      <c r="A6175" s="22"/>
      <c r="B6175" s="45"/>
      <c r="C6175" s="46"/>
    </row>
    <row r="6176" spans="1:3" ht="15.75" x14ac:dyDescent="0.25">
      <c r="A6176" s="22"/>
      <c r="B6176" s="45"/>
      <c r="C6176" s="46"/>
    </row>
    <row r="6177" spans="1:3" ht="15.75" x14ac:dyDescent="0.25">
      <c r="A6177" s="22"/>
      <c r="B6177" s="45"/>
      <c r="C6177" s="46"/>
    </row>
    <row r="6178" spans="1:3" ht="15.75" x14ac:dyDescent="0.25">
      <c r="A6178" s="22"/>
      <c r="B6178" s="45"/>
      <c r="C6178" s="46"/>
    </row>
    <row r="6179" spans="1:3" ht="15.75" x14ac:dyDescent="0.25">
      <c r="A6179" s="22"/>
      <c r="B6179" s="45"/>
      <c r="C6179" s="46"/>
    </row>
    <row r="6180" spans="1:3" ht="15.75" x14ac:dyDescent="0.25">
      <c r="A6180" s="22"/>
      <c r="B6180" s="45"/>
      <c r="C6180" s="46"/>
    </row>
    <row r="6182" spans="1:3" ht="19.5" customHeight="1" x14ac:dyDescent="0.25">
      <c r="B6182" s="57" t="s">
        <v>315</v>
      </c>
      <c r="C6182" s="70"/>
    </row>
    <row r="6183" spans="1:3" ht="15.75" thickBot="1" x14ac:dyDescent="0.3">
      <c r="C6183" s="71" t="s">
        <v>38</v>
      </c>
    </row>
    <row r="6184" spans="1:3" ht="32.25" thickBot="1" x14ac:dyDescent="0.3">
      <c r="A6184" s="7" t="s">
        <v>0</v>
      </c>
      <c r="B6184" s="8" t="s">
        <v>10</v>
      </c>
      <c r="C6184" s="65" t="s">
        <v>11</v>
      </c>
    </row>
    <row r="6185" spans="1:3" ht="15.75" x14ac:dyDescent="0.25">
      <c r="A6185" s="9"/>
      <c r="B6185" s="10" t="s">
        <v>12</v>
      </c>
      <c r="C6185" s="61">
        <v>1</v>
      </c>
    </row>
    <row r="6186" spans="1:3" ht="15.75" x14ac:dyDescent="0.25">
      <c r="A6186" s="9"/>
      <c r="B6186" s="10" t="s">
        <v>13</v>
      </c>
      <c r="C6186" s="16">
        <v>9.9</v>
      </c>
    </row>
    <row r="6187" spans="1:3" ht="31.5" x14ac:dyDescent="0.25">
      <c r="A6187" s="12"/>
      <c r="B6187" s="83" t="s">
        <v>360</v>
      </c>
      <c r="C6187" s="16">
        <f>$C$14</f>
        <v>2.83</v>
      </c>
    </row>
    <row r="6188" spans="1:3" ht="32.25" thickBot="1" x14ac:dyDescent="0.3">
      <c r="A6188" s="75"/>
      <c r="B6188" s="77" t="s">
        <v>361</v>
      </c>
      <c r="C6188" s="76">
        <v>0</v>
      </c>
    </row>
    <row r="6189" spans="1:3" ht="15.75" x14ac:dyDescent="0.25">
      <c r="A6189" s="29">
        <v>211</v>
      </c>
      <c r="B6189" s="30" t="s">
        <v>19</v>
      </c>
      <c r="C6189" s="39">
        <f>C6187*C6186</f>
        <v>28.017000000000003</v>
      </c>
    </row>
    <row r="6190" spans="1:3" ht="31.5" x14ac:dyDescent="0.25">
      <c r="A6190" s="33">
        <v>211</v>
      </c>
      <c r="B6190" s="28" t="s">
        <v>20</v>
      </c>
      <c r="C6190" s="40">
        <f>C6188*C6186</f>
        <v>0</v>
      </c>
    </row>
    <row r="6191" spans="1:3" ht="15.75" x14ac:dyDescent="0.25">
      <c r="A6191" s="33">
        <v>213</v>
      </c>
      <c r="B6191" s="28" t="s">
        <v>14</v>
      </c>
      <c r="C6191" s="40">
        <f>(C6189+C6190)*30.2%</f>
        <v>8.4611340000000013</v>
      </c>
    </row>
    <row r="6192" spans="1:3" ht="15.75" x14ac:dyDescent="0.25">
      <c r="A6192" s="33">
        <v>212</v>
      </c>
      <c r="B6192" s="28" t="s">
        <v>3</v>
      </c>
      <c r="C6192" s="40">
        <f>(C6189+C6190)*$D$19</f>
        <v>4.4827200000000005E-2</v>
      </c>
    </row>
    <row r="6193" spans="1:3" ht="15.75" x14ac:dyDescent="0.25">
      <c r="A6193" s="33">
        <v>221</v>
      </c>
      <c r="B6193" s="28" t="s">
        <v>4</v>
      </c>
      <c r="C6193" s="40">
        <f>(C6189+C6190)*$D$20</f>
        <v>0.24094620000000003</v>
      </c>
    </row>
    <row r="6194" spans="1:3" ht="15.75" x14ac:dyDescent="0.25">
      <c r="A6194" s="33">
        <v>222</v>
      </c>
      <c r="B6194" s="28" t="s">
        <v>15</v>
      </c>
      <c r="C6194" s="40">
        <f>(C6189+C6190)*$D$21</f>
        <v>4.4827200000000005E-2</v>
      </c>
    </row>
    <row r="6195" spans="1:3" ht="15.75" x14ac:dyDescent="0.25">
      <c r="A6195" s="33">
        <v>223</v>
      </c>
      <c r="B6195" s="28" t="s">
        <v>5</v>
      </c>
      <c r="C6195" s="40">
        <f>(C6189+C6190)*$D$22</f>
        <v>1.1907225000000001</v>
      </c>
    </row>
    <row r="6196" spans="1:3" ht="15.75" x14ac:dyDescent="0.25">
      <c r="A6196" s="33">
        <v>224</v>
      </c>
      <c r="B6196" s="28" t="s">
        <v>21</v>
      </c>
      <c r="C6196" s="40">
        <f>(C6189+C6190)*$D$23</f>
        <v>0.39503970000000005</v>
      </c>
    </row>
    <row r="6197" spans="1:3" ht="15.75" x14ac:dyDescent="0.25">
      <c r="A6197" s="33">
        <v>225</v>
      </c>
      <c r="B6197" s="28" t="s">
        <v>16</v>
      </c>
      <c r="C6197" s="40">
        <f>(C6189+C6190)*$D$24</f>
        <v>1.4905044000000001</v>
      </c>
    </row>
    <row r="6198" spans="1:3" ht="15.75" x14ac:dyDescent="0.25">
      <c r="A6198" s="33">
        <v>226</v>
      </c>
      <c r="B6198" s="28" t="s">
        <v>22</v>
      </c>
      <c r="C6198" s="40">
        <f>(C6189+C6190)*$D$25</f>
        <v>10.0328877</v>
      </c>
    </row>
    <row r="6199" spans="1:3" ht="15.75" x14ac:dyDescent="0.25">
      <c r="A6199" s="33">
        <v>271</v>
      </c>
      <c r="B6199" s="28" t="s">
        <v>23</v>
      </c>
      <c r="C6199" s="40">
        <f>(C6189+C6190)*$D$26</f>
        <v>0.62477910000000003</v>
      </c>
    </row>
    <row r="6200" spans="1:3" ht="15.75" x14ac:dyDescent="0.25">
      <c r="A6200" s="33">
        <v>272</v>
      </c>
      <c r="B6200" s="28" t="s">
        <v>24</v>
      </c>
      <c r="C6200" s="40">
        <f>(C6189+C6190)*$D$27</f>
        <v>0.5855553</v>
      </c>
    </row>
    <row r="6201" spans="1:3" ht="31.5" x14ac:dyDescent="0.25">
      <c r="A6201" s="33">
        <v>211</v>
      </c>
      <c r="B6201" s="28" t="s">
        <v>25</v>
      </c>
      <c r="C6201" s="40">
        <f>(C6189+C6190)*$D$28</f>
        <v>6.4158930000000005</v>
      </c>
    </row>
    <row r="6202" spans="1:3" ht="31.5" x14ac:dyDescent="0.25">
      <c r="A6202" s="33">
        <v>213</v>
      </c>
      <c r="B6202" s="28" t="s">
        <v>26</v>
      </c>
      <c r="C6202" s="44">
        <f>(C6189+C6190)*$D$29</f>
        <v>1.9359747</v>
      </c>
    </row>
    <row r="6203" spans="1:3" ht="15.75" x14ac:dyDescent="0.25">
      <c r="A6203" s="33">
        <v>290</v>
      </c>
      <c r="B6203" s="28" t="s">
        <v>6</v>
      </c>
      <c r="C6203" s="44">
        <f>(C6189+C6190)*$D$30</f>
        <v>0.10926630000000001</v>
      </c>
    </row>
    <row r="6204" spans="1:3" ht="15.75" x14ac:dyDescent="0.25">
      <c r="A6204" s="33">
        <v>290</v>
      </c>
      <c r="B6204" s="28" t="s">
        <v>27</v>
      </c>
      <c r="C6204" s="44">
        <f>(C6189+C6190)*$D$31</f>
        <v>0.32779890000000006</v>
      </c>
    </row>
    <row r="6205" spans="1:3" ht="15.75" x14ac:dyDescent="0.25">
      <c r="A6205" s="33">
        <v>225</v>
      </c>
      <c r="B6205" s="28" t="s">
        <v>28</v>
      </c>
      <c r="C6205" s="44">
        <f>(C6189+C6190)*$D$32</f>
        <v>0</v>
      </c>
    </row>
    <row r="6206" spans="1:3" ht="15.75" x14ac:dyDescent="0.25">
      <c r="A6206" s="37">
        <v>310</v>
      </c>
      <c r="B6206" s="28" t="s">
        <v>7</v>
      </c>
      <c r="C6206" s="44">
        <f>(C6189+C6190)*$D$33</f>
        <v>0.6527961000000001</v>
      </c>
    </row>
    <row r="6207" spans="1:3" ht="16.5" thickBot="1" x14ac:dyDescent="0.3">
      <c r="A6207" s="38">
        <v>340</v>
      </c>
      <c r="B6207" s="36" t="s">
        <v>8</v>
      </c>
      <c r="C6207" s="44">
        <f>(C6189+C6190)*$D$34</f>
        <v>2.5355385000000004</v>
      </c>
    </row>
    <row r="6208" spans="1:3" ht="16.5" thickBot="1" x14ac:dyDescent="0.3">
      <c r="A6208" s="15"/>
      <c r="B6208" s="42" t="s">
        <v>9</v>
      </c>
      <c r="C6208" s="88">
        <f>SUM(C6189:C6207)</f>
        <v>63.10549080000002</v>
      </c>
    </row>
    <row r="6209" spans="1:3" ht="16.5" thickBot="1" x14ac:dyDescent="0.3">
      <c r="A6209" s="15"/>
      <c r="B6209" s="43" t="s">
        <v>29</v>
      </c>
      <c r="C6209" s="90">
        <f>C6208*118%</f>
        <v>74.464479144000023</v>
      </c>
    </row>
    <row r="6210" spans="1:3" ht="15.75" x14ac:dyDescent="0.25">
      <c r="A6210" s="22"/>
      <c r="B6210" s="45"/>
      <c r="C6210" s="46"/>
    </row>
    <row r="6211" spans="1:3" ht="15.75" x14ac:dyDescent="0.25">
      <c r="A6211" s="22"/>
      <c r="B6211" s="45"/>
      <c r="C6211" s="46"/>
    </row>
    <row r="6212" spans="1:3" ht="15.75" x14ac:dyDescent="0.25">
      <c r="A6212" s="22"/>
      <c r="B6212" s="45"/>
      <c r="C6212" s="46"/>
    </row>
    <row r="6213" spans="1:3" ht="15.75" x14ac:dyDescent="0.25">
      <c r="A6213" s="22"/>
      <c r="B6213" s="45"/>
      <c r="C6213" s="46"/>
    </row>
    <row r="6214" spans="1:3" ht="15.75" x14ac:dyDescent="0.25">
      <c r="A6214" s="22"/>
      <c r="B6214" s="45"/>
      <c r="C6214" s="46"/>
    </row>
    <row r="6215" spans="1:3" ht="15.75" x14ac:dyDescent="0.25">
      <c r="A6215" s="22"/>
      <c r="B6215" s="45"/>
      <c r="C6215" s="46"/>
    </row>
    <row r="6216" spans="1:3" ht="15.75" x14ac:dyDescent="0.25">
      <c r="A6216" s="22"/>
      <c r="B6216" s="45"/>
      <c r="C6216" s="46"/>
    </row>
    <row r="6217" spans="1:3" ht="15.75" x14ac:dyDescent="0.25">
      <c r="A6217" s="22"/>
      <c r="B6217" s="45"/>
      <c r="C6217" s="46"/>
    </row>
    <row r="6218" spans="1:3" ht="15.75" x14ac:dyDescent="0.25">
      <c r="A6218" s="22"/>
      <c r="B6218" s="45"/>
      <c r="C6218" s="46"/>
    </row>
    <row r="6219" spans="1:3" ht="15.75" x14ac:dyDescent="0.25">
      <c r="A6219" s="22"/>
      <c r="B6219" s="45"/>
      <c r="C6219" s="46"/>
    </row>
    <row r="6220" spans="1:3" ht="15.75" x14ac:dyDescent="0.25">
      <c r="A6220" s="22"/>
      <c r="B6220" s="45"/>
      <c r="C6220" s="46"/>
    </row>
    <row r="6221" spans="1:3" ht="15.75" x14ac:dyDescent="0.25">
      <c r="A6221" s="22"/>
      <c r="B6221" s="45"/>
      <c r="C6221" s="46"/>
    </row>
    <row r="6222" spans="1:3" ht="15.75" x14ac:dyDescent="0.25">
      <c r="A6222" s="22"/>
      <c r="B6222" s="45"/>
      <c r="C6222" s="46"/>
    </row>
    <row r="6223" spans="1:3" ht="15.75" x14ac:dyDescent="0.25">
      <c r="A6223" s="22"/>
      <c r="B6223" s="45"/>
      <c r="C6223" s="46"/>
    </row>
    <row r="6224" spans="1:3" ht="15.75" x14ac:dyDescent="0.25">
      <c r="A6224" s="22"/>
      <c r="B6224" s="45"/>
      <c r="C6224" s="46"/>
    </row>
    <row r="6225" spans="1:3" ht="15.75" x14ac:dyDescent="0.25">
      <c r="A6225" s="22"/>
      <c r="B6225" s="45"/>
      <c r="C6225" s="46"/>
    </row>
    <row r="6226" spans="1:3" ht="15.75" x14ac:dyDescent="0.25">
      <c r="A6226" s="22"/>
      <c r="B6226" s="45"/>
      <c r="C6226" s="46"/>
    </row>
    <row r="6227" spans="1:3" ht="15.75" x14ac:dyDescent="0.25">
      <c r="A6227" s="22"/>
      <c r="B6227" s="45"/>
      <c r="C6227" s="46"/>
    </row>
    <row r="6228" spans="1:3" ht="15.75" x14ac:dyDescent="0.25">
      <c r="A6228" s="22"/>
      <c r="B6228" s="45"/>
      <c r="C6228" s="46"/>
    </row>
    <row r="6229" spans="1:3" ht="15.75" x14ac:dyDescent="0.25">
      <c r="A6229" s="22"/>
      <c r="B6229" s="45"/>
      <c r="C6229" s="46"/>
    </row>
    <row r="6230" spans="1:3" ht="15.75" x14ac:dyDescent="0.25">
      <c r="A6230" s="22"/>
      <c r="B6230" s="45"/>
      <c r="C6230" s="46"/>
    </row>
    <row r="6231" spans="1:3" ht="15.75" x14ac:dyDescent="0.25">
      <c r="A6231" s="22"/>
      <c r="B6231" s="45"/>
      <c r="C6231" s="46"/>
    </row>
    <row r="6232" spans="1:3" ht="15.75" x14ac:dyDescent="0.25">
      <c r="A6232" s="22"/>
      <c r="B6232" s="45"/>
      <c r="C6232" s="46"/>
    </row>
    <row r="6233" spans="1:3" ht="15.75" x14ac:dyDescent="0.25">
      <c r="A6233" s="22"/>
      <c r="B6233" s="45"/>
      <c r="C6233" s="46"/>
    </row>
    <row r="6234" spans="1:3" ht="15.75" x14ac:dyDescent="0.25">
      <c r="A6234" s="22"/>
      <c r="B6234" s="45"/>
      <c r="C6234" s="46"/>
    </row>
    <row r="6235" spans="1:3" ht="15.75" x14ac:dyDescent="0.25">
      <c r="A6235" s="22"/>
      <c r="B6235" s="45"/>
      <c r="C6235" s="46"/>
    </row>
    <row r="6236" spans="1:3" ht="15.75" x14ac:dyDescent="0.25">
      <c r="A6236" s="22"/>
      <c r="B6236" s="45"/>
      <c r="C6236" s="46"/>
    </row>
    <row r="6237" spans="1:3" ht="15.75" x14ac:dyDescent="0.25">
      <c r="A6237" s="22"/>
      <c r="B6237" s="45"/>
      <c r="C6237" s="46"/>
    </row>
    <row r="6238" spans="1:3" ht="15.75" x14ac:dyDescent="0.25">
      <c r="A6238" s="22"/>
      <c r="B6238" s="45"/>
      <c r="C6238" s="46"/>
    </row>
    <row r="6239" spans="1:3" ht="18" customHeight="1" x14ac:dyDescent="0.25">
      <c r="B6239" s="57" t="s">
        <v>316</v>
      </c>
      <c r="C6239" s="70"/>
    </row>
    <row r="6240" spans="1:3" ht="15.75" thickBot="1" x14ac:dyDescent="0.3">
      <c r="C6240" s="71" t="s">
        <v>181</v>
      </c>
    </row>
    <row r="6241" spans="1:3" ht="32.25" thickBot="1" x14ac:dyDescent="0.3">
      <c r="A6241" s="7" t="s">
        <v>0</v>
      </c>
      <c r="B6241" s="8" t="s">
        <v>10</v>
      </c>
      <c r="C6241" s="65" t="s">
        <v>11</v>
      </c>
    </row>
    <row r="6242" spans="1:3" ht="15.75" x14ac:dyDescent="0.25">
      <c r="A6242" s="9"/>
      <c r="B6242" s="10" t="s">
        <v>12</v>
      </c>
      <c r="C6242" s="61">
        <v>1</v>
      </c>
    </row>
    <row r="6243" spans="1:3" ht="15.75" x14ac:dyDescent="0.25">
      <c r="A6243" s="9"/>
      <c r="B6243" s="10" t="s">
        <v>13</v>
      </c>
      <c r="C6243" s="16">
        <v>32.799999999999997</v>
      </c>
    </row>
    <row r="6244" spans="1:3" ht="31.5" x14ac:dyDescent="0.25">
      <c r="A6244" s="12"/>
      <c r="B6244" s="83" t="s">
        <v>360</v>
      </c>
      <c r="C6244" s="16">
        <f>$C$14</f>
        <v>2.83</v>
      </c>
    </row>
    <row r="6245" spans="1:3" ht="32.25" thickBot="1" x14ac:dyDescent="0.3">
      <c r="A6245" s="75"/>
      <c r="B6245" s="77" t="s">
        <v>361</v>
      </c>
      <c r="C6245" s="76">
        <v>0</v>
      </c>
    </row>
    <row r="6246" spans="1:3" ht="15.75" x14ac:dyDescent="0.25">
      <c r="A6246" s="29">
        <v>211</v>
      </c>
      <c r="B6246" s="30" t="s">
        <v>19</v>
      </c>
      <c r="C6246" s="39">
        <f>C6244*C6243</f>
        <v>92.823999999999998</v>
      </c>
    </row>
    <row r="6247" spans="1:3" ht="31.5" x14ac:dyDescent="0.25">
      <c r="A6247" s="33">
        <v>211</v>
      </c>
      <c r="B6247" s="28" t="s">
        <v>20</v>
      </c>
      <c r="C6247" s="40">
        <f>C6245*C6243</f>
        <v>0</v>
      </c>
    </row>
    <row r="6248" spans="1:3" ht="15.75" x14ac:dyDescent="0.25">
      <c r="A6248" s="33">
        <v>213</v>
      </c>
      <c r="B6248" s="28" t="s">
        <v>14</v>
      </c>
      <c r="C6248" s="40">
        <f>(C6246+C6247)*30.2%</f>
        <v>28.032847999999998</v>
      </c>
    </row>
    <row r="6249" spans="1:3" ht="15.75" x14ac:dyDescent="0.25">
      <c r="A6249" s="33">
        <v>212</v>
      </c>
      <c r="B6249" s="28" t="s">
        <v>3</v>
      </c>
      <c r="C6249" s="40">
        <f>(C6246+C6247)*$D$19</f>
        <v>0.14851839999999999</v>
      </c>
    </row>
    <row r="6250" spans="1:3" ht="15.75" x14ac:dyDescent="0.25">
      <c r="A6250" s="33">
        <v>221</v>
      </c>
      <c r="B6250" s="28" t="s">
        <v>4</v>
      </c>
      <c r="C6250" s="40">
        <f>(C6246+C6247)*$D$20</f>
        <v>0.79828639999999995</v>
      </c>
    </row>
    <row r="6251" spans="1:3" ht="15.75" x14ac:dyDescent="0.25">
      <c r="A6251" s="33">
        <v>222</v>
      </c>
      <c r="B6251" s="28" t="s">
        <v>15</v>
      </c>
      <c r="C6251" s="40">
        <f>(C6246+C6247)*$D$21</f>
        <v>0.14851839999999999</v>
      </c>
    </row>
    <row r="6252" spans="1:3" ht="15.75" x14ac:dyDescent="0.25">
      <c r="A6252" s="33">
        <v>223</v>
      </c>
      <c r="B6252" s="28" t="s">
        <v>5</v>
      </c>
      <c r="C6252" s="40">
        <f>(C6246+C6247)*$D$22</f>
        <v>3.9450200000000004</v>
      </c>
    </row>
    <row r="6253" spans="1:3" ht="15.75" x14ac:dyDescent="0.25">
      <c r="A6253" s="33">
        <v>224</v>
      </c>
      <c r="B6253" s="28" t="s">
        <v>21</v>
      </c>
      <c r="C6253" s="40">
        <f>(C6246+C6247)*$D$23</f>
        <v>1.3088184</v>
      </c>
    </row>
    <row r="6254" spans="1:3" ht="15.75" x14ac:dyDescent="0.25">
      <c r="A6254" s="33">
        <v>225</v>
      </c>
      <c r="B6254" s="28" t="s">
        <v>16</v>
      </c>
      <c r="C6254" s="40">
        <f>(C6246+C6247)*$D$24</f>
        <v>4.9382367999999994</v>
      </c>
    </row>
    <row r="6255" spans="1:3" ht="15.75" x14ac:dyDescent="0.25">
      <c r="A6255" s="33">
        <v>226</v>
      </c>
      <c r="B6255" s="28" t="s">
        <v>22</v>
      </c>
      <c r="C6255" s="40">
        <f>(C6246+C6247)*$D$25</f>
        <v>33.240274399999997</v>
      </c>
    </row>
    <row r="6256" spans="1:3" ht="15.75" x14ac:dyDescent="0.25">
      <c r="A6256" s="33">
        <v>271</v>
      </c>
      <c r="B6256" s="28" t="s">
        <v>23</v>
      </c>
      <c r="C6256" s="40">
        <f>(C6246+C6247)*$D$26</f>
        <v>2.0699752</v>
      </c>
    </row>
    <row r="6257" spans="1:3" ht="15.75" x14ac:dyDescent="0.25">
      <c r="A6257" s="33">
        <v>272</v>
      </c>
      <c r="B6257" s="28" t="s">
        <v>24</v>
      </c>
      <c r="C6257" s="40">
        <f>(C6246+C6247)*$D$27</f>
        <v>1.9400215999999999</v>
      </c>
    </row>
    <row r="6258" spans="1:3" ht="31.5" x14ac:dyDescent="0.25">
      <c r="A6258" s="33">
        <v>211</v>
      </c>
      <c r="B6258" s="28" t="s">
        <v>25</v>
      </c>
      <c r="C6258" s="40">
        <f>(C6246+C6247)*$D$28</f>
        <v>21.256696000000002</v>
      </c>
    </row>
    <row r="6259" spans="1:3" ht="31.5" x14ac:dyDescent="0.25">
      <c r="A6259" s="33">
        <v>213</v>
      </c>
      <c r="B6259" s="28" t="s">
        <v>26</v>
      </c>
      <c r="C6259" s="44">
        <f>(C6246+C6247)*$D$29</f>
        <v>6.4141383999999997</v>
      </c>
    </row>
    <row r="6260" spans="1:3" ht="15.75" x14ac:dyDescent="0.25">
      <c r="A6260" s="33">
        <v>290</v>
      </c>
      <c r="B6260" s="28" t="s">
        <v>6</v>
      </c>
      <c r="C6260" s="44">
        <f>(C6246+C6247)*$D$30</f>
        <v>0.36201359999999999</v>
      </c>
    </row>
    <row r="6261" spans="1:3" ht="15.75" x14ac:dyDescent="0.25">
      <c r="A6261" s="33">
        <v>290</v>
      </c>
      <c r="B6261" s="28" t="s">
        <v>27</v>
      </c>
      <c r="C6261" s="44">
        <f>(C6246+C6247)*$D$31</f>
        <v>1.0860407999999999</v>
      </c>
    </row>
    <row r="6262" spans="1:3" ht="15.75" x14ac:dyDescent="0.25">
      <c r="A6262" s="33">
        <v>225</v>
      </c>
      <c r="B6262" s="28" t="s">
        <v>28</v>
      </c>
      <c r="C6262" s="44">
        <f>(C6246+C6247)*$D$32</f>
        <v>0</v>
      </c>
    </row>
    <row r="6263" spans="1:3" ht="15.75" x14ac:dyDescent="0.25">
      <c r="A6263" s="37">
        <v>310</v>
      </c>
      <c r="B6263" s="28" t="s">
        <v>7</v>
      </c>
      <c r="C6263" s="44">
        <f>(C6246+C6247)*$D$33</f>
        <v>2.1627992000000003</v>
      </c>
    </row>
    <row r="6264" spans="1:3" ht="16.5" thickBot="1" x14ac:dyDescent="0.3">
      <c r="A6264" s="38">
        <v>340</v>
      </c>
      <c r="B6264" s="36" t="s">
        <v>8</v>
      </c>
      <c r="C6264" s="44">
        <f>(C6246+C6247)*$D$34</f>
        <v>8.4005720000000004</v>
      </c>
    </row>
    <row r="6265" spans="1:3" ht="16.5" thickBot="1" x14ac:dyDescent="0.3">
      <c r="A6265" s="15"/>
      <c r="B6265" s="42" t="s">
        <v>9</v>
      </c>
      <c r="C6265" s="88">
        <f>SUM(C6246:C6264)</f>
        <v>209.07677760000004</v>
      </c>
    </row>
    <row r="6266" spans="1:3" ht="16.5" thickBot="1" x14ac:dyDescent="0.3">
      <c r="A6266" s="15"/>
      <c r="B6266" s="43" t="s">
        <v>29</v>
      </c>
      <c r="C6266" s="90">
        <f>C6265*118%</f>
        <v>246.71059756800003</v>
      </c>
    </row>
    <row r="6267" spans="1:3" ht="15.75" x14ac:dyDescent="0.25">
      <c r="A6267" s="22"/>
      <c r="B6267" s="45"/>
      <c r="C6267" s="46"/>
    </row>
    <row r="6268" spans="1:3" ht="15.75" x14ac:dyDescent="0.25">
      <c r="A6268" s="22"/>
      <c r="B6268" s="45"/>
      <c r="C6268" s="46"/>
    </row>
    <row r="6269" spans="1:3" ht="15.75" x14ac:dyDescent="0.25">
      <c r="A6269" s="22"/>
      <c r="B6269" s="45"/>
      <c r="C6269" s="46"/>
    </row>
    <row r="6270" spans="1:3" ht="15.75" x14ac:dyDescent="0.25">
      <c r="A6270" s="22"/>
      <c r="B6270" s="45"/>
      <c r="C6270" s="46"/>
    </row>
    <row r="6271" spans="1:3" ht="15.75" x14ac:dyDescent="0.25">
      <c r="A6271" s="22"/>
      <c r="B6271" s="45"/>
      <c r="C6271" s="46"/>
    </row>
    <row r="6272" spans="1:3" ht="15.75" x14ac:dyDescent="0.25">
      <c r="A6272" s="22"/>
      <c r="B6272" s="45"/>
      <c r="C6272" s="46"/>
    </row>
    <row r="6273" spans="1:3" ht="15.75" x14ac:dyDescent="0.25">
      <c r="A6273" s="22"/>
      <c r="B6273" s="45"/>
      <c r="C6273" s="46"/>
    </row>
    <row r="6274" spans="1:3" ht="15.75" x14ac:dyDescent="0.25">
      <c r="A6274" s="22"/>
      <c r="B6274" s="45"/>
      <c r="C6274" s="46"/>
    </row>
    <row r="6275" spans="1:3" ht="15.75" x14ac:dyDescent="0.25">
      <c r="A6275" s="22"/>
      <c r="B6275" s="45"/>
      <c r="C6275" s="46"/>
    </row>
    <row r="6276" spans="1:3" ht="15.75" x14ac:dyDescent="0.25">
      <c r="A6276" s="22"/>
      <c r="B6276" s="45"/>
      <c r="C6276" s="46"/>
    </row>
    <row r="6277" spans="1:3" ht="15.75" x14ac:dyDescent="0.25">
      <c r="A6277" s="22"/>
      <c r="B6277" s="45"/>
      <c r="C6277" s="46"/>
    </row>
    <row r="6278" spans="1:3" ht="15.75" x14ac:dyDescent="0.25">
      <c r="A6278" s="22"/>
      <c r="B6278" s="45"/>
      <c r="C6278" s="46"/>
    </row>
    <row r="6279" spans="1:3" ht="15.75" x14ac:dyDescent="0.25">
      <c r="A6279" s="22"/>
      <c r="B6279" s="45"/>
      <c r="C6279" s="46"/>
    </row>
    <row r="6280" spans="1:3" ht="15.75" x14ac:dyDescent="0.25">
      <c r="A6280" s="22"/>
      <c r="B6280" s="45"/>
      <c r="C6280" s="46"/>
    </row>
    <row r="6281" spans="1:3" ht="15.75" x14ac:dyDescent="0.25">
      <c r="A6281" s="22"/>
      <c r="B6281" s="45"/>
      <c r="C6281" s="46"/>
    </row>
    <row r="6282" spans="1:3" ht="15.75" x14ac:dyDescent="0.25">
      <c r="A6282" s="22"/>
      <c r="B6282" s="45"/>
      <c r="C6282" s="46"/>
    </row>
    <row r="6283" spans="1:3" ht="15.75" x14ac:dyDescent="0.25">
      <c r="A6283" s="22"/>
      <c r="B6283" s="45"/>
      <c r="C6283" s="46"/>
    </row>
    <row r="6284" spans="1:3" ht="15.75" x14ac:dyDescent="0.25">
      <c r="A6284" s="22"/>
      <c r="B6284" s="45"/>
      <c r="C6284" s="46"/>
    </row>
    <row r="6285" spans="1:3" ht="15.75" x14ac:dyDescent="0.25">
      <c r="A6285" s="22"/>
      <c r="B6285" s="45"/>
      <c r="C6285" s="46"/>
    </row>
    <row r="6286" spans="1:3" ht="15.75" x14ac:dyDescent="0.25">
      <c r="A6286" s="22"/>
      <c r="B6286" s="45"/>
      <c r="C6286" s="46"/>
    </row>
    <row r="6287" spans="1:3" ht="15.75" x14ac:dyDescent="0.25">
      <c r="A6287" s="22"/>
      <c r="B6287" s="45"/>
      <c r="C6287" s="46"/>
    </row>
    <row r="6288" spans="1:3" ht="15.75" x14ac:dyDescent="0.25">
      <c r="A6288" s="22"/>
      <c r="B6288" s="45"/>
      <c r="C6288" s="46"/>
    </row>
    <row r="6289" spans="1:3" ht="15.75" x14ac:dyDescent="0.25">
      <c r="A6289" s="22"/>
      <c r="B6289" s="45"/>
      <c r="C6289" s="46"/>
    </row>
    <row r="6290" spans="1:3" ht="15.75" x14ac:dyDescent="0.25">
      <c r="A6290" s="22"/>
      <c r="B6290" s="45"/>
      <c r="C6290" s="46"/>
    </row>
    <row r="6291" spans="1:3" ht="15.75" x14ac:dyDescent="0.25">
      <c r="A6291" s="22"/>
      <c r="B6291" s="45"/>
      <c r="C6291" s="46"/>
    </row>
    <row r="6292" spans="1:3" ht="15.75" x14ac:dyDescent="0.25">
      <c r="A6292" s="22"/>
      <c r="B6292" s="45"/>
      <c r="C6292" s="46"/>
    </row>
    <row r="6293" spans="1:3" ht="15.75" x14ac:dyDescent="0.25">
      <c r="A6293" s="22"/>
      <c r="B6293" s="45"/>
      <c r="C6293" s="46"/>
    </row>
    <row r="6294" spans="1:3" ht="15.75" x14ac:dyDescent="0.25">
      <c r="A6294" s="22"/>
      <c r="B6294" s="45"/>
      <c r="C6294" s="46"/>
    </row>
    <row r="6296" spans="1:3" ht="15.75" x14ac:dyDescent="0.25">
      <c r="B6296" s="57" t="s">
        <v>317</v>
      </c>
      <c r="C6296" s="70"/>
    </row>
    <row r="6297" spans="1:3" ht="15.75" thickBot="1" x14ac:dyDescent="0.3">
      <c r="C6297" s="71" t="s">
        <v>318</v>
      </c>
    </row>
    <row r="6298" spans="1:3" ht="32.25" thickBot="1" x14ac:dyDescent="0.3">
      <c r="A6298" s="7" t="s">
        <v>0</v>
      </c>
      <c r="B6298" s="8" t="s">
        <v>10</v>
      </c>
      <c r="C6298" s="65" t="s">
        <v>11</v>
      </c>
    </row>
    <row r="6299" spans="1:3" ht="15.75" x14ac:dyDescent="0.25">
      <c r="A6299" s="9"/>
      <c r="B6299" s="10" t="s">
        <v>12</v>
      </c>
      <c r="C6299" s="61">
        <v>1</v>
      </c>
    </row>
    <row r="6300" spans="1:3" ht="15.75" x14ac:dyDescent="0.25">
      <c r="A6300" s="9"/>
      <c r="B6300" s="10" t="s">
        <v>13</v>
      </c>
      <c r="C6300" s="16">
        <v>23.1</v>
      </c>
    </row>
    <row r="6301" spans="1:3" ht="31.5" x14ac:dyDescent="0.25">
      <c r="A6301" s="12"/>
      <c r="B6301" s="83" t="s">
        <v>360</v>
      </c>
      <c r="C6301" s="16">
        <f>$C$14</f>
        <v>2.83</v>
      </c>
    </row>
    <row r="6302" spans="1:3" ht="32.25" thickBot="1" x14ac:dyDescent="0.3">
      <c r="A6302" s="75"/>
      <c r="B6302" s="77" t="s">
        <v>361</v>
      </c>
      <c r="C6302" s="76">
        <v>0</v>
      </c>
    </row>
    <row r="6303" spans="1:3" ht="15.75" x14ac:dyDescent="0.25">
      <c r="A6303" s="29">
        <v>211</v>
      </c>
      <c r="B6303" s="30" t="s">
        <v>19</v>
      </c>
      <c r="C6303" s="39">
        <f>C6301*C6300</f>
        <v>65.373000000000005</v>
      </c>
    </row>
    <row r="6304" spans="1:3" ht="31.5" x14ac:dyDescent="0.25">
      <c r="A6304" s="33">
        <v>211</v>
      </c>
      <c r="B6304" s="28" t="s">
        <v>20</v>
      </c>
      <c r="C6304" s="40">
        <f>C6302*C6300</f>
        <v>0</v>
      </c>
    </row>
    <row r="6305" spans="1:3" ht="15.75" x14ac:dyDescent="0.25">
      <c r="A6305" s="33">
        <v>213</v>
      </c>
      <c r="B6305" s="28" t="s">
        <v>14</v>
      </c>
      <c r="C6305" s="40">
        <f>(C6303+C6304)*30.2%</f>
        <v>19.742646000000001</v>
      </c>
    </row>
    <row r="6306" spans="1:3" ht="15.75" x14ac:dyDescent="0.25">
      <c r="A6306" s="33">
        <v>212</v>
      </c>
      <c r="B6306" s="28" t="s">
        <v>3</v>
      </c>
      <c r="C6306" s="40">
        <f>(C6303+C6304)*$D$19</f>
        <v>0.10459680000000002</v>
      </c>
    </row>
    <row r="6307" spans="1:3" ht="15.75" x14ac:dyDescent="0.25">
      <c r="A6307" s="33">
        <v>221</v>
      </c>
      <c r="B6307" s="28" t="s">
        <v>4</v>
      </c>
      <c r="C6307" s="40">
        <f>(C6303+C6304)*$D$20</f>
        <v>0.56220780000000004</v>
      </c>
    </row>
    <row r="6308" spans="1:3" ht="15.75" x14ac:dyDescent="0.25">
      <c r="A6308" s="33">
        <v>222</v>
      </c>
      <c r="B6308" s="28" t="s">
        <v>15</v>
      </c>
      <c r="C6308" s="40">
        <f>(C6303+C6304)*$D$21</f>
        <v>0.10459680000000002</v>
      </c>
    </row>
    <row r="6309" spans="1:3" ht="15.75" x14ac:dyDescent="0.25">
      <c r="A6309" s="33">
        <v>223</v>
      </c>
      <c r="B6309" s="28" t="s">
        <v>5</v>
      </c>
      <c r="C6309" s="40">
        <f>(C6303+C6304)*$D$22</f>
        <v>2.7783525000000004</v>
      </c>
    </row>
    <row r="6310" spans="1:3" ht="15.75" x14ac:dyDescent="0.25">
      <c r="A6310" s="33">
        <v>224</v>
      </c>
      <c r="B6310" s="28" t="s">
        <v>21</v>
      </c>
      <c r="C6310" s="40">
        <f>(C6303+C6304)*$D$23</f>
        <v>0.92175930000000006</v>
      </c>
    </row>
    <row r="6311" spans="1:3" ht="15.75" x14ac:dyDescent="0.25">
      <c r="A6311" s="33">
        <v>225</v>
      </c>
      <c r="B6311" s="28" t="s">
        <v>16</v>
      </c>
      <c r="C6311" s="40">
        <f>(C6303+C6304)*$D$24</f>
        <v>3.4778435999999999</v>
      </c>
    </row>
    <row r="6312" spans="1:3" ht="15.75" x14ac:dyDescent="0.25">
      <c r="A6312" s="33">
        <v>226</v>
      </c>
      <c r="B6312" s="28" t="s">
        <v>22</v>
      </c>
      <c r="C6312" s="40">
        <f>(C6303+C6304)*$D$25</f>
        <v>23.410071299999998</v>
      </c>
    </row>
    <row r="6313" spans="1:3" ht="15.75" x14ac:dyDescent="0.25">
      <c r="A6313" s="33">
        <v>271</v>
      </c>
      <c r="B6313" s="28" t="s">
        <v>23</v>
      </c>
      <c r="C6313" s="40">
        <f>(C6303+C6304)*$D$26</f>
        <v>1.4578179000000002</v>
      </c>
    </row>
    <row r="6314" spans="1:3" ht="15.75" x14ac:dyDescent="0.25">
      <c r="A6314" s="33">
        <v>272</v>
      </c>
      <c r="B6314" s="28" t="s">
        <v>24</v>
      </c>
      <c r="C6314" s="40">
        <f>(C6303+C6304)*$D$27</f>
        <v>1.3662957</v>
      </c>
    </row>
    <row r="6315" spans="1:3" ht="31.5" x14ac:dyDescent="0.25">
      <c r="A6315" s="33">
        <v>211</v>
      </c>
      <c r="B6315" s="28" t="s">
        <v>25</v>
      </c>
      <c r="C6315" s="40">
        <f>(C6303+C6304)*$D$28</f>
        <v>14.970417000000001</v>
      </c>
    </row>
    <row r="6316" spans="1:3" ht="31.5" x14ac:dyDescent="0.25">
      <c r="A6316" s="33">
        <v>213</v>
      </c>
      <c r="B6316" s="28" t="s">
        <v>26</v>
      </c>
      <c r="C6316" s="44">
        <f>(C6303+C6304)*$D$29</f>
        <v>4.5172743000000004</v>
      </c>
    </row>
    <row r="6317" spans="1:3" ht="15.75" x14ac:dyDescent="0.25">
      <c r="A6317" s="33">
        <v>290</v>
      </c>
      <c r="B6317" s="28" t="s">
        <v>6</v>
      </c>
      <c r="C6317" s="44">
        <f>(C6303+C6304)*$D$30</f>
        <v>0.25495470000000003</v>
      </c>
    </row>
    <row r="6318" spans="1:3" ht="15.75" x14ac:dyDescent="0.25">
      <c r="A6318" s="33">
        <v>290</v>
      </c>
      <c r="B6318" s="28" t="s">
        <v>27</v>
      </c>
      <c r="C6318" s="44">
        <f>(C6303+C6304)*$D$31</f>
        <v>0.76486410000000005</v>
      </c>
    </row>
    <row r="6319" spans="1:3" ht="15.75" x14ac:dyDescent="0.25">
      <c r="A6319" s="33">
        <v>225</v>
      </c>
      <c r="B6319" s="28" t="s">
        <v>28</v>
      </c>
      <c r="C6319" s="44">
        <f>(C6303+C6304)*$D$32</f>
        <v>0</v>
      </c>
    </row>
    <row r="6320" spans="1:3" ht="15.75" x14ac:dyDescent="0.25">
      <c r="A6320" s="37">
        <v>310</v>
      </c>
      <c r="B6320" s="28" t="s">
        <v>7</v>
      </c>
      <c r="C6320" s="44">
        <f>(C6303+C6304)*$D$33</f>
        <v>1.5231909000000001</v>
      </c>
    </row>
    <row r="6321" spans="1:3" ht="16.5" thickBot="1" x14ac:dyDescent="0.3">
      <c r="A6321" s="38">
        <v>340</v>
      </c>
      <c r="B6321" s="36" t="s">
        <v>8</v>
      </c>
      <c r="C6321" s="44">
        <f>(C6303+C6304)*$D$34</f>
        <v>5.9162565000000003</v>
      </c>
    </row>
    <row r="6322" spans="1:3" ht="16.5" thickBot="1" x14ac:dyDescent="0.3">
      <c r="A6322" s="15"/>
      <c r="B6322" s="42" t="s">
        <v>9</v>
      </c>
      <c r="C6322" s="88">
        <f>SUM(C6303:C6321)</f>
        <v>147.2461452</v>
      </c>
    </row>
    <row r="6323" spans="1:3" ht="16.5" thickBot="1" x14ac:dyDescent="0.3">
      <c r="A6323" s="15"/>
      <c r="B6323" s="43" t="s">
        <v>29</v>
      </c>
      <c r="C6323" s="90">
        <f>C6322*118%</f>
        <v>173.750451336</v>
      </c>
    </row>
    <row r="6324" spans="1:3" ht="15.75" x14ac:dyDescent="0.25">
      <c r="A6324" s="22"/>
      <c r="B6324" s="45"/>
      <c r="C6324" s="46"/>
    </row>
    <row r="6325" spans="1:3" ht="15.75" x14ac:dyDescent="0.25">
      <c r="A6325" s="22"/>
      <c r="B6325" s="45"/>
      <c r="C6325" s="46"/>
    </row>
    <row r="6326" spans="1:3" ht="15.75" x14ac:dyDescent="0.25">
      <c r="A6326" s="22"/>
      <c r="B6326" s="45"/>
      <c r="C6326" s="46"/>
    </row>
    <row r="6327" spans="1:3" ht="15.75" x14ac:dyDescent="0.25">
      <c r="A6327" s="22"/>
      <c r="B6327" s="45"/>
      <c r="C6327" s="46"/>
    </row>
    <row r="6328" spans="1:3" ht="15.75" x14ac:dyDescent="0.25">
      <c r="A6328" s="22"/>
      <c r="B6328" s="45"/>
      <c r="C6328" s="46"/>
    </row>
    <row r="6329" spans="1:3" ht="15.75" x14ac:dyDescent="0.25">
      <c r="A6329" s="22"/>
      <c r="B6329" s="45"/>
      <c r="C6329" s="46"/>
    </row>
    <row r="6330" spans="1:3" ht="15.75" x14ac:dyDescent="0.25">
      <c r="A6330" s="22"/>
      <c r="B6330" s="45"/>
      <c r="C6330" s="46"/>
    </row>
    <row r="6331" spans="1:3" ht="15.75" x14ac:dyDescent="0.25">
      <c r="A6331" s="22"/>
      <c r="B6331" s="45"/>
      <c r="C6331" s="46"/>
    </row>
    <row r="6332" spans="1:3" ht="15.75" x14ac:dyDescent="0.25">
      <c r="A6332" s="22"/>
      <c r="B6332" s="45"/>
      <c r="C6332" s="46"/>
    </row>
    <row r="6333" spans="1:3" ht="15.75" x14ac:dyDescent="0.25">
      <c r="A6333" s="22"/>
      <c r="B6333" s="45"/>
      <c r="C6333" s="46"/>
    </row>
    <row r="6334" spans="1:3" ht="15.75" x14ac:dyDescent="0.25">
      <c r="A6334" s="22"/>
      <c r="B6334" s="45"/>
      <c r="C6334" s="46"/>
    </row>
    <row r="6335" spans="1:3" ht="15.75" x14ac:dyDescent="0.25">
      <c r="A6335" s="22"/>
      <c r="B6335" s="45"/>
      <c r="C6335" s="46"/>
    </row>
    <row r="6336" spans="1:3" ht="15.75" x14ac:dyDescent="0.25">
      <c r="A6336" s="22"/>
      <c r="B6336" s="45"/>
      <c r="C6336" s="46"/>
    </row>
    <row r="6337" spans="1:3" ht="15.75" x14ac:dyDescent="0.25">
      <c r="A6337" s="22"/>
      <c r="B6337" s="45"/>
      <c r="C6337" s="46"/>
    </row>
    <row r="6338" spans="1:3" ht="15.75" x14ac:dyDescent="0.25">
      <c r="A6338" s="22"/>
      <c r="B6338" s="45"/>
      <c r="C6338" s="46"/>
    </row>
    <row r="6339" spans="1:3" ht="15.75" x14ac:dyDescent="0.25">
      <c r="A6339" s="22"/>
      <c r="B6339" s="45"/>
      <c r="C6339" s="46"/>
    </row>
    <row r="6340" spans="1:3" ht="15.75" x14ac:dyDescent="0.25">
      <c r="A6340" s="22"/>
      <c r="B6340" s="45"/>
      <c r="C6340" s="46"/>
    </row>
    <row r="6341" spans="1:3" ht="15.75" x14ac:dyDescent="0.25">
      <c r="A6341" s="22"/>
      <c r="B6341" s="45"/>
      <c r="C6341" s="46"/>
    </row>
    <row r="6342" spans="1:3" ht="15.75" x14ac:dyDescent="0.25">
      <c r="A6342" s="22"/>
      <c r="B6342" s="45"/>
      <c r="C6342" s="46"/>
    </row>
    <row r="6343" spans="1:3" ht="15.75" x14ac:dyDescent="0.25">
      <c r="A6343" s="22"/>
      <c r="B6343" s="45"/>
      <c r="C6343" s="46"/>
    </row>
    <row r="6344" spans="1:3" ht="15.75" x14ac:dyDescent="0.25">
      <c r="A6344" s="22"/>
      <c r="B6344" s="45"/>
      <c r="C6344" s="46"/>
    </row>
    <row r="6345" spans="1:3" ht="15.75" x14ac:dyDescent="0.25">
      <c r="A6345" s="22"/>
      <c r="B6345" s="45"/>
      <c r="C6345" s="46"/>
    </row>
    <row r="6346" spans="1:3" ht="15.75" x14ac:dyDescent="0.25">
      <c r="A6346" s="22"/>
      <c r="B6346" s="45"/>
      <c r="C6346" s="46"/>
    </row>
    <row r="6347" spans="1:3" ht="15.75" x14ac:dyDescent="0.25">
      <c r="A6347" s="22"/>
      <c r="B6347" s="45"/>
      <c r="C6347" s="46"/>
    </row>
    <row r="6348" spans="1:3" ht="15.75" x14ac:dyDescent="0.25">
      <c r="A6348" s="22"/>
      <c r="B6348" s="45"/>
      <c r="C6348" s="46"/>
    </row>
    <row r="6349" spans="1:3" ht="15.75" x14ac:dyDescent="0.25">
      <c r="A6349" s="22"/>
      <c r="B6349" s="45"/>
      <c r="C6349" s="46"/>
    </row>
    <row r="6350" spans="1:3" ht="15.75" x14ac:dyDescent="0.25">
      <c r="A6350" s="22"/>
      <c r="B6350" s="45"/>
      <c r="C6350" s="46"/>
    </row>
    <row r="6351" spans="1:3" ht="15.75" x14ac:dyDescent="0.25">
      <c r="A6351" s="22"/>
      <c r="B6351" s="45"/>
      <c r="C6351" s="46"/>
    </row>
    <row r="6352" spans="1:3" ht="15.75" x14ac:dyDescent="0.25">
      <c r="A6352" s="22"/>
      <c r="B6352" s="45"/>
      <c r="C6352" s="46"/>
    </row>
    <row r="6354" spans="1:3" ht="21.75" customHeight="1" x14ac:dyDescent="0.25">
      <c r="B6354" s="57" t="s">
        <v>319</v>
      </c>
      <c r="C6354" s="70"/>
    </row>
    <row r="6355" spans="1:3" ht="15.75" thickBot="1" x14ac:dyDescent="0.3">
      <c r="C6355" s="71" t="s">
        <v>318</v>
      </c>
    </row>
    <row r="6356" spans="1:3" ht="32.25" thickBot="1" x14ac:dyDescent="0.3">
      <c r="A6356" s="7" t="s">
        <v>0</v>
      </c>
      <c r="B6356" s="8" t="s">
        <v>10</v>
      </c>
      <c r="C6356" s="65" t="s">
        <v>11</v>
      </c>
    </row>
    <row r="6357" spans="1:3" ht="15.75" x14ac:dyDescent="0.25">
      <c r="A6357" s="9"/>
      <c r="B6357" s="10" t="s">
        <v>12</v>
      </c>
      <c r="C6357" s="61">
        <v>1</v>
      </c>
    </row>
    <row r="6358" spans="1:3" ht="15.75" x14ac:dyDescent="0.25">
      <c r="A6358" s="9"/>
      <c r="B6358" s="10" t="s">
        <v>13</v>
      </c>
      <c r="C6358" s="16">
        <v>50.9</v>
      </c>
    </row>
    <row r="6359" spans="1:3" ht="31.5" x14ac:dyDescent="0.25">
      <c r="A6359" s="12"/>
      <c r="B6359" s="83" t="s">
        <v>360</v>
      </c>
      <c r="C6359" s="16">
        <f>$C$14</f>
        <v>2.83</v>
      </c>
    </row>
    <row r="6360" spans="1:3" ht="32.25" thickBot="1" x14ac:dyDescent="0.3">
      <c r="A6360" s="75"/>
      <c r="B6360" s="77" t="s">
        <v>361</v>
      </c>
      <c r="C6360" s="76">
        <v>0</v>
      </c>
    </row>
    <row r="6361" spans="1:3" ht="15.75" x14ac:dyDescent="0.25">
      <c r="A6361" s="29">
        <v>211</v>
      </c>
      <c r="B6361" s="30" t="s">
        <v>19</v>
      </c>
      <c r="C6361" s="39">
        <f>C6359*C6358</f>
        <v>144.047</v>
      </c>
    </row>
    <row r="6362" spans="1:3" ht="31.5" x14ac:dyDescent="0.25">
      <c r="A6362" s="33">
        <v>211</v>
      </c>
      <c r="B6362" s="28" t="s">
        <v>20</v>
      </c>
      <c r="C6362" s="40">
        <f>C6360*C6358</f>
        <v>0</v>
      </c>
    </row>
    <row r="6363" spans="1:3" ht="15.75" x14ac:dyDescent="0.25">
      <c r="A6363" s="33">
        <v>213</v>
      </c>
      <c r="B6363" s="28" t="s">
        <v>14</v>
      </c>
      <c r="C6363" s="40">
        <f>(C6361+C6362)*30.2%</f>
        <v>43.502193999999996</v>
      </c>
    </row>
    <row r="6364" spans="1:3" ht="15.75" x14ac:dyDescent="0.25">
      <c r="A6364" s="33">
        <v>212</v>
      </c>
      <c r="B6364" s="28" t="s">
        <v>3</v>
      </c>
      <c r="C6364" s="40">
        <f>(C6361+C6362)*$D$19</f>
        <v>0.23047520000000002</v>
      </c>
    </row>
    <row r="6365" spans="1:3" ht="15.75" x14ac:dyDescent="0.25">
      <c r="A6365" s="33">
        <v>221</v>
      </c>
      <c r="B6365" s="28" t="s">
        <v>4</v>
      </c>
      <c r="C6365" s="40">
        <f>(C6361+C6362)*$D$20</f>
        <v>1.2388041999999999</v>
      </c>
    </row>
    <row r="6366" spans="1:3" ht="15.75" x14ac:dyDescent="0.25">
      <c r="A6366" s="33">
        <v>222</v>
      </c>
      <c r="B6366" s="28" t="s">
        <v>15</v>
      </c>
      <c r="C6366" s="40">
        <f>(C6361+C6362)*$D$21</f>
        <v>0.23047520000000002</v>
      </c>
    </row>
    <row r="6367" spans="1:3" ht="15.75" x14ac:dyDescent="0.25">
      <c r="A6367" s="33">
        <v>223</v>
      </c>
      <c r="B6367" s="28" t="s">
        <v>5</v>
      </c>
      <c r="C6367" s="40">
        <f>(C6361+C6362)*$D$22</f>
        <v>6.1219975</v>
      </c>
    </row>
    <row r="6368" spans="1:3" ht="15.75" x14ac:dyDescent="0.25">
      <c r="A6368" s="33">
        <v>224</v>
      </c>
      <c r="B6368" s="28" t="s">
        <v>21</v>
      </c>
      <c r="C6368" s="40">
        <f>(C6361+C6362)*$D$23</f>
        <v>2.0310627000000001</v>
      </c>
    </row>
    <row r="6369" spans="1:3" ht="15.75" x14ac:dyDescent="0.25">
      <c r="A6369" s="33">
        <v>225</v>
      </c>
      <c r="B6369" s="28" t="s">
        <v>16</v>
      </c>
      <c r="C6369" s="40">
        <f>(C6361+C6362)*$D$24</f>
        <v>7.6633003999999998</v>
      </c>
    </row>
    <row r="6370" spans="1:3" ht="15.75" x14ac:dyDescent="0.25">
      <c r="A6370" s="33">
        <v>226</v>
      </c>
      <c r="B6370" s="28" t="s">
        <v>22</v>
      </c>
      <c r="C6370" s="40">
        <f>(C6361+C6362)*$D$25</f>
        <v>51.583230699999994</v>
      </c>
    </row>
    <row r="6371" spans="1:3" ht="15.75" x14ac:dyDescent="0.25">
      <c r="A6371" s="33">
        <v>271</v>
      </c>
      <c r="B6371" s="28" t="s">
        <v>23</v>
      </c>
      <c r="C6371" s="40">
        <f>(C6361+C6362)*$D$26</f>
        <v>3.2122481000000001</v>
      </c>
    </row>
    <row r="6372" spans="1:3" ht="15.75" x14ac:dyDescent="0.25">
      <c r="A6372" s="33">
        <v>272</v>
      </c>
      <c r="B6372" s="28" t="s">
        <v>24</v>
      </c>
      <c r="C6372" s="40">
        <f>(C6361+C6362)*$D$27</f>
        <v>3.0105822999999998</v>
      </c>
    </row>
    <row r="6373" spans="1:3" ht="31.5" x14ac:dyDescent="0.25">
      <c r="A6373" s="33">
        <v>211</v>
      </c>
      <c r="B6373" s="28" t="s">
        <v>25</v>
      </c>
      <c r="C6373" s="40">
        <f>(C6361+C6362)*$D$28</f>
        <v>32.986763000000003</v>
      </c>
    </row>
    <row r="6374" spans="1:3" ht="31.5" x14ac:dyDescent="0.25">
      <c r="A6374" s="33">
        <v>213</v>
      </c>
      <c r="B6374" s="28" t="s">
        <v>26</v>
      </c>
      <c r="C6374" s="44">
        <f>(C6361+C6362)*$D$29</f>
        <v>9.9536476999999994</v>
      </c>
    </row>
    <row r="6375" spans="1:3" ht="15.75" x14ac:dyDescent="0.25">
      <c r="A6375" s="33">
        <v>290</v>
      </c>
      <c r="B6375" s="28" t="s">
        <v>6</v>
      </c>
      <c r="C6375" s="44">
        <f>(C6361+C6362)*$D$30</f>
        <v>0.56178329999999999</v>
      </c>
    </row>
    <row r="6376" spans="1:3" ht="15.75" x14ac:dyDescent="0.25">
      <c r="A6376" s="33">
        <v>290</v>
      </c>
      <c r="B6376" s="28" t="s">
        <v>27</v>
      </c>
      <c r="C6376" s="44">
        <f>(C6361+C6362)*$D$31</f>
        <v>1.6853499000000001</v>
      </c>
    </row>
    <row r="6377" spans="1:3" ht="15.75" x14ac:dyDescent="0.25">
      <c r="A6377" s="33">
        <v>225</v>
      </c>
      <c r="B6377" s="28" t="s">
        <v>28</v>
      </c>
      <c r="C6377" s="44">
        <f>(C6361+C6362)*$D$32</f>
        <v>0</v>
      </c>
    </row>
    <row r="6378" spans="1:3" ht="15.75" x14ac:dyDescent="0.25">
      <c r="A6378" s="37">
        <v>310</v>
      </c>
      <c r="B6378" s="28" t="s">
        <v>7</v>
      </c>
      <c r="C6378" s="44">
        <f>(C6361+C6362)*$D$33</f>
        <v>3.3562951000000001</v>
      </c>
    </row>
    <row r="6379" spans="1:3" ht="16.5" thickBot="1" x14ac:dyDescent="0.3">
      <c r="A6379" s="38">
        <v>340</v>
      </c>
      <c r="B6379" s="36" t="s">
        <v>8</v>
      </c>
      <c r="C6379" s="44">
        <f>(C6361+C6362)*$D$34</f>
        <v>13.036253499999999</v>
      </c>
    </row>
    <row r="6380" spans="1:3" ht="16.5" thickBot="1" x14ac:dyDescent="0.3">
      <c r="A6380" s="15"/>
      <c r="B6380" s="42" t="s">
        <v>9</v>
      </c>
      <c r="C6380" s="88">
        <f>SUM(C6361:C6379)</f>
        <v>324.4514628</v>
      </c>
    </row>
    <row r="6381" spans="1:3" ht="16.5" thickBot="1" x14ac:dyDescent="0.3">
      <c r="A6381" s="15"/>
      <c r="B6381" s="43" t="s">
        <v>29</v>
      </c>
      <c r="C6381" s="90">
        <f>C6380*118%</f>
        <v>382.852726104</v>
      </c>
    </row>
    <row r="6382" spans="1:3" ht="15.75" x14ac:dyDescent="0.25">
      <c r="A6382" s="22"/>
      <c r="B6382" s="45"/>
      <c r="C6382" s="46"/>
    </row>
    <row r="6383" spans="1:3" ht="15.75" x14ac:dyDescent="0.25">
      <c r="A6383" s="22"/>
      <c r="B6383" s="45"/>
      <c r="C6383" s="46"/>
    </row>
    <row r="6384" spans="1:3" ht="15.75" x14ac:dyDescent="0.25">
      <c r="A6384" s="22"/>
      <c r="B6384" s="45"/>
      <c r="C6384" s="46"/>
    </row>
    <row r="6385" spans="1:3" ht="15.75" x14ac:dyDescent="0.25">
      <c r="A6385" s="22"/>
      <c r="B6385" s="45"/>
      <c r="C6385" s="46"/>
    </row>
    <row r="6386" spans="1:3" ht="15.75" x14ac:dyDescent="0.25">
      <c r="A6386" s="22"/>
      <c r="B6386" s="45"/>
      <c r="C6386" s="46"/>
    </row>
    <row r="6387" spans="1:3" ht="15.75" x14ac:dyDescent="0.25">
      <c r="A6387" s="22"/>
      <c r="B6387" s="45"/>
      <c r="C6387" s="46"/>
    </row>
    <row r="6388" spans="1:3" ht="15.75" x14ac:dyDescent="0.25">
      <c r="A6388" s="22"/>
      <c r="B6388" s="45"/>
      <c r="C6388" s="46"/>
    </row>
    <row r="6389" spans="1:3" ht="15.75" x14ac:dyDescent="0.25">
      <c r="A6389" s="22"/>
      <c r="B6389" s="45"/>
      <c r="C6389" s="46"/>
    </row>
    <row r="6390" spans="1:3" ht="15.75" x14ac:dyDescent="0.25">
      <c r="A6390" s="22"/>
      <c r="B6390" s="45"/>
      <c r="C6390" s="46"/>
    </row>
    <row r="6391" spans="1:3" ht="15.75" x14ac:dyDescent="0.25">
      <c r="A6391" s="22"/>
      <c r="B6391" s="45"/>
      <c r="C6391" s="46"/>
    </row>
    <row r="6392" spans="1:3" ht="15.75" x14ac:dyDescent="0.25">
      <c r="A6392" s="22"/>
      <c r="B6392" s="45"/>
      <c r="C6392" s="46"/>
    </row>
    <row r="6393" spans="1:3" ht="15.75" x14ac:dyDescent="0.25">
      <c r="A6393" s="22"/>
      <c r="B6393" s="45"/>
      <c r="C6393" s="46"/>
    </row>
    <row r="6394" spans="1:3" ht="15.75" x14ac:dyDescent="0.25">
      <c r="A6394" s="22"/>
      <c r="B6394" s="45"/>
      <c r="C6394" s="46"/>
    </row>
    <row r="6395" spans="1:3" ht="15.75" x14ac:dyDescent="0.25">
      <c r="A6395" s="22"/>
      <c r="B6395" s="45"/>
      <c r="C6395" s="46"/>
    </row>
    <row r="6396" spans="1:3" ht="15.75" x14ac:dyDescent="0.25">
      <c r="A6396" s="22"/>
      <c r="B6396" s="45"/>
      <c r="C6396" s="46"/>
    </row>
    <row r="6397" spans="1:3" ht="15.75" x14ac:dyDescent="0.25">
      <c r="A6397" s="22"/>
      <c r="B6397" s="45"/>
      <c r="C6397" s="46"/>
    </row>
    <row r="6398" spans="1:3" ht="15.75" x14ac:dyDescent="0.25">
      <c r="A6398" s="22"/>
      <c r="B6398" s="45"/>
      <c r="C6398" s="46"/>
    </row>
    <row r="6399" spans="1:3" ht="15.75" x14ac:dyDescent="0.25">
      <c r="A6399" s="22"/>
      <c r="B6399" s="45"/>
      <c r="C6399" s="46"/>
    </row>
    <row r="6400" spans="1:3" ht="15.75" x14ac:dyDescent="0.25">
      <c r="A6400" s="22"/>
      <c r="B6400" s="45"/>
      <c r="C6400" s="46"/>
    </row>
    <row r="6401" spans="1:3" ht="15.75" x14ac:dyDescent="0.25">
      <c r="A6401" s="22"/>
      <c r="B6401" s="45"/>
      <c r="C6401" s="46"/>
    </row>
    <row r="6402" spans="1:3" ht="15.75" x14ac:dyDescent="0.25">
      <c r="A6402" s="22"/>
      <c r="B6402" s="45"/>
      <c r="C6402" s="46"/>
    </row>
    <row r="6403" spans="1:3" ht="15.75" x14ac:dyDescent="0.25">
      <c r="A6403" s="22"/>
      <c r="B6403" s="45"/>
      <c r="C6403" s="46"/>
    </row>
    <row r="6404" spans="1:3" ht="15.75" x14ac:dyDescent="0.25">
      <c r="A6404" s="22"/>
      <c r="B6404" s="45"/>
      <c r="C6404" s="46"/>
    </row>
    <row r="6405" spans="1:3" ht="15.75" x14ac:dyDescent="0.25">
      <c r="A6405" s="22"/>
      <c r="B6405" s="45"/>
      <c r="C6405" s="46"/>
    </row>
    <row r="6406" spans="1:3" ht="15.75" x14ac:dyDescent="0.25">
      <c r="A6406" s="22"/>
      <c r="B6406" s="45"/>
      <c r="C6406" s="46"/>
    </row>
    <row r="6407" spans="1:3" ht="15.75" x14ac:dyDescent="0.25">
      <c r="A6407" s="22"/>
      <c r="B6407" s="45"/>
      <c r="C6407" s="46"/>
    </row>
    <row r="6408" spans="1:3" ht="15.75" x14ac:dyDescent="0.25">
      <c r="A6408" s="22"/>
      <c r="B6408" s="45"/>
      <c r="C6408" s="46"/>
    </row>
    <row r="6410" spans="1:3" ht="20.25" customHeight="1" x14ac:dyDescent="0.25">
      <c r="B6410" s="57" t="s">
        <v>320</v>
      </c>
      <c r="C6410" s="70"/>
    </row>
    <row r="6411" spans="1:3" ht="15.75" thickBot="1" x14ac:dyDescent="0.3">
      <c r="C6411" s="71" t="s">
        <v>318</v>
      </c>
    </row>
    <row r="6412" spans="1:3" ht="32.25" thickBot="1" x14ac:dyDescent="0.3">
      <c r="A6412" s="7" t="s">
        <v>0</v>
      </c>
      <c r="B6412" s="8" t="s">
        <v>10</v>
      </c>
      <c r="C6412" s="65" t="s">
        <v>11</v>
      </c>
    </row>
    <row r="6413" spans="1:3" ht="15.75" x14ac:dyDescent="0.25">
      <c r="A6413" s="9"/>
      <c r="B6413" s="10" t="s">
        <v>12</v>
      </c>
      <c r="C6413" s="61">
        <v>1</v>
      </c>
    </row>
    <row r="6414" spans="1:3" ht="15.75" x14ac:dyDescent="0.25">
      <c r="A6414" s="9"/>
      <c r="B6414" s="10" t="s">
        <v>13</v>
      </c>
      <c r="C6414" s="16">
        <v>54.6</v>
      </c>
    </row>
    <row r="6415" spans="1:3" ht="31.5" x14ac:dyDescent="0.25">
      <c r="A6415" s="12"/>
      <c r="B6415" s="83" t="s">
        <v>360</v>
      </c>
      <c r="C6415" s="16">
        <f>$C$14</f>
        <v>2.83</v>
      </c>
    </row>
    <row r="6416" spans="1:3" ht="32.25" thickBot="1" x14ac:dyDescent="0.3">
      <c r="A6416" s="75"/>
      <c r="B6416" s="77" t="s">
        <v>361</v>
      </c>
      <c r="C6416" s="76">
        <v>0</v>
      </c>
    </row>
    <row r="6417" spans="1:3" ht="15.75" x14ac:dyDescent="0.25">
      <c r="A6417" s="29">
        <v>211</v>
      </c>
      <c r="B6417" s="30" t="s">
        <v>19</v>
      </c>
      <c r="C6417" s="39">
        <f>C6415*C6414</f>
        <v>154.518</v>
      </c>
    </row>
    <row r="6418" spans="1:3" ht="31.5" x14ac:dyDescent="0.25">
      <c r="A6418" s="33">
        <v>211</v>
      </c>
      <c r="B6418" s="28" t="s">
        <v>20</v>
      </c>
      <c r="C6418" s="40">
        <f>C6416*C6414</f>
        <v>0</v>
      </c>
    </row>
    <row r="6419" spans="1:3" ht="15.75" x14ac:dyDescent="0.25">
      <c r="A6419" s="33">
        <v>213</v>
      </c>
      <c r="B6419" s="28" t="s">
        <v>14</v>
      </c>
      <c r="C6419" s="40">
        <f>(C6417+C6418)*30.2%</f>
        <v>46.664436000000002</v>
      </c>
    </row>
    <row r="6420" spans="1:3" ht="15.75" x14ac:dyDescent="0.25">
      <c r="A6420" s="33">
        <v>212</v>
      </c>
      <c r="B6420" s="28" t="s">
        <v>3</v>
      </c>
      <c r="C6420" s="40">
        <f>(C6417+C6418)*$D$19</f>
        <v>0.24722880000000003</v>
      </c>
    </row>
    <row r="6421" spans="1:3" ht="15.75" x14ac:dyDescent="0.25">
      <c r="A6421" s="33">
        <v>221</v>
      </c>
      <c r="B6421" s="28" t="s">
        <v>4</v>
      </c>
      <c r="C6421" s="40">
        <f>(C6417+C6418)*$D$20</f>
        <v>1.3288548</v>
      </c>
    </row>
    <row r="6422" spans="1:3" ht="15.75" x14ac:dyDescent="0.25">
      <c r="A6422" s="33">
        <v>222</v>
      </c>
      <c r="B6422" s="28" t="s">
        <v>15</v>
      </c>
      <c r="C6422" s="40">
        <f>(C6417+C6418)*$D$21</f>
        <v>0.24722880000000003</v>
      </c>
    </row>
    <row r="6423" spans="1:3" ht="15.75" x14ac:dyDescent="0.25">
      <c r="A6423" s="33">
        <v>223</v>
      </c>
      <c r="B6423" s="28" t="s">
        <v>5</v>
      </c>
      <c r="C6423" s="40">
        <f>(C6417+C6418)*$D$22</f>
        <v>6.5670150000000005</v>
      </c>
    </row>
    <row r="6424" spans="1:3" ht="15.75" x14ac:dyDescent="0.25">
      <c r="A6424" s="33">
        <v>224</v>
      </c>
      <c r="B6424" s="28" t="s">
        <v>21</v>
      </c>
      <c r="C6424" s="40">
        <f>(C6417+C6418)*$D$23</f>
        <v>2.1787038000000001</v>
      </c>
    </row>
    <row r="6425" spans="1:3" ht="15.75" x14ac:dyDescent="0.25">
      <c r="A6425" s="33">
        <v>225</v>
      </c>
      <c r="B6425" s="28" t="s">
        <v>16</v>
      </c>
      <c r="C6425" s="40">
        <f>(C6417+C6418)*$D$24</f>
        <v>8.2203575999999998</v>
      </c>
    </row>
    <row r="6426" spans="1:3" ht="15.75" x14ac:dyDescent="0.25">
      <c r="A6426" s="33">
        <v>226</v>
      </c>
      <c r="B6426" s="28" t="s">
        <v>22</v>
      </c>
      <c r="C6426" s="40">
        <f>(C6417+C6418)*$D$25</f>
        <v>55.332895799999996</v>
      </c>
    </row>
    <row r="6427" spans="1:3" ht="15.75" x14ac:dyDescent="0.25">
      <c r="A6427" s="33">
        <v>271</v>
      </c>
      <c r="B6427" s="28" t="s">
        <v>23</v>
      </c>
      <c r="C6427" s="40">
        <f>(C6417+C6418)*$D$26</f>
        <v>3.4457514000000002</v>
      </c>
    </row>
    <row r="6428" spans="1:3" ht="15.75" x14ac:dyDescent="0.25">
      <c r="A6428" s="33">
        <v>272</v>
      </c>
      <c r="B6428" s="28" t="s">
        <v>24</v>
      </c>
      <c r="C6428" s="40">
        <f>(C6417+C6418)*$D$27</f>
        <v>3.2294261999999998</v>
      </c>
    </row>
    <row r="6429" spans="1:3" ht="31.5" x14ac:dyDescent="0.25">
      <c r="A6429" s="33">
        <v>211</v>
      </c>
      <c r="B6429" s="28" t="s">
        <v>25</v>
      </c>
      <c r="C6429" s="40">
        <f>(C6417+C6418)*$D$28</f>
        <v>35.384622</v>
      </c>
    </row>
    <row r="6430" spans="1:3" ht="31.5" x14ac:dyDescent="0.25">
      <c r="A6430" s="33">
        <v>213</v>
      </c>
      <c r="B6430" s="28" t="s">
        <v>26</v>
      </c>
      <c r="C6430" s="44">
        <f>(C6417+C6418)*$D$29</f>
        <v>10.6771938</v>
      </c>
    </row>
    <row r="6431" spans="1:3" ht="15.75" x14ac:dyDescent="0.25">
      <c r="A6431" s="33">
        <v>290</v>
      </c>
      <c r="B6431" s="28" t="s">
        <v>6</v>
      </c>
      <c r="C6431" s="44">
        <f>(C6417+C6418)*$D$30</f>
        <v>0.60262019999999994</v>
      </c>
    </row>
    <row r="6432" spans="1:3" ht="15.75" x14ac:dyDescent="0.25">
      <c r="A6432" s="33">
        <v>290</v>
      </c>
      <c r="B6432" s="28" t="s">
        <v>27</v>
      </c>
      <c r="C6432" s="44">
        <f>(C6417+C6418)*$D$31</f>
        <v>1.8078606000000002</v>
      </c>
    </row>
    <row r="6433" spans="1:3" ht="15.75" x14ac:dyDescent="0.25">
      <c r="A6433" s="33">
        <v>225</v>
      </c>
      <c r="B6433" s="28" t="s">
        <v>28</v>
      </c>
      <c r="C6433" s="44">
        <f>(C6417+C6418)*$D$32</f>
        <v>0</v>
      </c>
    </row>
    <row r="6434" spans="1:3" ht="15.75" x14ac:dyDescent="0.25">
      <c r="A6434" s="37">
        <v>310</v>
      </c>
      <c r="B6434" s="28" t="s">
        <v>7</v>
      </c>
      <c r="C6434" s="44">
        <f>(C6417+C6418)*$D$33</f>
        <v>3.6002694000000002</v>
      </c>
    </row>
    <row r="6435" spans="1:3" ht="16.5" thickBot="1" x14ac:dyDescent="0.3">
      <c r="A6435" s="38">
        <v>340</v>
      </c>
      <c r="B6435" s="36" t="s">
        <v>8</v>
      </c>
      <c r="C6435" s="44">
        <f>(C6417+C6418)*$D$34</f>
        <v>13.983879</v>
      </c>
    </row>
    <row r="6436" spans="1:3" ht="16.5" thickBot="1" x14ac:dyDescent="0.3">
      <c r="A6436" s="15"/>
      <c r="B6436" s="42" t="s">
        <v>9</v>
      </c>
      <c r="C6436" s="88">
        <f>SUM(C6417:C6435)</f>
        <v>348.03634319999992</v>
      </c>
    </row>
    <row r="6437" spans="1:3" ht="16.5" thickBot="1" x14ac:dyDescent="0.3">
      <c r="A6437" s="15"/>
      <c r="B6437" s="43" t="s">
        <v>29</v>
      </c>
      <c r="C6437" s="90">
        <f>C6436*118%</f>
        <v>410.68288497599985</v>
      </c>
    </row>
    <row r="6438" spans="1:3" ht="15.75" x14ac:dyDescent="0.25">
      <c r="A6438" s="22"/>
      <c r="B6438" s="45"/>
      <c r="C6438" s="46"/>
    </row>
    <row r="6439" spans="1:3" ht="15.75" x14ac:dyDescent="0.25">
      <c r="A6439" s="22"/>
      <c r="B6439" s="45"/>
      <c r="C6439" s="46"/>
    </row>
    <row r="6440" spans="1:3" ht="15.75" x14ac:dyDescent="0.25">
      <c r="A6440" s="22"/>
      <c r="B6440" s="45"/>
      <c r="C6440" s="46"/>
    </row>
    <row r="6441" spans="1:3" ht="15.75" x14ac:dyDescent="0.25">
      <c r="A6441" s="22"/>
      <c r="B6441" s="45"/>
      <c r="C6441" s="46"/>
    </row>
    <row r="6442" spans="1:3" ht="15.75" x14ac:dyDescent="0.25">
      <c r="A6442" s="22"/>
      <c r="B6442" s="45"/>
      <c r="C6442" s="46"/>
    </row>
    <row r="6443" spans="1:3" ht="15.75" x14ac:dyDescent="0.25">
      <c r="A6443" s="22"/>
      <c r="B6443" s="45"/>
      <c r="C6443" s="46"/>
    </row>
    <row r="6444" spans="1:3" ht="15.75" x14ac:dyDescent="0.25">
      <c r="A6444" s="22"/>
      <c r="B6444" s="45"/>
      <c r="C6444" s="46"/>
    </row>
    <row r="6445" spans="1:3" ht="15.75" x14ac:dyDescent="0.25">
      <c r="A6445" s="22"/>
      <c r="B6445" s="45"/>
      <c r="C6445" s="46"/>
    </row>
    <row r="6446" spans="1:3" ht="15.75" x14ac:dyDescent="0.25">
      <c r="A6446" s="22"/>
      <c r="B6446" s="45"/>
      <c r="C6446" s="46"/>
    </row>
    <row r="6447" spans="1:3" ht="15.75" x14ac:dyDescent="0.25">
      <c r="A6447" s="22"/>
      <c r="B6447" s="45"/>
      <c r="C6447" s="46"/>
    </row>
    <row r="6448" spans="1:3" ht="15.75" x14ac:dyDescent="0.25">
      <c r="A6448" s="22"/>
      <c r="B6448" s="45"/>
      <c r="C6448" s="46"/>
    </row>
    <row r="6449" spans="1:3" ht="15.75" x14ac:dyDescent="0.25">
      <c r="A6449" s="22"/>
      <c r="B6449" s="45"/>
      <c r="C6449" s="46"/>
    </row>
    <row r="6450" spans="1:3" ht="15.75" x14ac:dyDescent="0.25">
      <c r="A6450" s="22"/>
      <c r="B6450" s="45"/>
      <c r="C6450" s="46"/>
    </row>
    <row r="6451" spans="1:3" ht="15.75" x14ac:dyDescent="0.25">
      <c r="A6451" s="22"/>
      <c r="B6451" s="45"/>
      <c r="C6451" s="46"/>
    </row>
    <row r="6452" spans="1:3" ht="15.75" x14ac:dyDescent="0.25">
      <c r="A6452" s="22"/>
      <c r="B6452" s="45"/>
      <c r="C6452" s="46"/>
    </row>
    <row r="6453" spans="1:3" ht="15.75" x14ac:dyDescent="0.25">
      <c r="A6453" s="22"/>
      <c r="B6453" s="45"/>
      <c r="C6453" s="46"/>
    </row>
    <row r="6454" spans="1:3" ht="15.75" x14ac:dyDescent="0.25">
      <c r="A6454" s="22"/>
      <c r="B6454" s="45"/>
      <c r="C6454" s="46"/>
    </row>
    <row r="6455" spans="1:3" ht="15.75" x14ac:dyDescent="0.25">
      <c r="A6455" s="22"/>
      <c r="B6455" s="45"/>
      <c r="C6455" s="46"/>
    </row>
    <row r="6456" spans="1:3" ht="15.75" x14ac:dyDescent="0.25">
      <c r="A6456" s="22"/>
      <c r="B6456" s="45"/>
      <c r="C6456" s="46"/>
    </row>
    <row r="6457" spans="1:3" ht="15.75" x14ac:dyDescent="0.25">
      <c r="A6457" s="22"/>
      <c r="B6457" s="45"/>
      <c r="C6457" s="46"/>
    </row>
    <row r="6458" spans="1:3" ht="15.75" x14ac:dyDescent="0.25">
      <c r="A6458" s="22"/>
      <c r="B6458" s="45"/>
      <c r="C6458" s="46"/>
    </row>
    <row r="6459" spans="1:3" ht="15.75" x14ac:dyDescent="0.25">
      <c r="A6459" s="22"/>
      <c r="B6459" s="45"/>
      <c r="C6459" s="46"/>
    </row>
    <row r="6460" spans="1:3" ht="15.75" x14ac:dyDescent="0.25">
      <c r="A6460" s="22"/>
      <c r="B6460" s="45"/>
      <c r="C6460" s="46"/>
    </row>
    <row r="6461" spans="1:3" ht="15.75" x14ac:dyDescent="0.25">
      <c r="A6461" s="22"/>
      <c r="B6461" s="45"/>
      <c r="C6461" s="46"/>
    </row>
    <row r="6462" spans="1:3" ht="15.75" x14ac:dyDescent="0.25">
      <c r="A6462" s="22"/>
      <c r="B6462" s="45"/>
      <c r="C6462" s="46"/>
    </row>
    <row r="6463" spans="1:3" ht="15.75" x14ac:dyDescent="0.25">
      <c r="A6463" s="22"/>
      <c r="B6463" s="45"/>
      <c r="C6463" s="46"/>
    </row>
    <row r="6464" spans="1:3" ht="15.75" x14ac:dyDescent="0.25">
      <c r="A6464" s="22"/>
      <c r="B6464" s="45"/>
      <c r="C6464" s="46"/>
    </row>
    <row r="6465" spans="1:3" ht="15.75" x14ac:dyDescent="0.25">
      <c r="A6465" s="22"/>
      <c r="B6465" s="45"/>
      <c r="C6465" s="46"/>
    </row>
    <row r="6467" spans="1:3" ht="20.25" customHeight="1" x14ac:dyDescent="0.25">
      <c r="B6467" s="57" t="s">
        <v>321</v>
      </c>
      <c r="C6467" s="70"/>
    </row>
    <row r="6468" spans="1:3" ht="15.75" thickBot="1" x14ac:dyDescent="0.3">
      <c r="C6468" s="71" t="s">
        <v>318</v>
      </c>
    </row>
    <row r="6469" spans="1:3" ht="32.25" thickBot="1" x14ac:dyDescent="0.3">
      <c r="A6469" s="7" t="s">
        <v>0</v>
      </c>
      <c r="B6469" s="8" t="s">
        <v>10</v>
      </c>
      <c r="C6469" s="65" t="s">
        <v>11</v>
      </c>
    </row>
    <row r="6470" spans="1:3" ht="15.75" x14ac:dyDescent="0.25">
      <c r="A6470" s="9"/>
      <c r="B6470" s="10" t="s">
        <v>12</v>
      </c>
      <c r="C6470" s="61">
        <v>1</v>
      </c>
    </row>
    <row r="6471" spans="1:3" ht="15.75" x14ac:dyDescent="0.25">
      <c r="A6471" s="9"/>
      <c r="B6471" s="10" t="s">
        <v>13</v>
      </c>
      <c r="C6471" s="16">
        <v>24.5</v>
      </c>
    </row>
    <row r="6472" spans="1:3" ht="31.5" x14ac:dyDescent="0.25">
      <c r="A6472" s="12"/>
      <c r="B6472" s="83" t="s">
        <v>360</v>
      </c>
      <c r="C6472" s="16">
        <f>$C$14</f>
        <v>2.83</v>
      </c>
    </row>
    <row r="6473" spans="1:3" ht="32.25" thickBot="1" x14ac:dyDescent="0.3">
      <c r="A6473" s="75"/>
      <c r="B6473" s="77" t="s">
        <v>361</v>
      </c>
      <c r="C6473" s="76">
        <v>0</v>
      </c>
    </row>
    <row r="6474" spans="1:3" ht="15.75" x14ac:dyDescent="0.25">
      <c r="A6474" s="29">
        <v>211</v>
      </c>
      <c r="B6474" s="30" t="s">
        <v>19</v>
      </c>
      <c r="C6474" s="39">
        <f>C6472*C6471</f>
        <v>69.335000000000008</v>
      </c>
    </row>
    <row r="6475" spans="1:3" ht="31.5" x14ac:dyDescent="0.25">
      <c r="A6475" s="33">
        <v>211</v>
      </c>
      <c r="B6475" s="28" t="s">
        <v>20</v>
      </c>
      <c r="C6475" s="40">
        <f>C6473*C6471</f>
        <v>0</v>
      </c>
    </row>
    <row r="6476" spans="1:3" ht="15.75" x14ac:dyDescent="0.25">
      <c r="A6476" s="33">
        <v>213</v>
      </c>
      <c r="B6476" s="28" t="s">
        <v>14</v>
      </c>
      <c r="C6476" s="40">
        <f>(C6474+C6475)*30.2%</f>
        <v>20.939170000000001</v>
      </c>
    </row>
    <row r="6477" spans="1:3" ht="15.75" x14ac:dyDescent="0.25">
      <c r="A6477" s="33">
        <v>212</v>
      </c>
      <c r="B6477" s="28" t="s">
        <v>3</v>
      </c>
      <c r="C6477" s="40">
        <f>(C6474+C6475)*$D$19</f>
        <v>0.11093600000000002</v>
      </c>
    </row>
    <row r="6478" spans="1:3" ht="15.75" x14ac:dyDescent="0.25">
      <c r="A6478" s="33">
        <v>221</v>
      </c>
      <c r="B6478" s="28" t="s">
        <v>4</v>
      </c>
      <c r="C6478" s="40">
        <f>(C6474+C6475)*$D$20</f>
        <v>0.59628100000000006</v>
      </c>
    </row>
    <row r="6479" spans="1:3" ht="15.75" x14ac:dyDescent="0.25">
      <c r="A6479" s="33">
        <v>222</v>
      </c>
      <c r="B6479" s="28" t="s">
        <v>15</v>
      </c>
      <c r="C6479" s="40">
        <f>(C6474+C6475)*$D$21</f>
        <v>0.11093600000000002</v>
      </c>
    </row>
    <row r="6480" spans="1:3" ht="15.75" x14ac:dyDescent="0.25">
      <c r="A6480" s="33">
        <v>223</v>
      </c>
      <c r="B6480" s="28" t="s">
        <v>5</v>
      </c>
      <c r="C6480" s="40">
        <f>(C6474+C6475)*$D$22</f>
        <v>2.9467375000000007</v>
      </c>
    </row>
    <row r="6481" spans="1:3" ht="15.75" x14ac:dyDescent="0.25">
      <c r="A6481" s="33">
        <v>224</v>
      </c>
      <c r="B6481" s="28" t="s">
        <v>21</v>
      </c>
      <c r="C6481" s="40">
        <f>(C6474+C6475)*$D$23</f>
        <v>0.97762350000000009</v>
      </c>
    </row>
    <row r="6482" spans="1:3" ht="15.75" x14ac:dyDescent="0.25">
      <c r="A6482" s="33">
        <v>225</v>
      </c>
      <c r="B6482" s="28" t="s">
        <v>16</v>
      </c>
      <c r="C6482" s="40">
        <f>(C6474+C6475)*$D$24</f>
        <v>3.6886220000000001</v>
      </c>
    </row>
    <row r="6483" spans="1:3" ht="15.75" x14ac:dyDescent="0.25">
      <c r="A6483" s="33">
        <v>226</v>
      </c>
      <c r="B6483" s="28" t="s">
        <v>22</v>
      </c>
      <c r="C6483" s="40">
        <f>(C6474+C6475)*$D$25</f>
        <v>24.828863500000001</v>
      </c>
    </row>
    <row r="6484" spans="1:3" ht="15.75" x14ac:dyDescent="0.25">
      <c r="A6484" s="33">
        <v>271</v>
      </c>
      <c r="B6484" s="28" t="s">
        <v>23</v>
      </c>
      <c r="C6484" s="40">
        <f>(C6474+C6475)*$D$26</f>
        <v>1.5461705000000001</v>
      </c>
    </row>
    <row r="6485" spans="1:3" ht="15.75" x14ac:dyDescent="0.25">
      <c r="A6485" s="33">
        <v>272</v>
      </c>
      <c r="B6485" s="28" t="s">
        <v>24</v>
      </c>
      <c r="C6485" s="40">
        <f>(C6474+C6475)*$D$27</f>
        <v>1.4491015</v>
      </c>
    </row>
    <row r="6486" spans="1:3" ht="31.5" x14ac:dyDescent="0.25">
      <c r="A6486" s="33">
        <v>211</v>
      </c>
      <c r="B6486" s="28" t="s">
        <v>25</v>
      </c>
      <c r="C6486" s="40">
        <f>(C6474+C6475)*$D$28</f>
        <v>15.877715000000002</v>
      </c>
    </row>
    <row r="6487" spans="1:3" ht="31.5" x14ac:dyDescent="0.25">
      <c r="A6487" s="33">
        <v>213</v>
      </c>
      <c r="B6487" s="28" t="s">
        <v>26</v>
      </c>
      <c r="C6487" s="44">
        <f>(C6474+C6475)*$D$29</f>
        <v>4.7910485000000005</v>
      </c>
    </row>
    <row r="6488" spans="1:3" ht="15.75" x14ac:dyDescent="0.25">
      <c r="A6488" s="33">
        <v>290</v>
      </c>
      <c r="B6488" s="28" t="s">
        <v>6</v>
      </c>
      <c r="C6488" s="44">
        <f>(C6474+C6475)*$D$30</f>
        <v>0.27040649999999999</v>
      </c>
    </row>
    <row r="6489" spans="1:3" ht="15.75" x14ac:dyDescent="0.25">
      <c r="A6489" s="33">
        <v>290</v>
      </c>
      <c r="B6489" s="28" t="s">
        <v>27</v>
      </c>
      <c r="C6489" s="44">
        <f>(C6474+C6475)*$D$31</f>
        <v>0.81121950000000009</v>
      </c>
    </row>
    <row r="6490" spans="1:3" ht="15.75" x14ac:dyDescent="0.25">
      <c r="A6490" s="33">
        <v>225</v>
      </c>
      <c r="B6490" s="28" t="s">
        <v>28</v>
      </c>
      <c r="C6490" s="44">
        <f>(C6474+C6475)*$D$32</f>
        <v>0</v>
      </c>
    </row>
    <row r="6491" spans="1:3" ht="15.75" x14ac:dyDescent="0.25">
      <c r="A6491" s="37">
        <v>310</v>
      </c>
      <c r="B6491" s="28" t="s">
        <v>7</v>
      </c>
      <c r="C6491" s="44">
        <f>(C6474+C6475)*$D$33</f>
        <v>1.6155055000000003</v>
      </c>
    </row>
    <row r="6492" spans="1:3" ht="16.5" thickBot="1" x14ac:dyDescent="0.3">
      <c r="A6492" s="38">
        <v>340</v>
      </c>
      <c r="B6492" s="36" t="s">
        <v>8</v>
      </c>
      <c r="C6492" s="44">
        <f>(C6474+C6475)*$D$34</f>
        <v>6.2748175000000002</v>
      </c>
    </row>
    <row r="6493" spans="1:3" ht="16.5" thickBot="1" x14ac:dyDescent="0.3">
      <c r="A6493" s="15"/>
      <c r="B6493" s="42" t="s">
        <v>9</v>
      </c>
      <c r="C6493" s="88">
        <f>SUM(C6474:C6492)</f>
        <v>156.17015400000003</v>
      </c>
    </row>
    <row r="6494" spans="1:3" ht="16.5" thickBot="1" x14ac:dyDescent="0.3">
      <c r="A6494" s="15"/>
      <c r="B6494" s="43" t="s">
        <v>29</v>
      </c>
      <c r="C6494" s="90">
        <f>C6493*118%</f>
        <v>184.28078172000002</v>
      </c>
    </row>
    <row r="6495" spans="1:3" ht="15.75" x14ac:dyDescent="0.25">
      <c r="A6495" s="22"/>
      <c r="B6495" s="45"/>
      <c r="C6495" s="46"/>
    </row>
    <row r="6496" spans="1:3" ht="15.75" x14ac:dyDescent="0.25">
      <c r="A6496" s="22"/>
      <c r="B6496" s="45"/>
      <c r="C6496" s="46"/>
    </row>
    <row r="6497" spans="1:3" ht="15.75" x14ac:dyDescent="0.25">
      <c r="A6497" s="22"/>
      <c r="B6497" s="45"/>
      <c r="C6497" s="46"/>
    </row>
    <row r="6498" spans="1:3" ht="15.75" x14ac:dyDescent="0.25">
      <c r="A6498" s="22"/>
      <c r="B6498" s="45"/>
      <c r="C6498" s="46"/>
    </row>
    <row r="6499" spans="1:3" ht="15.75" x14ac:dyDescent="0.25">
      <c r="A6499" s="22"/>
      <c r="B6499" s="45"/>
      <c r="C6499" s="46"/>
    </row>
    <row r="6500" spans="1:3" ht="15.75" x14ac:dyDescent="0.25">
      <c r="A6500" s="22"/>
      <c r="B6500" s="45"/>
      <c r="C6500" s="46"/>
    </row>
    <row r="6501" spans="1:3" ht="15.75" x14ac:dyDescent="0.25">
      <c r="A6501" s="22"/>
      <c r="B6501" s="45"/>
      <c r="C6501" s="46"/>
    </row>
    <row r="6502" spans="1:3" ht="15.75" x14ac:dyDescent="0.25">
      <c r="A6502" s="22"/>
      <c r="B6502" s="45"/>
      <c r="C6502" s="46"/>
    </row>
    <row r="6503" spans="1:3" ht="15.75" x14ac:dyDescent="0.25">
      <c r="A6503" s="22"/>
      <c r="B6503" s="45"/>
      <c r="C6503" s="46"/>
    </row>
    <row r="6504" spans="1:3" ht="15.75" x14ac:dyDescent="0.25">
      <c r="A6504" s="22"/>
      <c r="B6504" s="45"/>
      <c r="C6504" s="46"/>
    </row>
    <row r="6505" spans="1:3" ht="15.75" x14ac:dyDescent="0.25">
      <c r="A6505" s="22"/>
      <c r="B6505" s="45"/>
      <c r="C6505" s="46"/>
    </row>
    <row r="6506" spans="1:3" ht="15.75" x14ac:dyDescent="0.25">
      <c r="A6506" s="22"/>
      <c r="B6506" s="45"/>
      <c r="C6506" s="46"/>
    </row>
    <row r="6507" spans="1:3" ht="15.75" x14ac:dyDescent="0.25">
      <c r="A6507" s="22"/>
      <c r="B6507" s="45"/>
      <c r="C6507" s="46"/>
    </row>
    <row r="6508" spans="1:3" ht="15.75" x14ac:dyDescent="0.25">
      <c r="A6508" s="22"/>
      <c r="B6508" s="45"/>
      <c r="C6508" s="46"/>
    </row>
    <row r="6509" spans="1:3" ht="15.75" x14ac:dyDescent="0.25">
      <c r="A6509" s="22"/>
      <c r="B6509" s="45"/>
      <c r="C6509" s="46"/>
    </row>
    <row r="6510" spans="1:3" ht="15.75" x14ac:dyDescent="0.25">
      <c r="A6510" s="22"/>
      <c r="B6510" s="45"/>
      <c r="C6510" s="46"/>
    </row>
    <row r="6511" spans="1:3" ht="15.75" x14ac:dyDescent="0.25">
      <c r="A6511" s="22"/>
      <c r="B6511" s="45"/>
      <c r="C6511" s="46"/>
    </row>
    <row r="6512" spans="1:3" ht="15.75" x14ac:dyDescent="0.25">
      <c r="A6512" s="22"/>
      <c r="B6512" s="45"/>
      <c r="C6512" s="46"/>
    </row>
    <row r="6513" spans="1:3" ht="15.75" x14ac:dyDescent="0.25">
      <c r="A6513" s="22"/>
      <c r="B6513" s="45"/>
      <c r="C6513" s="46"/>
    </row>
    <row r="6514" spans="1:3" ht="15.75" x14ac:dyDescent="0.25">
      <c r="A6514" s="22"/>
      <c r="B6514" s="45"/>
      <c r="C6514" s="46"/>
    </row>
    <row r="6515" spans="1:3" ht="15.75" x14ac:dyDescent="0.25">
      <c r="A6515" s="22"/>
      <c r="B6515" s="45"/>
      <c r="C6515" s="46"/>
    </row>
    <row r="6516" spans="1:3" ht="15.75" x14ac:dyDescent="0.25">
      <c r="A6516" s="22"/>
      <c r="B6516" s="45"/>
      <c r="C6516" s="46"/>
    </row>
    <row r="6517" spans="1:3" ht="15.75" x14ac:dyDescent="0.25">
      <c r="A6517" s="22"/>
      <c r="B6517" s="45"/>
      <c r="C6517" s="46"/>
    </row>
    <row r="6518" spans="1:3" ht="15.75" x14ac:dyDescent="0.25">
      <c r="A6518" s="22"/>
      <c r="B6518" s="45"/>
      <c r="C6518" s="46"/>
    </row>
    <row r="6519" spans="1:3" ht="15.75" x14ac:dyDescent="0.25">
      <c r="A6519" s="22"/>
      <c r="B6519" s="45"/>
      <c r="C6519" s="46"/>
    </row>
    <row r="6520" spans="1:3" ht="15.75" x14ac:dyDescent="0.25">
      <c r="A6520" s="22"/>
      <c r="B6520" s="45"/>
      <c r="C6520" s="46"/>
    </row>
    <row r="6521" spans="1:3" ht="15.75" x14ac:dyDescent="0.25">
      <c r="A6521" s="22"/>
      <c r="B6521" s="45"/>
      <c r="C6521" s="46"/>
    </row>
    <row r="6522" spans="1:3" ht="15.75" x14ac:dyDescent="0.25">
      <c r="A6522" s="22"/>
      <c r="B6522" s="45"/>
      <c r="C6522" s="46"/>
    </row>
    <row r="6524" spans="1:3" ht="20.25" customHeight="1" x14ac:dyDescent="0.25">
      <c r="B6524" s="57" t="s">
        <v>322</v>
      </c>
      <c r="C6524" s="70"/>
    </row>
    <row r="6525" spans="1:3" ht="15.75" thickBot="1" x14ac:dyDescent="0.3">
      <c r="C6525" s="71" t="s">
        <v>318</v>
      </c>
    </row>
    <row r="6526" spans="1:3" ht="32.25" thickBot="1" x14ac:dyDescent="0.3">
      <c r="A6526" s="7" t="s">
        <v>0</v>
      </c>
      <c r="B6526" s="8" t="s">
        <v>10</v>
      </c>
      <c r="C6526" s="65" t="s">
        <v>11</v>
      </c>
    </row>
    <row r="6527" spans="1:3" ht="15.75" x14ac:dyDescent="0.25">
      <c r="A6527" s="9"/>
      <c r="B6527" s="10" t="s">
        <v>12</v>
      </c>
      <c r="C6527" s="61">
        <v>1</v>
      </c>
    </row>
    <row r="6528" spans="1:3" ht="15.75" x14ac:dyDescent="0.25">
      <c r="A6528" s="9"/>
      <c r="B6528" s="10" t="s">
        <v>13</v>
      </c>
      <c r="C6528" s="16">
        <v>19.2</v>
      </c>
    </row>
    <row r="6529" spans="1:3" ht="31.5" x14ac:dyDescent="0.25">
      <c r="A6529" s="12"/>
      <c r="B6529" s="83" t="s">
        <v>360</v>
      </c>
      <c r="C6529" s="16">
        <f>$C$14</f>
        <v>2.83</v>
      </c>
    </row>
    <row r="6530" spans="1:3" ht="32.25" thickBot="1" x14ac:dyDescent="0.3">
      <c r="A6530" s="75"/>
      <c r="B6530" s="77" t="s">
        <v>361</v>
      </c>
      <c r="C6530" s="76">
        <v>0</v>
      </c>
    </row>
    <row r="6531" spans="1:3" ht="15.75" x14ac:dyDescent="0.25">
      <c r="A6531" s="29">
        <v>211</v>
      </c>
      <c r="B6531" s="30" t="s">
        <v>19</v>
      </c>
      <c r="C6531" s="39">
        <f>C6529*C6528</f>
        <v>54.335999999999999</v>
      </c>
    </row>
    <row r="6532" spans="1:3" ht="31.5" x14ac:dyDescent="0.25">
      <c r="A6532" s="33">
        <v>211</v>
      </c>
      <c r="B6532" s="28" t="s">
        <v>20</v>
      </c>
      <c r="C6532" s="40">
        <f>C6530*C6528</f>
        <v>0</v>
      </c>
    </row>
    <row r="6533" spans="1:3" ht="15.75" x14ac:dyDescent="0.25">
      <c r="A6533" s="33">
        <v>213</v>
      </c>
      <c r="B6533" s="28" t="s">
        <v>14</v>
      </c>
      <c r="C6533" s="40">
        <f>(C6531+C6532)*30.2%</f>
        <v>16.409471999999997</v>
      </c>
    </row>
    <row r="6534" spans="1:3" ht="15.75" x14ac:dyDescent="0.25">
      <c r="A6534" s="33">
        <v>212</v>
      </c>
      <c r="B6534" s="28" t="s">
        <v>3</v>
      </c>
      <c r="C6534" s="40">
        <f>(C6531+C6532)*$D$19</f>
        <v>8.6937600000000004E-2</v>
      </c>
    </row>
    <row r="6535" spans="1:3" ht="15.75" x14ac:dyDescent="0.25">
      <c r="A6535" s="33">
        <v>221</v>
      </c>
      <c r="B6535" s="28" t="s">
        <v>4</v>
      </c>
      <c r="C6535" s="40">
        <f>(C6531+C6532)*$D$20</f>
        <v>0.46728959999999997</v>
      </c>
    </row>
    <row r="6536" spans="1:3" ht="15.75" x14ac:dyDescent="0.25">
      <c r="A6536" s="33">
        <v>222</v>
      </c>
      <c r="B6536" s="28" t="s">
        <v>15</v>
      </c>
      <c r="C6536" s="40">
        <f>(C6531+C6532)*$D$21</f>
        <v>8.6937600000000004E-2</v>
      </c>
    </row>
    <row r="6537" spans="1:3" ht="15.75" x14ac:dyDescent="0.25">
      <c r="A6537" s="33">
        <v>223</v>
      </c>
      <c r="B6537" s="28" t="s">
        <v>5</v>
      </c>
      <c r="C6537" s="40">
        <f>(C6531+C6532)*$D$22</f>
        <v>2.3092800000000002</v>
      </c>
    </row>
    <row r="6538" spans="1:3" ht="15.75" x14ac:dyDescent="0.25">
      <c r="A6538" s="33">
        <v>224</v>
      </c>
      <c r="B6538" s="28" t="s">
        <v>21</v>
      </c>
      <c r="C6538" s="40">
        <f>(C6531+C6532)*$D$23</f>
        <v>0.76613759999999997</v>
      </c>
    </row>
    <row r="6539" spans="1:3" ht="15.75" x14ac:dyDescent="0.25">
      <c r="A6539" s="33">
        <v>225</v>
      </c>
      <c r="B6539" s="28" t="s">
        <v>16</v>
      </c>
      <c r="C6539" s="40">
        <f>(C6531+C6532)*$D$24</f>
        <v>2.8906751999999996</v>
      </c>
    </row>
    <row r="6540" spans="1:3" ht="15.75" x14ac:dyDescent="0.25">
      <c r="A6540" s="33">
        <v>226</v>
      </c>
      <c r="B6540" s="28" t="s">
        <v>22</v>
      </c>
      <c r="C6540" s="40">
        <f>(C6531+C6532)*$D$25</f>
        <v>19.457721599999999</v>
      </c>
    </row>
    <row r="6541" spans="1:3" ht="15.75" x14ac:dyDescent="0.25">
      <c r="A6541" s="33">
        <v>271</v>
      </c>
      <c r="B6541" s="28" t="s">
        <v>23</v>
      </c>
      <c r="C6541" s="40">
        <f>(C6531+C6532)*$D$26</f>
        <v>1.2116928</v>
      </c>
    </row>
    <row r="6542" spans="1:3" ht="15.75" x14ac:dyDescent="0.25">
      <c r="A6542" s="33">
        <v>272</v>
      </c>
      <c r="B6542" s="28" t="s">
        <v>24</v>
      </c>
      <c r="C6542" s="40">
        <f>(C6531+C6532)*$D$27</f>
        <v>1.1356223999999999</v>
      </c>
    </row>
    <row r="6543" spans="1:3" ht="31.5" x14ac:dyDescent="0.25">
      <c r="A6543" s="33">
        <v>211</v>
      </c>
      <c r="B6543" s="28" t="s">
        <v>25</v>
      </c>
      <c r="C6543" s="40">
        <f>(C6531+C6532)*$D$28</f>
        <v>12.442944000000001</v>
      </c>
    </row>
    <row r="6544" spans="1:3" ht="31.5" x14ac:dyDescent="0.25">
      <c r="A6544" s="33">
        <v>213</v>
      </c>
      <c r="B6544" s="28" t="s">
        <v>26</v>
      </c>
      <c r="C6544" s="44">
        <f>(C6531+C6532)*$D$29</f>
        <v>3.7546175999999996</v>
      </c>
    </row>
    <row r="6545" spans="1:3" ht="15.75" x14ac:dyDescent="0.25">
      <c r="A6545" s="33">
        <v>290</v>
      </c>
      <c r="B6545" s="28" t="s">
        <v>6</v>
      </c>
      <c r="C6545" s="44">
        <f>(C6531+C6532)*$D$30</f>
        <v>0.21191039999999997</v>
      </c>
    </row>
    <row r="6546" spans="1:3" ht="15.75" x14ac:dyDescent="0.25">
      <c r="A6546" s="33">
        <v>290</v>
      </c>
      <c r="B6546" s="28" t="s">
        <v>27</v>
      </c>
      <c r="C6546" s="44">
        <f>(C6531+C6532)*$D$31</f>
        <v>0.63573120000000005</v>
      </c>
    </row>
    <row r="6547" spans="1:3" ht="15.75" x14ac:dyDescent="0.25">
      <c r="A6547" s="33">
        <v>225</v>
      </c>
      <c r="B6547" s="28" t="s">
        <v>28</v>
      </c>
      <c r="C6547" s="44">
        <f>(C6531+C6532)*$D$32</f>
        <v>0</v>
      </c>
    </row>
    <row r="6548" spans="1:3" ht="15.75" x14ac:dyDescent="0.25">
      <c r="A6548" s="37">
        <v>310</v>
      </c>
      <c r="B6548" s="28" t="s">
        <v>7</v>
      </c>
      <c r="C6548" s="44">
        <f>(C6531+C6532)*$D$33</f>
        <v>1.2660288</v>
      </c>
    </row>
    <row r="6549" spans="1:3" ht="16.5" thickBot="1" x14ac:dyDescent="0.3">
      <c r="A6549" s="38">
        <v>340</v>
      </c>
      <c r="B6549" s="36" t="s">
        <v>8</v>
      </c>
      <c r="C6549" s="44">
        <f>(C6531+C6532)*$D$34</f>
        <v>4.917408</v>
      </c>
    </row>
    <row r="6550" spans="1:3" ht="16.5" thickBot="1" x14ac:dyDescent="0.3">
      <c r="A6550" s="15"/>
      <c r="B6550" s="42" t="s">
        <v>9</v>
      </c>
      <c r="C6550" s="88">
        <f>SUM(C6531:C6549)</f>
        <v>122.38640639999997</v>
      </c>
    </row>
    <row r="6551" spans="1:3" ht="16.5" thickBot="1" x14ac:dyDescent="0.3">
      <c r="A6551" s="15"/>
      <c r="B6551" s="43" t="s">
        <v>29</v>
      </c>
      <c r="C6551" s="90">
        <f>C6550*118%</f>
        <v>144.41595955199995</v>
      </c>
    </row>
    <row r="6552" spans="1:3" ht="15.75" x14ac:dyDescent="0.25">
      <c r="A6552" s="22"/>
      <c r="B6552" s="45"/>
      <c r="C6552" s="46"/>
    </row>
    <row r="6553" spans="1:3" ht="15.75" x14ac:dyDescent="0.25">
      <c r="A6553" s="22"/>
      <c r="B6553" s="45"/>
      <c r="C6553" s="46"/>
    </row>
    <row r="6554" spans="1:3" ht="15.75" x14ac:dyDescent="0.25">
      <c r="A6554" s="22"/>
      <c r="B6554" s="45"/>
      <c r="C6554" s="46"/>
    </row>
    <row r="6555" spans="1:3" ht="15.75" x14ac:dyDescent="0.25">
      <c r="A6555" s="22"/>
      <c r="B6555" s="45"/>
      <c r="C6555" s="46"/>
    </row>
    <row r="6556" spans="1:3" ht="15.75" x14ac:dyDescent="0.25">
      <c r="A6556" s="22"/>
      <c r="B6556" s="45"/>
      <c r="C6556" s="46"/>
    </row>
    <row r="6557" spans="1:3" ht="15.75" x14ac:dyDescent="0.25">
      <c r="A6557" s="22"/>
      <c r="B6557" s="45"/>
      <c r="C6557" s="46"/>
    </row>
    <row r="6558" spans="1:3" ht="15.75" x14ac:dyDescent="0.25">
      <c r="A6558" s="22"/>
      <c r="B6558" s="45"/>
      <c r="C6558" s="46"/>
    </row>
    <row r="6559" spans="1:3" ht="15.75" x14ac:dyDescent="0.25">
      <c r="A6559" s="22"/>
      <c r="B6559" s="45"/>
      <c r="C6559" s="46"/>
    </row>
    <row r="6560" spans="1:3" ht="15.75" x14ac:dyDescent="0.25">
      <c r="A6560" s="22"/>
      <c r="B6560" s="45"/>
      <c r="C6560" s="46"/>
    </row>
    <row r="6561" spans="1:3" ht="15.75" x14ac:dyDescent="0.25">
      <c r="A6561" s="22"/>
      <c r="B6561" s="45"/>
      <c r="C6561" s="46"/>
    </row>
    <row r="6562" spans="1:3" ht="15.75" x14ac:dyDescent="0.25">
      <c r="A6562" s="22"/>
      <c r="B6562" s="45"/>
      <c r="C6562" s="46"/>
    </row>
    <row r="6563" spans="1:3" ht="15.75" x14ac:dyDescent="0.25">
      <c r="A6563" s="22"/>
      <c r="B6563" s="45"/>
      <c r="C6563" s="46"/>
    </row>
    <row r="6564" spans="1:3" ht="15.75" x14ac:dyDescent="0.25">
      <c r="A6564" s="22"/>
      <c r="B6564" s="45"/>
      <c r="C6564" s="46"/>
    </row>
    <row r="6565" spans="1:3" ht="15.75" x14ac:dyDescent="0.25">
      <c r="A6565" s="22"/>
      <c r="B6565" s="45"/>
      <c r="C6565" s="46"/>
    </row>
    <row r="6566" spans="1:3" ht="15.75" x14ac:dyDescent="0.25">
      <c r="A6566" s="22"/>
      <c r="B6566" s="45"/>
      <c r="C6566" s="46"/>
    </row>
    <row r="6567" spans="1:3" ht="15.75" x14ac:dyDescent="0.25">
      <c r="A6567" s="22"/>
      <c r="B6567" s="45"/>
      <c r="C6567" s="46"/>
    </row>
    <row r="6568" spans="1:3" ht="15.75" x14ac:dyDescent="0.25">
      <c r="A6568" s="22"/>
      <c r="B6568" s="45"/>
      <c r="C6568" s="46"/>
    </row>
    <row r="6569" spans="1:3" ht="15.75" x14ac:dyDescent="0.25">
      <c r="A6569" s="22"/>
      <c r="B6569" s="45"/>
      <c r="C6569" s="46"/>
    </row>
    <row r="6570" spans="1:3" ht="15.75" x14ac:dyDescent="0.25">
      <c r="A6570" s="22"/>
      <c r="B6570" s="45"/>
      <c r="C6570" s="46"/>
    </row>
    <row r="6571" spans="1:3" ht="15.75" x14ac:dyDescent="0.25">
      <c r="A6571" s="22"/>
      <c r="B6571" s="45"/>
      <c r="C6571" s="46"/>
    </row>
    <row r="6572" spans="1:3" ht="15.75" x14ac:dyDescent="0.25">
      <c r="A6572" s="22"/>
      <c r="B6572" s="45"/>
      <c r="C6572" s="46"/>
    </row>
    <row r="6573" spans="1:3" ht="15.75" x14ac:dyDescent="0.25">
      <c r="A6573" s="22"/>
      <c r="B6573" s="45"/>
      <c r="C6573" s="46"/>
    </row>
    <row r="6574" spans="1:3" ht="15.75" x14ac:dyDescent="0.25">
      <c r="A6574" s="22"/>
      <c r="B6574" s="45"/>
      <c r="C6574" s="46"/>
    </row>
    <row r="6575" spans="1:3" ht="15.75" x14ac:dyDescent="0.25">
      <c r="A6575" s="22"/>
      <c r="B6575" s="45"/>
      <c r="C6575" s="46"/>
    </row>
    <row r="6576" spans="1:3" ht="15.75" x14ac:dyDescent="0.25">
      <c r="A6576" s="22"/>
      <c r="B6576" s="45"/>
      <c r="C6576" s="46"/>
    </row>
    <row r="6577" spans="1:3" ht="15.75" x14ac:dyDescent="0.25">
      <c r="A6577" s="22"/>
      <c r="B6577" s="45"/>
      <c r="C6577" s="46"/>
    </row>
    <row r="6578" spans="1:3" ht="15.75" x14ac:dyDescent="0.25">
      <c r="A6578" s="22"/>
      <c r="B6578" s="45"/>
      <c r="C6578" s="46"/>
    </row>
    <row r="6579" spans="1:3" ht="15.75" x14ac:dyDescent="0.25">
      <c r="A6579" s="22"/>
      <c r="B6579" s="45"/>
      <c r="C6579" s="46"/>
    </row>
    <row r="6581" spans="1:3" ht="18" customHeight="1" x14ac:dyDescent="0.25">
      <c r="B6581" s="57" t="s">
        <v>323</v>
      </c>
      <c r="C6581" s="70"/>
    </row>
    <row r="6582" spans="1:3" ht="15.75" thickBot="1" x14ac:dyDescent="0.3">
      <c r="C6582" s="71" t="s">
        <v>181</v>
      </c>
    </row>
    <row r="6583" spans="1:3" ht="32.25" thickBot="1" x14ac:dyDescent="0.3">
      <c r="A6583" s="7" t="s">
        <v>0</v>
      </c>
      <c r="B6583" s="8" t="s">
        <v>10</v>
      </c>
      <c r="C6583" s="65" t="s">
        <v>11</v>
      </c>
    </row>
    <row r="6584" spans="1:3" ht="15.75" x14ac:dyDescent="0.25">
      <c r="A6584" s="9"/>
      <c r="B6584" s="10" t="s">
        <v>12</v>
      </c>
      <c r="C6584" s="61">
        <v>1</v>
      </c>
    </row>
    <row r="6585" spans="1:3" ht="15.75" x14ac:dyDescent="0.25">
      <c r="A6585" s="9"/>
      <c r="B6585" s="10" t="s">
        <v>13</v>
      </c>
      <c r="C6585" s="16">
        <v>54</v>
      </c>
    </row>
    <row r="6586" spans="1:3" ht="31.5" x14ac:dyDescent="0.25">
      <c r="A6586" s="12"/>
      <c r="B6586" s="83" t="s">
        <v>360</v>
      </c>
      <c r="C6586" s="16">
        <f>$C$14</f>
        <v>2.83</v>
      </c>
    </row>
    <row r="6587" spans="1:3" ht="32.25" thickBot="1" x14ac:dyDescent="0.3">
      <c r="A6587" s="75"/>
      <c r="B6587" s="77" t="s">
        <v>361</v>
      </c>
      <c r="C6587" s="76">
        <v>0</v>
      </c>
    </row>
    <row r="6588" spans="1:3" ht="15.75" x14ac:dyDescent="0.25">
      <c r="A6588" s="29">
        <v>211</v>
      </c>
      <c r="B6588" s="30" t="s">
        <v>19</v>
      </c>
      <c r="C6588" s="39">
        <f>C6586*C6585</f>
        <v>152.82</v>
      </c>
    </row>
    <row r="6589" spans="1:3" ht="31.5" x14ac:dyDescent="0.25">
      <c r="A6589" s="33">
        <v>211</v>
      </c>
      <c r="B6589" s="28" t="s">
        <v>20</v>
      </c>
      <c r="C6589" s="40">
        <f>C6587*C6585</f>
        <v>0</v>
      </c>
    </row>
    <row r="6590" spans="1:3" ht="15.75" x14ac:dyDescent="0.25">
      <c r="A6590" s="33">
        <v>213</v>
      </c>
      <c r="B6590" s="28" t="s">
        <v>14</v>
      </c>
      <c r="C6590" s="40">
        <f>(C6588+C6589)*30.2%</f>
        <v>46.151639999999993</v>
      </c>
    </row>
    <row r="6591" spans="1:3" ht="15.75" x14ac:dyDescent="0.25">
      <c r="A6591" s="33">
        <v>212</v>
      </c>
      <c r="B6591" s="28" t="s">
        <v>3</v>
      </c>
      <c r="C6591" s="40">
        <f>(C6588+C6589)*$D$19</f>
        <v>0.24451200000000001</v>
      </c>
    </row>
    <row r="6592" spans="1:3" ht="15.75" x14ac:dyDescent="0.25">
      <c r="A6592" s="33">
        <v>221</v>
      </c>
      <c r="B6592" s="28" t="s">
        <v>4</v>
      </c>
      <c r="C6592" s="40">
        <f>(C6588+C6589)*$D$20</f>
        <v>1.314252</v>
      </c>
    </row>
    <row r="6593" spans="1:3" ht="15.75" x14ac:dyDescent="0.25">
      <c r="A6593" s="33">
        <v>222</v>
      </c>
      <c r="B6593" s="28" t="s">
        <v>15</v>
      </c>
      <c r="C6593" s="40">
        <f>(C6588+C6589)*$D$21</f>
        <v>0.24451200000000001</v>
      </c>
    </row>
    <row r="6594" spans="1:3" ht="15.75" x14ac:dyDescent="0.25">
      <c r="A6594" s="33">
        <v>223</v>
      </c>
      <c r="B6594" s="28" t="s">
        <v>5</v>
      </c>
      <c r="C6594" s="40">
        <f>(C6588+C6589)*$D$22</f>
        <v>6.4948500000000005</v>
      </c>
    </row>
    <row r="6595" spans="1:3" ht="15.75" x14ac:dyDescent="0.25">
      <c r="A6595" s="33">
        <v>224</v>
      </c>
      <c r="B6595" s="28" t="s">
        <v>21</v>
      </c>
      <c r="C6595" s="40">
        <f>(C6588+C6589)*$D$23</f>
        <v>2.1547619999999998</v>
      </c>
    </row>
    <row r="6596" spans="1:3" ht="15.75" x14ac:dyDescent="0.25">
      <c r="A6596" s="33">
        <v>225</v>
      </c>
      <c r="B6596" s="28" t="s">
        <v>16</v>
      </c>
      <c r="C6596" s="40">
        <f>(C6588+C6589)*$D$24</f>
        <v>8.1300239999999988</v>
      </c>
    </row>
    <row r="6597" spans="1:3" ht="15.75" x14ac:dyDescent="0.25">
      <c r="A6597" s="33">
        <v>226</v>
      </c>
      <c r="B6597" s="28" t="s">
        <v>22</v>
      </c>
      <c r="C6597" s="40">
        <f>(C6588+C6589)*$D$25</f>
        <v>54.724841999999995</v>
      </c>
    </row>
    <row r="6598" spans="1:3" ht="15.75" x14ac:dyDescent="0.25">
      <c r="A6598" s="33">
        <v>271</v>
      </c>
      <c r="B6598" s="28" t="s">
        <v>23</v>
      </c>
      <c r="C6598" s="40">
        <f>(C6588+C6589)*$D$26</f>
        <v>3.407886</v>
      </c>
    </row>
    <row r="6599" spans="1:3" ht="15.75" x14ac:dyDescent="0.25">
      <c r="A6599" s="33">
        <v>272</v>
      </c>
      <c r="B6599" s="28" t="s">
        <v>24</v>
      </c>
      <c r="C6599" s="40">
        <f>(C6588+C6589)*$D$27</f>
        <v>3.1939379999999997</v>
      </c>
    </row>
    <row r="6600" spans="1:3" ht="31.5" x14ac:dyDescent="0.25">
      <c r="A6600" s="33">
        <v>211</v>
      </c>
      <c r="B6600" s="28" t="s">
        <v>25</v>
      </c>
      <c r="C6600" s="40">
        <f>(C6588+C6589)*$D$28</f>
        <v>34.995779999999996</v>
      </c>
    </row>
    <row r="6601" spans="1:3" ht="31.5" x14ac:dyDescent="0.25">
      <c r="A6601" s="33">
        <v>213</v>
      </c>
      <c r="B6601" s="28" t="s">
        <v>26</v>
      </c>
      <c r="C6601" s="44">
        <f>(C6588+C6589)*$D$29</f>
        <v>10.559861999999999</v>
      </c>
    </row>
    <row r="6602" spans="1:3" ht="15.75" x14ac:dyDescent="0.25">
      <c r="A6602" s="33">
        <v>290</v>
      </c>
      <c r="B6602" s="28" t="s">
        <v>6</v>
      </c>
      <c r="C6602" s="44">
        <f>(C6588+C6589)*$D$30</f>
        <v>0.59599799999999992</v>
      </c>
    </row>
    <row r="6603" spans="1:3" ht="15.75" x14ac:dyDescent="0.25">
      <c r="A6603" s="33">
        <v>290</v>
      </c>
      <c r="B6603" s="28" t="s">
        <v>27</v>
      </c>
      <c r="C6603" s="44">
        <f>(C6588+C6589)*$D$31</f>
        <v>1.7879939999999999</v>
      </c>
    </row>
    <row r="6604" spans="1:3" ht="15.75" x14ac:dyDescent="0.25">
      <c r="A6604" s="33">
        <v>225</v>
      </c>
      <c r="B6604" s="28" t="s">
        <v>28</v>
      </c>
      <c r="C6604" s="44">
        <f>(C6588+C6589)*$D$32</f>
        <v>0</v>
      </c>
    </row>
    <row r="6605" spans="1:3" ht="15.75" x14ac:dyDescent="0.25">
      <c r="A6605" s="37">
        <v>310</v>
      </c>
      <c r="B6605" s="28" t="s">
        <v>7</v>
      </c>
      <c r="C6605" s="44">
        <f>(C6588+C6589)*$D$33</f>
        <v>3.5607060000000001</v>
      </c>
    </row>
    <row r="6606" spans="1:3" ht="16.5" thickBot="1" x14ac:dyDescent="0.3">
      <c r="A6606" s="38">
        <v>340</v>
      </c>
      <c r="B6606" s="36" t="s">
        <v>8</v>
      </c>
      <c r="C6606" s="44">
        <f>(C6588+C6589)*$D$34</f>
        <v>13.830209999999999</v>
      </c>
    </row>
    <row r="6607" spans="1:3" ht="16.5" thickBot="1" x14ac:dyDescent="0.3">
      <c r="A6607" s="15"/>
      <c r="B6607" s="42" t="s">
        <v>9</v>
      </c>
      <c r="C6607" s="88">
        <f>SUM(C6588:C6606)</f>
        <v>344.21176800000001</v>
      </c>
    </row>
    <row r="6608" spans="1:3" ht="16.5" thickBot="1" x14ac:dyDescent="0.3">
      <c r="A6608" s="15"/>
      <c r="B6608" s="43" t="s">
        <v>29</v>
      </c>
      <c r="C6608" s="90">
        <f>C6607*118%</f>
        <v>406.16988623999998</v>
      </c>
    </row>
    <row r="6609" spans="1:3" ht="15.75" x14ac:dyDescent="0.25">
      <c r="A6609" s="22"/>
      <c r="B6609" s="45"/>
      <c r="C6609" s="46"/>
    </row>
    <row r="6610" spans="1:3" ht="15.75" x14ac:dyDescent="0.25">
      <c r="A6610" s="22"/>
      <c r="B6610" s="45"/>
      <c r="C6610" s="46"/>
    </row>
    <row r="6611" spans="1:3" ht="15.75" x14ac:dyDescent="0.25">
      <c r="A6611" s="22"/>
      <c r="B6611" s="45"/>
      <c r="C6611" s="46"/>
    </row>
    <row r="6612" spans="1:3" ht="15.75" x14ac:dyDescent="0.25">
      <c r="A6612" s="22"/>
      <c r="B6612" s="45"/>
      <c r="C6612" s="46"/>
    </row>
    <row r="6613" spans="1:3" ht="15.75" x14ac:dyDescent="0.25">
      <c r="A6613" s="22"/>
      <c r="B6613" s="45"/>
      <c r="C6613" s="46"/>
    </row>
    <row r="6614" spans="1:3" ht="15.75" x14ac:dyDescent="0.25">
      <c r="A6614" s="22"/>
      <c r="B6614" s="45"/>
      <c r="C6614" s="46"/>
    </row>
    <row r="6615" spans="1:3" ht="15.75" x14ac:dyDescent="0.25">
      <c r="A6615" s="22"/>
      <c r="B6615" s="45"/>
      <c r="C6615" s="46"/>
    </row>
    <row r="6616" spans="1:3" ht="15.75" x14ac:dyDescent="0.25">
      <c r="A6616" s="22"/>
      <c r="B6616" s="45"/>
      <c r="C6616" s="46"/>
    </row>
    <row r="6617" spans="1:3" ht="15.75" x14ac:dyDescent="0.25">
      <c r="A6617" s="22"/>
      <c r="B6617" s="45"/>
      <c r="C6617" s="46"/>
    </row>
    <row r="6618" spans="1:3" ht="15.75" x14ac:dyDescent="0.25">
      <c r="A6618" s="22"/>
      <c r="B6618" s="45"/>
      <c r="C6618" s="46"/>
    </row>
    <row r="6619" spans="1:3" ht="15.75" x14ac:dyDescent="0.25">
      <c r="A6619" s="22"/>
      <c r="B6619" s="45"/>
      <c r="C6619" s="46"/>
    </row>
    <row r="6620" spans="1:3" ht="15.75" x14ac:dyDescent="0.25">
      <c r="A6620" s="22"/>
      <c r="B6620" s="45"/>
      <c r="C6620" s="46"/>
    </row>
    <row r="6621" spans="1:3" ht="15.75" x14ac:dyDescent="0.25">
      <c r="A6621" s="22"/>
      <c r="B6621" s="45"/>
      <c r="C6621" s="46"/>
    </row>
    <row r="6622" spans="1:3" ht="15.75" x14ac:dyDescent="0.25">
      <c r="A6622" s="22"/>
      <c r="B6622" s="45"/>
      <c r="C6622" s="46"/>
    </row>
    <row r="6623" spans="1:3" ht="15.75" x14ac:dyDescent="0.25">
      <c r="A6623" s="22"/>
      <c r="B6623" s="45"/>
      <c r="C6623" s="46"/>
    </row>
    <row r="6624" spans="1:3" ht="15.75" x14ac:dyDescent="0.25">
      <c r="A6624" s="22"/>
      <c r="B6624" s="45"/>
      <c r="C6624" s="46"/>
    </row>
    <row r="6625" spans="1:3" ht="15.75" x14ac:dyDescent="0.25">
      <c r="A6625" s="22"/>
      <c r="B6625" s="45"/>
      <c r="C6625" s="46"/>
    </row>
    <row r="6626" spans="1:3" ht="15.75" x14ac:dyDescent="0.25">
      <c r="A6626" s="22"/>
      <c r="B6626" s="45"/>
      <c r="C6626" s="46"/>
    </row>
    <row r="6627" spans="1:3" ht="15.75" x14ac:dyDescent="0.25">
      <c r="A6627" s="22"/>
      <c r="B6627" s="45"/>
      <c r="C6627" s="46"/>
    </row>
    <row r="6628" spans="1:3" ht="15.75" x14ac:dyDescent="0.25">
      <c r="A6628" s="22"/>
      <c r="B6628" s="45"/>
      <c r="C6628" s="46"/>
    </row>
    <row r="6629" spans="1:3" ht="15.75" x14ac:dyDescent="0.25">
      <c r="A6629" s="22"/>
      <c r="B6629" s="45"/>
      <c r="C6629" s="46"/>
    </row>
    <row r="6630" spans="1:3" ht="15.75" x14ac:dyDescent="0.25">
      <c r="A6630" s="22"/>
      <c r="B6630" s="45"/>
      <c r="C6630" s="46"/>
    </row>
    <row r="6631" spans="1:3" ht="15.75" x14ac:dyDescent="0.25">
      <c r="A6631" s="22"/>
      <c r="B6631" s="45"/>
      <c r="C6631" s="46"/>
    </row>
    <row r="6632" spans="1:3" ht="15.75" x14ac:dyDescent="0.25">
      <c r="A6632" s="22"/>
      <c r="B6632" s="45"/>
      <c r="C6632" s="46"/>
    </row>
    <row r="6633" spans="1:3" ht="15.75" x14ac:dyDescent="0.25">
      <c r="A6633" s="22"/>
      <c r="B6633" s="45"/>
      <c r="C6633" s="46"/>
    </row>
    <row r="6634" spans="1:3" ht="15.75" x14ac:dyDescent="0.25">
      <c r="A6634" s="22"/>
      <c r="B6634" s="45"/>
      <c r="C6634" s="46"/>
    </row>
    <row r="6635" spans="1:3" ht="15.75" x14ac:dyDescent="0.25">
      <c r="A6635" s="22"/>
      <c r="B6635" s="45"/>
      <c r="C6635" s="46"/>
    </row>
    <row r="6636" spans="1:3" ht="15.75" x14ac:dyDescent="0.25">
      <c r="A6636" s="22"/>
      <c r="B6636" s="45"/>
      <c r="C6636" s="46"/>
    </row>
    <row r="6637" spans="1:3" ht="15.75" x14ac:dyDescent="0.25">
      <c r="A6637" s="22"/>
      <c r="B6637" s="45"/>
      <c r="C6637" s="46"/>
    </row>
    <row r="6638" spans="1:3" ht="18" customHeight="1" x14ac:dyDescent="0.25">
      <c r="B6638" s="57" t="s">
        <v>324</v>
      </c>
      <c r="C6638" s="70"/>
    </row>
    <row r="6639" spans="1:3" ht="15.75" thickBot="1" x14ac:dyDescent="0.3">
      <c r="C6639" s="71" t="s">
        <v>181</v>
      </c>
    </row>
    <row r="6640" spans="1:3" ht="32.25" thickBot="1" x14ac:dyDescent="0.3">
      <c r="A6640" s="7" t="s">
        <v>0</v>
      </c>
      <c r="B6640" s="8" t="s">
        <v>10</v>
      </c>
      <c r="C6640" s="65" t="s">
        <v>11</v>
      </c>
    </row>
    <row r="6641" spans="1:3" ht="15.75" x14ac:dyDescent="0.25">
      <c r="A6641" s="9"/>
      <c r="B6641" s="10" t="s">
        <v>12</v>
      </c>
      <c r="C6641" s="61">
        <v>1</v>
      </c>
    </row>
    <row r="6642" spans="1:3" ht="15.75" x14ac:dyDescent="0.25">
      <c r="A6642" s="9"/>
      <c r="B6642" s="10" t="s">
        <v>13</v>
      </c>
      <c r="C6642" s="16">
        <v>21</v>
      </c>
    </row>
    <row r="6643" spans="1:3" ht="31.5" x14ac:dyDescent="0.25">
      <c r="A6643" s="12"/>
      <c r="B6643" s="83" t="s">
        <v>360</v>
      </c>
      <c r="C6643" s="16">
        <f>$C$14</f>
        <v>2.83</v>
      </c>
    </row>
    <row r="6644" spans="1:3" ht="32.25" thickBot="1" x14ac:dyDescent="0.3">
      <c r="A6644" s="75"/>
      <c r="B6644" s="77" t="s">
        <v>361</v>
      </c>
      <c r="C6644" s="76">
        <v>0</v>
      </c>
    </row>
    <row r="6645" spans="1:3" ht="15.75" x14ac:dyDescent="0.25">
      <c r="A6645" s="29">
        <v>211</v>
      </c>
      <c r="B6645" s="30" t="s">
        <v>19</v>
      </c>
      <c r="C6645" s="39">
        <f>C6643*C6642</f>
        <v>59.43</v>
      </c>
    </row>
    <row r="6646" spans="1:3" ht="31.5" x14ac:dyDescent="0.25">
      <c r="A6646" s="33">
        <v>211</v>
      </c>
      <c r="B6646" s="28" t="s">
        <v>20</v>
      </c>
      <c r="C6646" s="40">
        <f>C6644*C6642</f>
        <v>0</v>
      </c>
    </row>
    <row r="6647" spans="1:3" ht="15.75" x14ac:dyDescent="0.25">
      <c r="A6647" s="33">
        <v>213</v>
      </c>
      <c r="B6647" s="28" t="s">
        <v>14</v>
      </c>
      <c r="C6647" s="40">
        <f>(C6645+C6646)*30.2%</f>
        <v>17.947859999999999</v>
      </c>
    </row>
    <row r="6648" spans="1:3" ht="15.75" x14ac:dyDescent="0.25">
      <c r="A6648" s="33">
        <v>212</v>
      </c>
      <c r="B6648" s="28" t="s">
        <v>3</v>
      </c>
      <c r="C6648" s="40">
        <f>(C6645+C6646)*$D$19</f>
        <v>9.5088000000000006E-2</v>
      </c>
    </row>
    <row r="6649" spans="1:3" ht="15.75" x14ac:dyDescent="0.25">
      <c r="A6649" s="33">
        <v>221</v>
      </c>
      <c r="B6649" s="28" t="s">
        <v>4</v>
      </c>
      <c r="C6649" s="40">
        <f>(C6645+C6646)*$D$20</f>
        <v>0.51109800000000005</v>
      </c>
    </row>
    <row r="6650" spans="1:3" ht="15.75" x14ac:dyDescent="0.25">
      <c r="A6650" s="33">
        <v>222</v>
      </c>
      <c r="B6650" s="28" t="s">
        <v>15</v>
      </c>
      <c r="C6650" s="40">
        <f>(C6645+C6646)*$D$21</f>
        <v>9.5088000000000006E-2</v>
      </c>
    </row>
    <row r="6651" spans="1:3" ht="15.75" x14ac:dyDescent="0.25">
      <c r="A6651" s="33">
        <v>223</v>
      </c>
      <c r="B6651" s="28" t="s">
        <v>5</v>
      </c>
      <c r="C6651" s="40">
        <f>(C6645+C6646)*$D$22</f>
        <v>2.5257750000000003</v>
      </c>
    </row>
    <row r="6652" spans="1:3" ht="15.75" x14ac:dyDescent="0.25">
      <c r="A6652" s="33">
        <v>224</v>
      </c>
      <c r="B6652" s="28" t="s">
        <v>21</v>
      </c>
      <c r="C6652" s="40">
        <f>(C6645+C6646)*$D$23</f>
        <v>0.83796300000000001</v>
      </c>
    </row>
    <row r="6653" spans="1:3" ht="15.75" x14ac:dyDescent="0.25">
      <c r="A6653" s="33">
        <v>225</v>
      </c>
      <c r="B6653" s="28" t="s">
        <v>16</v>
      </c>
      <c r="C6653" s="40">
        <f>(C6645+C6646)*$D$24</f>
        <v>3.1616759999999999</v>
      </c>
    </row>
    <row r="6654" spans="1:3" ht="15.75" x14ac:dyDescent="0.25">
      <c r="A6654" s="33">
        <v>226</v>
      </c>
      <c r="B6654" s="28" t="s">
        <v>22</v>
      </c>
      <c r="C6654" s="40">
        <f>(C6645+C6646)*$D$25</f>
        <v>21.281882999999997</v>
      </c>
    </row>
    <row r="6655" spans="1:3" ht="15.75" x14ac:dyDescent="0.25">
      <c r="A6655" s="33">
        <v>271</v>
      </c>
      <c r="B6655" s="28" t="s">
        <v>23</v>
      </c>
      <c r="C6655" s="40">
        <f>(C6645+C6646)*$D$26</f>
        <v>1.3252889999999999</v>
      </c>
    </row>
    <row r="6656" spans="1:3" ht="15.75" x14ac:dyDescent="0.25">
      <c r="A6656" s="33">
        <v>272</v>
      </c>
      <c r="B6656" s="28" t="s">
        <v>24</v>
      </c>
      <c r="C6656" s="40">
        <f>(C6645+C6646)*$D$27</f>
        <v>1.2420869999999999</v>
      </c>
    </row>
    <row r="6657" spans="1:3" ht="31.5" x14ac:dyDescent="0.25">
      <c r="A6657" s="33">
        <v>211</v>
      </c>
      <c r="B6657" s="28" t="s">
        <v>25</v>
      </c>
      <c r="C6657" s="40">
        <f>(C6645+C6646)*$D$28</f>
        <v>13.60947</v>
      </c>
    </row>
    <row r="6658" spans="1:3" ht="31.5" x14ac:dyDescent="0.25">
      <c r="A6658" s="33">
        <v>213</v>
      </c>
      <c r="B6658" s="28" t="s">
        <v>26</v>
      </c>
      <c r="C6658" s="44">
        <f>(C6645+C6646)*$D$29</f>
        <v>4.1066129999999994</v>
      </c>
    </row>
    <row r="6659" spans="1:3" ht="15.75" x14ac:dyDescent="0.25">
      <c r="A6659" s="33">
        <v>290</v>
      </c>
      <c r="B6659" s="28" t="s">
        <v>6</v>
      </c>
      <c r="C6659" s="44">
        <f>(C6645+C6646)*$D$30</f>
        <v>0.23177699999999998</v>
      </c>
    </row>
    <row r="6660" spans="1:3" ht="15.75" x14ac:dyDescent="0.25">
      <c r="A6660" s="33">
        <v>290</v>
      </c>
      <c r="B6660" s="28" t="s">
        <v>27</v>
      </c>
      <c r="C6660" s="44">
        <f>(C6645+C6646)*$D$31</f>
        <v>0.69533100000000003</v>
      </c>
    </row>
    <row r="6661" spans="1:3" ht="15.75" x14ac:dyDescent="0.25">
      <c r="A6661" s="33">
        <v>225</v>
      </c>
      <c r="B6661" s="28" t="s">
        <v>28</v>
      </c>
      <c r="C6661" s="44">
        <f>(C6645+C6646)*$D$32</f>
        <v>0</v>
      </c>
    </row>
    <row r="6662" spans="1:3" ht="15.75" x14ac:dyDescent="0.25">
      <c r="A6662" s="37">
        <v>310</v>
      </c>
      <c r="B6662" s="28" t="s">
        <v>7</v>
      </c>
      <c r="C6662" s="44">
        <f>(C6645+C6646)*$D$33</f>
        <v>1.384719</v>
      </c>
    </row>
    <row r="6663" spans="1:3" ht="16.5" thickBot="1" x14ac:dyDescent="0.3">
      <c r="A6663" s="38">
        <v>340</v>
      </c>
      <c r="B6663" s="36" t="s">
        <v>8</v>
      </c>
      <c r="C6663" s="44">
        <f>(C6645+C6646)*$D$34</f>
        <v>5.3784149999999995</v>
      </c>
    </row>
    <row r="6664" spans="1:3" ht="16.5" thickBot="1" x14ac:dyDescent="0.3">
      <c r="A6664" s="15"/>
      <c r="B6664" s="42" t="s">
        <v>9</v>
      </c>
      <c r="C6664" s="88">
        <f>SUM(C6645:C6663)</f>
        <v>133.86013199999996</v>
      </c>
    </row>
    <row r="6665" spans="1:3" ht="16.5" thickBot="1" x14ac:dyDescent="0.3">
      <c r="A6665" s="15"/>
      <c r="B6665" s="43" t="s">
        <v>29</v>
      </c>
      <c r="C6665" s="90">
        <f>C6664*118%</f>
        <v>157.95495575999996</v>
      </c>
    </row>
    <row r="6666" spans="1:3" ht="15.75" x14ac:dyDescent="0.25">
      <c r="A6666" s="22"/>
      <c r="B6666" s="45"/>
      <c r="C6666" s="46"/>
    </row>
    <row r="6667" spans="1:3" ht="15.75" x14ac:dyDescent="0.25">
      <c r="A6667" s="22"/>
      <c r="B6667" s="45"/>
      <c r="C6667" s="46"/>
    </row>
    <row r="6668" spans="1:3" ht="15.75" x14ac:dyDescent="0.25">
      <c r="A6668" s="22"/>
      <c r="B6668" s="45"/>
      <c r="C6668" s="46"/>
    </row>
    <row r="6669" spans="1:3" ht="15.75" x14ac:dyDescent="0.25">
      <c r="A6669" s="22"/>
      <c r="B6669" s="45"/>
      <c r="C6669" s="46"/>
    </row>
    <row r="6670" spans="1:3" ht="15.75" x14ac:dyDescent="0.25">
      <c r="A6670" s="22"/>
      <c r="B6670" s="45"/>
      <c r="C6670" s="46"/>
    </row>
    <row r="6671" spans="1:3" ht="15.75" x14ac:dyDescent="0.25">
      <c r="A6671" s="22"/>
      <c r="B6671" s="45"/>
      <c r="C6671" s="46"/>
    </row>
    <row r="6672" spans="1:3" ht="15.75" x14ac:dyDescent="0.25">
      <c r="A6672" s="22"/>
      <c r="B6672" s="45"/>
      <c r="C6672" s="46"/>
    </row>
    <row r="6673" spans="1:3" ht="15.75" x14ac:dyDescent="0.25">
      <c r="A6673" s="22"/>
      <c r="B6673" s="45"/>
      <c r="C6673" s="46"/>
    </row>
    <row r="6674" spans="1:3" ht="15.75" x14ac:dyDescent="0.25">
      <c r="A6674" s="22"/>
      <c r="B6674" s="45"/>
      <c r="C6674" s="46"/>
    </row>
    <row r="6675" spans="1:3" ht="15.75" x14ac:dyDescent="0.25">
      <c r="A6675" s="22"/>
      <c r="B6675" s="45"/>
      <c r="C6675" s="46"/>
    </row>
    <row r="6676" spans="1:3" ht="15.75" x14ac:dyDescent="0.25">
      <c r="A6676" s="22"/>
      <c r="B6676" s="45"/>
      <c r="C6676" s="46"/>
    </row>
    <row r="6677" spans="1:3" ht="15.75" x14ac:dyDescent="0.25">
      <c r="A6677" s="22"/>
      <c r="B6677" s="45"/>
      <c r="C6677" s="46"/>
    </row>
    <row r="6678" spans="1:3" ht="15.75" x14ac:dyDescent="0.25">
      <c r="A6678" s="22"/>
      <c r="B6678" s="45"/>
      <c r="C6678" s="46"/>
    </row>
    <row r="6679" spans="1:3" ht="15.75" x14ac:dyDescent="0.25">
      <c r="A6679" s="22"/>
      <c r="B6679" s="45"/>
      <c r="C6679" s="46"/>
    </row>
    <row r="6680" spans="1:3" ht="15.75" x14ac:dyDescent="0.25">
      <c r="A6680" s="22"/>
      <c r="B6680" s="45"/>
      <c r="C6680" s="46"/>
    </row>
    <row r="6681" spans="1:3" ht="15.75" x14ac:dyDescent="0.25">
      <c r="A6681" s="22"/>
      <c r="B6681" s="45"/>
      <c r="C6681" s="46"/>
    </row>
    <row r="6682" spans="1:3" ht="15.75" x14ac:dyDescent="0.25">
      <c r="A6682" s="22"/>
      <c r="B6682" s="45"/>
      <c r="C6682" s="46"/>
    </row>
    <row r="6683" spans="1:3" ht="15.75" x14ac:dyDescent="0.25">
      <c r="A6683" s="22"/>
      <c r="B6683" s="45"/>
      <c r="C6683" s="46"/>
    </row>
    <row r="6684" spans="1:3" ht="15.75" x14ac:dyDescent="0.25">
      <c r="A6684" s="22"/>
      <c r="B6684" s="45"/>
      <c r="C6684" s="46"/>
    </row>
    <row r="6685" spans="1:3" ht="15.75" x14ac:dyDescent="0.25">
      <c r="A6685" s="22"/>
      <c r="B6685" s="45"/>
      <c r="C6685" s="46"/>
    </row>
    <row r="6686" spans="1:3" ht="15.75" x14ac:dyDescent="0.25">
      <c r="A6686" s="22"/>
      <c r="B6686" s="45"/>
      <c r="C6686" s="46"/>
    </row>
    <row r="6687" spans="1:3" ht="15.75" x14ac:dyDescent="0.25">
      <c r="A6687" s="22"/>
      <c r="B6687" s="45"/>
      <c r="C6687" s="46"/>
    </row>
    <row r="6688" spans="1:3" ht="15.75" x14ac:dyDescent="0.25">
      <c r="A6688" s="22"/>
      <c r="B6688" s="45"/>
      <c r="C6688" s="46"/>
    </row>
    <row r="6689" spans="1:3" ht="15.75" x14ac:dyDescent="0.25">
      <c r="A6689" s="22"/>
      <c r="B6689" s="45"/>
      <c r="C6689" s="46"/>
    </row>
    <row r="6690" spans="1:3" ht="15.75" x14ac:dyDescent="0.25">
      <c r="A6690" s="22"/>
      <c r="B6690" s="45"/>
      <c r="C6690" s="46"/>
    </row>
    <row r="6691" spans="1:3" ht="15.75" x14ac:dyDescent="0.25">
      <c r="A6691" s="22"/>
      <c r="B6691" s="45"/>
      <c r="C6691" s="46"/>
    </row>
    <row r="6692" spans="1:3" ht="15.75" x14ac:dyDescent="0.25">
      <c r="A6692" s="22"/>
      <c r="B6692" s="45"/>
      <c r="C6692" s="46"/>
    </row>
    <row r="6693" spans="1:3" ht="15.75" x14ac:dyDescent="0.25">
      <c r="A6693" s="22"/>
      <c r="B6693" s="45"/>
      <c r="C6693" s="46"/>
    </row>
    <row r="6695" spans="1:3" ht="20.25" customHeight="1" x14ac:dyDescent="0.25">
      <c r="B6695" s="57" t="s">
        <v>325</v>
      </c>
      <c r="C6695" s="70"/>
    </row>
    <row r="6696" spans="1:3" ht="15.75" thickBot="1" x14ac:dyDescent="0.3">
      <c r="C6696" s="71" t="s">
        <v>181</v>
      </c>
    </row>
    <row r="6697" spans="1:3" ht="32.25" thickBot="1" x14ac:dyDescent="0.3">
      <c r="A6697" s="7" t="s">
        <v>0</v>
      </c>
      <c r="B6697" s="8" t="s">
        <v>10</v>
      </c>
      <c r="C6697" s="65" t="s">
        <v>11</v>
      </c>
    </row>
    <row r="6698" spans="1:3" ht="15.75" x14ac:dyDescent="0.25">
      <c r="A6698" s="9"/>
      <c r="B6698" s="10" t="s">
        <v>12</v>
      </c>
      <c r="C6698" s="61">
        <v>1</v>
      </c>
    </row>
    <row r="6699" spans="1:3" ht="15.75" x14ac:dyDescent="0.25">
      <c r="A6699" s="9"/>
      <c r="B6699" s="10" t="s">
        <v>13</v>
      </c>
      <c r="C6699" s="16">
        <v>37.700000000000003</v>
      </c>
    </row>
    <row r="6700" spans="1:3" ht="31.5" x14ac:dyDescent="0.25">
      <c r="A6700" s="12"/>
      <c r="B6700" s="83" t="s">
        <v>360</v>
      </c>
      <c r="C6700" s="16">
        <f>$C$14</f>
        <v>2.83</v>
      </c>
    </row>
    <row r="6701" spans="1:3" ht="32.25" thickBot="1" x14ac:dyDescent="0.3">
      <c r="A6701" s="75"/>
      <c r="B6701" s="77" t="s">
        <v>361</v>
      </c>
      <c r="C6701" s="76">
        <v>0</v>
      </c>
    </row>
    <row r="6702" spans="1:3" ht="15.75" x14ac:dyDescent="0.25">
      <c r="A6702" s="29">
        <v>211</v>
      </c>
      <c r="B6702" s="30" t="s">
        <v>19</v>
      </c>
      <c r="C6702" s="39">
        <f>C6700*C6699</f>
        <v>106.69100000000002</v>
      </c>
    </row>
    <row r="6703" spans="1:3" ht="31.5" x14ac:dyDescent="0.25">
      <c r="A6703" s="33">
        <v>211</v>
      </c>
      <c r="B6703" s="28" t="s">
        <v>20</v>
      </c>
      <c r="C6703" s="40">
        <f>C6701*C6699</f>
        <v>0</v>
      </c>
    </row>
    <row r="6704" spans="1:3" ht="15.75" x14ac:dyDescent="0.25">
      <c r="A6704" s="33">
        <v>213</v>
      </c>
      <c r="B6704" s="28" t="s">
        <v>14</v>
      </c>
      <c r="C6704" s="40">
        <f>(C6702+C6703)*30.2%</f>
        <v>32.220682000000004</v>
      </c>
    </row>
    <row r="6705" spans="1:3" ht="15.75" x14ac:dyDescent="0.25">
      <c r="A6705" s="33">
        <v>212</v>
      </c>
      <c r="B6705" s="28" t="s">
        <v>3</v>
      </c>
      <c r="C6705" s="40">
        <f>(C6702+C6703)*$D$19</f>
        <v>0.17070560000000004</v>
      </c>
    </row>
    <row r="6706" spans="1:3" ht="15.75" x14ac:dyDescent="0.25">
      <c r="A6706" s="33">
        <v>221</v>
      </c>
      <c r="B6706" s="28" t="s">
        <v>4</v>
      </c>
      <c r="C6706" s="40">
        <f>(C6702+C6703)*$D$20</f>
        <v>0.9175426000000001</v>
      </c>
    </row>
    <row r="6707" spans="1:3" ht="15.75" x14ac:dyDescent="0.25">
      <c r="A6707" s="33">
        <v>222</v>
      </c>
      <c r="B6707" s="28" t="s">
        <v>15</v>
      </c>
      <c r="C6707" s="40">
        <f>(C6702+C6703)*$D$21</f>
        <v>0.17070560000000004</v>
      </c>
    </row>
    <row r="6708" spans="1:3" ht="15.75" x14ac:dyDescent="0.25">
      <c r="A6708" s="33">
        <v>223</v>
      </c>
      <c r="B6708" s="28" t="s">
        <v>5</v>
      </c>
      <c r="C6708" s="40">
        <f>(C6702+C6703)*$D$22</f>
        <v>4.534367500000001</v>
      </c>
    </row>
    <row r="6709" spans="1:3" ht="15.75" x14ac:dyDescent="0.25">
      <c r="A6709" s="33">
        <v>224</v>
      </c>
      <c r="B6709" s="28" t="s">
        <v>21</v>
      </c>
      <c r="C6709" s="40">
        <f>(C6702+C6703)*$D$23</f>
        <v>1.5043431000000003</v>
      </c>
    </row>
    <row r="6710" spans="1:3" ht="15.75" x14ac:dyDescent="0.25">
      <c r="A6710" s="33">
        <v>225</v>
      </c>
      <c r="B6710" s="28" t="s">
        <v>16</v>
      </c>
      <c r="C6710" s="40">
        <f>(C6702+C6703)*$D$24</f>
        <v>5.6759612000000006</v>
      </c>
    </row>
    <row r="6711" spans="1:3" ht="15.75" x14ac:dyDescent="0.25">
      <c r="A6711" s="33">
        <v>226</v>
      </c>
      <c r="B6711" s="28" t="s">
        <v>22</v>
      </c>
      <c r="C6711" s="40">
        <f>(C6702+C6703)*$D$25</f>
        <v>38.206047100000006</v>
      </c>
    </row>
    <row r="6712" spans="1:3" ht="15.75" x14ac:dyDescent="0.25">
      <c r="A6712" s="33">
        <v>271</v>
      </c>
      <c r="B6712" s="28" t="s">
        <v>23</v>
      </c>
      <c r="C6712" s="40">
        <f>(C6702+C6703)*$D$26</f>
        <v>2.3792093000000003</v>
      </c>
    </row>
    <row r="6713" spans="1:3" ht="15.75" x14ac:dyDescent="0.25">
      <c r="A6713" s="33">
        <v>272</v>
      </c>
      <c r="B6713" s="28" t="s">
        <v>24</v>
      </c>
      <c r="C6713" s="40">
        <f>(C6702+C6703)*$D$27</f>
        <v>2.2298419000000003</v>
      </c>
    </row>
    <row r="6714" spans="1:3" ht="31.5" x14ac:dyDescent="0.25">
      <c r="A6714" s="33">
        <v>211</v>
      </c>
      <c r="B6714" s="28" t="s">
        <v>25</v>
      </c>
      <c r="C6714" s="40">
        <f>(C6702+C6703)*$D$28</f>
        <v>24.432239000000006</v>
      </c>
    </row>
    <row r="6715" spans="1:3" ht="31.5" x14ac:dyDescent="0.25">
      <c r="A6715" s="33">
        <v>213</v>
      </c>
      <c r="B6715" s="28" t="s">
        <v>26</v>
      </c>
      <c r="C6715" s="44">
        <f>(C6702+C6703)*$D$29</f>
        <v>7.3723481000000008</v>
      </c>
    </row>
    <row r="6716" spans="1:3" ht="15.75" x14ac:dyDescent="0.25">
      <c r="A6716" s="33">
        <v>290</v>
      </c>
      <c r="B6716" s="28" t="s">
        <v>6</v>
      </c>
      <c r="C6716" s="44">
        <f>(C6702+C6703)*$D$30</f>
        <v>0.41609490000000005</v>
      </c>
    </row>
    <row r="6717" spans="1:3" ht="15.75" x14ac:dyDescent="0.25">
      <c r="A6717" s="33">
        <v>290</v>
      </c>
      <c r="B6717" s="28" t="s">
        <v>27</v>
      </c>
      <c r="C6717" s="44">
        <f>(C6702+C6703)*$D$31</f>
        <v>1.2482847000000001</v>
      </c>
    </row>
    <row r="6718" spans="1:3" ht="15.75" x14ac:dyDescent="0.25">
      <c r="A6718" s="33">
        <v>225</v>
      </c>
      <c r="B6718" s="28" t="s">
        <v>28</v>
      </c>
      <c r="C6718" s="44">
        <f>(C6702+C6703)*$D$32</f>
        <v>0</v>
      </c>
    </row>
    <row r="6719" spans="1:3" ht="15.75" x14ac:dyDescent="0.25">
      <c r="A6719" s="37">
        <v>310</v>
      </c>
      <c r="B6719" s="28" t="s">
        <v>7</v>
      </c>
      <c r="C6719" s="44">
        <f>(C6702+C6703)*$D$33</f>
        <v>2.4859003000000004</v>
      </c>
    </row>
    <row r="6720" spans="1:3" ht="16.5" thickBot="1" x14ac:dyDescent="0.3">
      <c r="A6720" s="38">
        <v>340</v>
      </c>
      <c r="B6720" s="36" t="s">
        <v>8</v>
      </c>
      <c r="C6720" s="44">
        <f>(C6702+C6703)*$D$34</f>
        <v>9.6555355000000009</v>
      </c>
    </row>
    <row r="6721" spans="1:3" ht="16.5" thickBot="1" x14ac:dyDescent="0.3">
      <c r="A6721" s="15"/>
      <c r="B6721" s="42" t="s">
        <v>9</v>
      </c>
      <c r="C6721" s="88">
        <f>SUM(C6702:C6720)</f>
        <v>240.31080840000001</v>
      </c>
    </row>
    <row r="6722" spans="1:3" ht="16.5" thickBot="1" x14ac:dyDescent="0.3">
      <c r="A6722" s="15"/>
      <c r="B6722" s="43" t="s">
        <v>29</v>
      </c>
      <c r="C6722" s="90">
        <f>C6721*118%</f>
        <v>283.56675391200002</v>
      </c>
    </row>
    <row r="6723" spans="1:3" ht="15.75" x14ac:dyDescent="0.25">
      <c r="A6723" s="22"/>
      <c r="B6723" s="45"/>
      <c r="C6723" s="46"/>
    </row>
    <row r="6724" spans="1:3" ht="15.75" x14ac:dyDescent="0.25">
      <c r="A6724" s="22"/>
      <c r="B6724" s="45"/>
      <c r="C6724" s="46"/>
    </row>
    <row r="6725" spans="1:3" ht="15.75" x14ac:dyDescent="0.25">
      <c r="A6725" s="22"/>
      <c r="B6725" s="45"/>
      <c r="C6725" s="46"/>
    </row>
    <row r="6726" spans="1:3" ht="15.75" x14ac:dyDescent="0.25">
      <c r="A6726" s="22"/>
      <c r="B6726" s="45"/>
      <c r="C6726" s="46"/>
    </row>
    <row r="6727" spans="1:3" ht="15.75" x14ac:dyDescent="0.25">
      <c r="A6727" s="22"/>
      <c r="B6727" s="45"/>
      <c r="C6727" s="46"/>
    </row>
    <row r="6728" spans="1:3" ht="15.75" x14ac:dyDescent="0.25">
      <c r="A6728" s="22"/>
      <c r="B6728" s="45"/>
      <c r="C6728" s="46"/>
    </row>
    <row r="6729" spans="1:3" ht="15.75" x14ac:dyDescent="0.25">
      <c r="A6729" s="22"/>
      <c r="B6729" s="45"/>
      <c r="C6729" s="46"/>
    </row>
    <row r="6730" spans="1:3" ht="15.75" x14ac:dyDescent="0.25">
      <c r="A6730" s="22"/>
      <c r="B6730" s="45"/>
      <c r="C6730" s="46"/>
    </row>
    <row r="6731" spans="1:3" ht="15.75" x14ac:dyDescent="0.25">
      <c r="A6731" s="22"/>
      <c r="B6731" s="45"/>
      <c r="C6731" s="46"/>
    </row>
    <row r="6732" spans="1:3" ht="15.75" x14ac:dyDescent="0.25">
      <c r="A6732" s="22"/>
      <c r="B6732" s="45"/>
      <c r="C6732" s="46"/>
    </row>
    <row r="6733" spans="1:3" ht="15.75" x14ac:dyDescent="0.25">
      <c r="A6733" s="22"/>
      <c r="B6733" s="45"/>
      <c r="C6733" s="46"/>
    </row>
    <row r="6734" spans="1:3" ht="15.75" x14ac:dyDescent="0.25">
      <c r="A6734" s="22"/>
      <c r="B6734" s="45"/>
      <c r="C6734" s="46"/>
    </row>
    <row r="6735" spans="1:3" ht="15.75" x14ac:dyDescent="0.25">
      <c r="A6735" s="22"/>
      <c r="B6735" s="45"/>
      <c r="C6735" s="46"/>
    </row>
    <row r="6736" spans="1:3" ht="15.75" x14ac:dyDescent="0.25">
      <c r="A6736" s="22"/>
      <c r="B6736" s="45"/>
      <c r="C6736" s="46"/>
    </row>
    <row r="6737" spans="1:3" ht="15.75" x14ac:dyDescent="0.25">
      <c r="A6737" s="22"/>
      <c r="B6737" s="45"/>
      <c r="C6737" s="46"/>
    </row>
    <row r="6738" spans="1:3" ht="15.75" x14ac:dyDescent="0.25">
      <c r="A6738" s="22"/>
      <c r="B6738" s="45"/>
      <c r="C6738" s="46"/>
    </row>
    <row r="6739" spans="1:3" ht="15.75" x14ac:dyDescent="0.25">
      <c r="A6739" s="22"/>
      <c r="B6739" s="45"/>
      <c r="C6739" s="46"/>
    </row>
    <row r="6740" spans="1:3" ht="15.75" x14ac:dyDescent="0.25">
      <c r="A6740" s="22"/>
      <c r="B6740" s="45"/>
      <c r="C6740" s="46"/>
    </row>
    <row r="6741" spans="1:3" ht="15.75" x14ac:dyDescent="0.25">
      <c r="A6741" s="22"/>
      <c r="B6741" s="45"/>
      <c r="C6741" s="46"/>
    </row>
    <row r="6742" spans="1:3" ht="15.75" x14ac:dyDescent="0.25">
      <c r="A6742" s="22"/>
      <c r="B6742" s="45"/>
      <c r="C6742" s="46"/>
    </row>
    <row r="6743" spans="1:3" ht="15.75" x14ac:dyDescent="0.25">
      <c r="A6743" s="22"/>
      <c r="B6743" s="45"/>
      <c r="C6743" s="46"/>
    </row>
    <row r="6744" spans="1:3" ht="15.75" x14ac:dyDescent="0.25">
      <c r="A6744" s="22"/>
      <c r="B6744" s="45"/>
      <c r="C6744" s="46"/>
    </row>
    <row r="6745" spans="1:3" ht="15.75" x14ac:dyDescent="0.25">
      <c r="A6745" s="22"/>
      <c r="B6745" s="45"/>
      <c r="C6745" s="46"/>
    </row>
    <row r="6746" spans="1:3" ht="15.75" x14ac:dyDescent="0.25">
      <c r="A6746" s="22"/>
      <c r="B6746" s="45"/>
      <c r="C6746" s="46"/>
    </row>
    <row r="6747" spans="1:3" ht="15.75" x14ac:dyDescent="0.25">
      <c r="A6747" s="22"/>
      <c r="B6747" s="45"/>
      <c r="C6747" s="46"/>
    </row>
    <row r="6748" spans="1:3" ht="15.75" x14ac:dyDescent="0.25">
      <c r="A6748" s="22"/>
      <c r="B6748" s="45"/>
      <c r="C6748" s="46"/>
    </row>
    <row r="6749" spans="1:3" ht="15.75" x14ac:dyDescent="0.25">
      <c r="A6749" s="22"/>
      <c r="B6749" s="45"/>
      <c r="C6749" s="46"/>
    </row>
    <row r="6750" spans="1:3" ht="15.75" x14ac:dyDescent="0.25">
      <c r="A6750" s="22"/>
      <c r="B6750" s="45"/>
      <c r="C6750" s="46"/>
    </row>
    <row r="6752" spans="1:3" ht="18.75" customHeight="1" x14ac:dyDescent="0.25">
      <c r="B6752" s="57" t="s">
        <v>326</v>
      </c>
      <c r="C6752" s="70"/>
    </row>
    <row r="6753" spans="1:3" ht="15.75" thickBot="1" x14ac:dyDescent="0.3">
      <c r="C6753" s="71" t="s">
        <v>181</v>
      </c>
    </row>
    <row r="6754" spans="1:3" ht="32.25" thickBot="1" x14ac:dyDescent="0.3">
      <c r="A6754" s="7" t="s">
        <v>0</v>
      </c>
      <c r="B6754" s="8" t="s">
        <v>10</v>
      </c>
      <c r="C6754" s="65" t="s">
        <v>11</v>
      </c>
    </row>
    <row r="6755" spans="1:3" ht="15.75" x14ac:dyDescent="0.25">
      <c r="A6755" s="9"/>
      <c r="B6755" s="10" t="s">
        <v>12</v>
      </c>
      <c r="C6755" s="61">
        <v>1</v>
      </c>
    </row>
    <row r="6756" spans="1:3" ht="15.75" x14ac:dyDescent="0.25">
      <c r="A6756" s="9"/>
      <c r="B6756" s="10" t="s">
        <v>13</v>
      </c>
      <c r="C6756" s="16">
        <v>69</v>
      </c>
    </row>
    <row r="6757" spans="1:3" ht="31.5" x14ac:dyDescent="0.25">
      <c r="A6757" s="12"/>
      <c r="B6757" s="83" t="s">
        <v>360</v>
      </c>
      <c r="C6757" s="16">
        <f>$C$14</f>
        <v>2.83</v>
      </c>
    </row>
    <row r="6758" spans="1:3" ht="32.25" thickBot="1" x14ac:dyDescent="0.3">
      <c r="A6758" s="75"/>
      <c r="B6758" s="77" t="s">
        <v>361</v>
      </c>
      <c r="C6758" s="76">
        <v>0</v>
      </c>
    </row>
    <row r="6759" spans="1:3" ht="15.75" x14ac:dyDescent="0.25">
      <c r="A6759" s="29">
        <v>211</v>
      </c>
      <c r="B6759" s="30" t="s">
        <v>19</v>
      </c>
      <c r="C6759" s="39">
        <f>C6757*C6756</f>
        <v>195.27</v>
      </c>
    </row>
    <row r="6760" spans="1:3" ht="31.5" x14ac:dyDescent="0.25">
      <c r="A6760" s="33">
        <v>211</v>
      </c>
      <c r="B6760" s="28" t="s">
        <v>20</v>
      </c>
      <c r="C6760" s="40">
        <f>C6758*C6756</f>
        <v>0</v>
      </c>
    </row>
    <row r="6761" spans="1:3" ht="15.75" x14ac:dyDescent="0.25">
      <c r="A6761" s="33">
        <v>213</v>
      </c>
      <c r="B6761" s="28" t="s">
        <v>14</v>
      </c>
      <c r="C6761" s="40">
        <f>(C6759+C6760)*30.2%</f>
        <v>58.971540000000005</v>
      </c>
    </row>
    <row r="6762" spans="1:3" ht="15.75" x14ac:dyDescent="0.25">
      <c r="A6762" s="33">
        <v>212</v>
      </c>
      <c r="B6762" s="28" t="s">
        <v>3</v>
      </c>
      <c r="C6762" s="40">
        <f>(C6759+C6760)*$D$19</f>
        <v>0.31243200000000004</v>
      </c>
    </row>
    <row r="6763" spans="1:3" ht="15.75" x14ac:dyDescent="0.25">
      <c r="A6763" s="33">
        <v>221</v>
      </c>
      <c r="B6763" s="28" t="s">
        <v>4</v>
      </c>
      <c r="C6763" s="40">
        <f>(C6759+C6760)*$D$20</f>
        <v>1.679322</v>
      </c>
    </row>
    <row r="6764" spans="1:3" ht="15.75" x14ac:dyDescent="0.25">
      <c r="A6764" s="33">
        <v>222</v>
      </c>
      <c r="B6764" s="28" t="s">
        <v>15</v>
      </c>
      <c r="C6764" s="40">
        <f>(C6759+C6760)*$D$21</f>
        <v>0.31243200000000004</v>
      </c>
    </row>
    <row r="6765" spans="1:3" ht="15.75" x14ac:dyDescent="0.25">
      <c r="A6765" s="33">
        <v>223</v>
      </c>
      <c r="B6765" s="28" t="s">
        <v>5</v>
      </c>
      <c r="C6765" s="40">
        <f>(C6759+C6760)*$D$22</f>
        <v>8.2989750000000004</v>
      </c>
    </row>
    <row r="6766" spans="1:3" ht="15.75" x14ac:dyDescent="0.25">
      <c r="A6766" s="33">
        <v>224</v>
      </c>
      <c r="B6766" s="28" t="s">
        <v>21</v>
      </c>
      <c r="C6766" s="40">
        <f>(C6759+C6760)*$D$23</f>
        <v>2.7533069999999999</v>
      </c>
    </row>
    <row r="6767" spans="1:3" ht="15.75" x14ac:dyDescent="0.25">
      <c r="A6767" s="33">
        <v>225</v>
      </c>
      <c r="B6767" s="28" t="s">
        <v>16</v>
      </c>
      <c r="C6767" s="40">
        <f>(C6759+C6760)*$D$24</f>
        <v>10.388363999999999</v>
      </c>
    </row>
    <row r="6768" spans="1:3" ht="15.75" x14ac:dyDescent="0.25">
      <c r="A6768" s="33">
        <v>226</v>
      </c>
      <c r="B6768" s="28" t="s">
        <v>22</v>
      </c>
      <c r="C6768" s="40">
        <f>(C6759+C6760)*$D$25</f>
        <v>69.926186999999999</v>
      </c>
    </row>
    <row r="6769" spans="1:3" ht="15.75" x14ac:dyDescent="0.25">
      <c r="A6769" s="33">
        <v>271</v>
      </c>
      <c r="B6769" s="28" t="s">
        <v>23</v>
      </c>
      <c r="C6769" s="40">
        <f>(C6759+C6760)*$D$26</f>
        <v>4.3545210000000001</v>
      </c>
    </row>
    <row r="6770" spans="1:3" ht="15.75" x14ac:dyDescent="0.25">
      <c r="A6770" s="33">
        <v>272</v>
      </c>
      <c r="B6770" s="28" t="s">
        <v>24</v>
      </c>
      <c r="C6770" s="40">
        <f>(C6759+C6760)*$D$27</f>
        <v>4.081143</v>
      </c>
    </row>
    <row r="6771" spans="1:3" ht="31.5" x14ac:dyDescent="0.25">
      <c r="A6771" s="33">
        <v>211</v>
      </c>
      <c r="B6771" s="28" t="s">
        <v>25</v>
      </c>
      <c r="C6771" s="40">
        <f>(C6759+C6760)*$D$28</f>
        <v>44.716830000000002</v>
      </c>
    </row>
    <row r="6772" spans="1:3" ht="31.5" x14ac:dyDescent="0.25">
      <c r="A6772" s="33">
        <v>213</v>
      </c>
      <c r="B6772" s="28" t="s">
        <v>26</v>
      </c>
      <c r="C6772" s="44">
        <f>(C6759+C6760)*$D$29</f>
        <v>13.493157</v>
      </c>
    </row>
    <row r="6773" spans="1:3" ht="15.75" x14ac:dyDescent="0.25">
      <c r="A6773" s="33">
        <v>290</v>
      </c>
      <c r="B6773" s="28" t="s">
        <v>6</v>
      </c>
      <c r="C6773" s="44">
        <f>(C6759+C6760)*$D$30</f>
        <v>0.76155300000000004</v>
      </c>
    </row>
    <row r="6774" spans="1:3" ht="15.75" x14ac:dyDescent="0.25">
      <c r="A6774" s="33">
        <v>290</v>
      </c>
      <c r="B6774" s="28" t="s">
        <v>27</v>
      </c>
      <c r="C6774" s="44">
        <f>(C6759+C6760)*$D$31</f>
        <v>2.284659</v>
      </c>
    </row>
    <row r="6775" spans="1:3" ht="15.75" x14ac:dyDescent="0.25">
      <c r="A6775" s="33">
        <v>225</v>
      </c>
      <c r="B6775" s="28" t="s">
        <v>28</v>
      </c>
      <c r="C6775" s="44">
        <f>(C6759+C6760)*$D$32</f>
        <v>0</v>
      </c>
    </row>
    <row r="6776" spans="1:3" ht="15.75" x14ac:dyDescent="0.25">
      <c r="A6776" s="37">
        <v>310</v>
      </c>
      <c r="B6776" s="28" t="s">
        <v>7</v>
      </c>
      <c r="C6776" s="44">
        <f>(C6759+C6760)*$D$33</f>
        <v>4.5497910000000008</v>
      </c>
    </row>
    <row r="6777" spans="1:3" ht="16.5" thickBot="1" x14ac:dyDescent="0.3">
      <c r="A6777" s="38">
        <v>340</v>
      </c>
      <c r="B6777" s="36" t="s">
        <v>8</v>
      </c>
      <c r="C6777" s="44">
        <f>(C6759+C6760)*$D$34</f>
        <v>17.671935000000001</v>
      </c>
    </row>
    <row r="6778" spans="1:3" ht="16.5" thickBot="1" x14ac:dyDescent="0.3">
      <c r="A6778" s="15"/>
      <c r="B6778" s="42" t="s">
        <v>9</v>
      </c>
      <c r="C6778" s="88">
        <f>SUM(C6759:C6777)</f>
        <v>439.82614799999999</v>
      </c>
    </row>
    <row r="6779" spans="1:3" ht="16.5" thickBot="1" x14ac:dyDescent="0.3">
      <c r="A6779" s="15"/>
      <c r="B6779" s="43" t="s">
        <v>29</v>
      </c>
      <c r="C6779" s="90">
        <f>C6778*118%</f>
        <v>518.99485463999997</v>
      </c>
    </row>
    <row r="6780" spans="1:3" ht="15.75" x14ac:dyDescent="0.25">
      <c r="A6780" s="22"/>
      <c r="B6780" s="45"/>
      <c r="C6780" s="46"/>
    </row>
    <row r="6781" spans="1:3" ht="15.75" x14ac:dyDescent="0.25">
      <c r="A6781" s="22"/>
      <c r="B6781" s="45"/>
      <c r="C6781" s="46"/>
    </row>
    <row r="6782" spans="1:3" ht="15.75" x14ac:dyDescent="0.25">
      <c r="A6782" s="22"/>
      <c r="B6782" s="45"/>
      <c r="C6782" s="46"/>
    </row>
    <row r="6783" spans="1:3" ht="15.75" x14ac:dyDescent="0.25">
      <c r="A6783" s="22"/>
      <c r="B6783" s="45"/>
      <c r="C6783" s="46"/>
    </row>
    <row r="6784" spans="1:3" ht="15.75" x14ac:dyDescent="0.25">
      <c r="A6784" s="22"/>
      <c r="B6784" s="45"/>
      <c r="C6784" s="46"/>
    </row>
    <row r="6785" spans="1:3" ht="15.75" x14ac:dyDescent="0.25">
      <c r="A6785" s="22"/>
      <c r="B6785" s="45"/>
      <c r="C6785" s="46"/>
    </row>
    <row r="6786" spans="1:3" ht="15.75" x14ac:dyDescent="0.25">
      <c r="A6786" s="22"/>
      <c r="B6786" s="45"/>
      <c r="C6786" s="46"/>
    </row>
    <row r="6787" spans="1:3" ht="15.75" x14ac:dyDescent="0.25">
      <c r="A6787" s="22"/>
      <c r="B6787" s="45"/>
      <c r="C6787" s="46"/>
    </row>
    <row r="6788" spans="1:3" ht="15.75" x14ac:dyDescent="0.25">
      <c r="A6788" s="22"/>
      <c r="B6788" s="45"/>
      <c r="C6788" s="46"/>
    </row>
    <row r="6789" spans="1:3" ht="15.75" x14ac:dyDescent="0.25">
      <c r="A6789" s="22"/>
      <c r="B6789" s="45"/>
      <c r="C6789" s="46"/>
    </row>
    <row r="6790" spans="1:3" ht="15.75" x14ac:dyDescent="0.25">
      <c r="A6790" s="22"/>
      <c r="B6790" s="45"/>
      <c r="C6790" s="46"/>
    </row>
    <row r="6791" spans="1:3" ht="15.75" x14ac:dyDescent="0.25">
      <c r="A6791" s="22"/>
      <c r="B6791" s="45"/>
      <c r="C6791" s="46"/>
    </row>
    <row r="6792" spans="1:3" ht="15.75" x14ac:dyDescent="0.25">
      <c r="A6792" s="22"/>
      <c r="B6792" s="45"/>
      <c r="C6792" s="46"/>
    </row>
    <row r="6793" spans="1:3" ht="15.75" x14ac:dyDescent="0.25">
      <c r="A6793" s="22"/>
      <c r="B6793" s="45"/>
      <c r="C6793" s="46"/>
    </row>
    <row r="6794" spans="1:3" ht="15.75" x14ac:dyDescent="0.25">
      <c r="A6794" s="22"/>
      <c r="B6794" s="45"/>
      <c r="C6794" s="46"/>
    </row>
    <row r="6795" spans="1:3" ht="15.75" x14ac:dyDescent="0.25">
      <c r="A6795" s="22"/>
      <c r="B6795" s="45"/>
      <c r="C6795" s="46"/>
    </row>
    <row r="6796" spans="1:3" ht="15.75" x14ac:dyDescent="0.25">
      <c r="A6796" s="22"/>
      <c r="B6796" s="45"/>
      <c r="C6796" s="46"/>
    </row>
    <row r="6797" spans="1:3" ht="15.75" x14ac:dyDescent="0.25">
      <c r="A6797" s="22"/>
      <c r="B6797" s="45"/>
      <c r="C6797" s="46"/>
    </row>
    <row r="6798" spans="1:3" ht="15.75" x14ac:dyDescent="0.25">
      <c r="A6798" s="22"/>
      <c r="B6798" s="45"/>
      <c r="C6798" s="46"/>
    </row>
    <row r="6799" spans="1:3" ht="15.75" x14ac:dyDescent="0.25">
      <c r="A6799" s="22"/>
      <c r="B6799" s="45"/>
      <c r="C6799" s="46"/>
    </row>
    <row r="6800" spans="1:3" ht="15.75" x14ac:dyDescent="0.25">
      <c r="A6800" s="22"/>
      <c r="B6800" s="45"/>
      <c r="C6800" s="46"/>
    </row>
    <row r="6801" spans="1:3" ht="15.75" x14ac:dyDescent="0.25">
      <c r="A6801" s="22"/>
      <c r="B6801" s="45"/>
      <c r="C6801" s="46"/>
    </row>
    <row r="6802" spans="1:3" ht="15.75" x14ac:dyDescent="0.25">
      <c r="A6802" s="22"/>
      <c r="B6802" s="45"/>
      <c r="C6802" s="46"/>
    </row>
    <row r="6803" spans="1:3" ht="15.75" x14ac:dyDescent="0.25">
      <c r="A6803" s="22"/>
      <c r="B6803" s="45"/>
      <c r="C6803" s="46"/>
    </row>
    <row r="6804" spans="1:3" ht="15.75" x14ac:dyDescent="0.25">
      <c r="A6804" s="22"/>
      <c r="B6804" s="45"/>
      <c r="C6804" s="46"/>
    </row>
    <row r="6805" spans="1:3" ht="15.75" x14ac:dyDescent="0.25">
      <c r="A6805" s="22"/>
      <c r="B6805" s="45"/>
      <c r="C6805" s="46"/>
    </row>
    <row r="6806" spans="1:3" ht="15.75" x14ac:dyDescent="0.25">
      <c r="A6806" s="22"/>
      <c r="B6806" s="45"/>
      <c r="C6806" s="46"/>
    </row>
    <row r="6807" spans="1:3" ht="15.75" x14ac:dyDescent="0.25">
      <c r="A6807" s="22"/>
      <c r="B6807" s="45"/>
      <c r="C6807" s="46"/>
    </row>
    <row r="6808" spans="1:3" ht="15.75" x14ac:dyDescent="0.25">
      <c r="A6808" s="22"/>
      <c r="B6808" s="45"/>
      <c r="C6808" s="46"/>
    </row>
    <row r="6809" spans="1:3" ht="18" customHeight="1" x14ac:dyDescent="0.25">
      <c r="B6809" s="57" t="s">
        <v>327</v>
      </c>
      <c r="C6809" s="70"/>
    </row>
    <row r="6810" spans="1:3" ht="15.75" thickBot="1" x14ac:dyDescent="0.3">
      <c r="C6810" s="71" t="s">
        <v>181</v>
      </c>
    </row>
    <row r="6811" spans="1:3" ht="32.25" thickBot="1" x14ac:dyDescent="0.3">
      <c r="A6811" s="7" t="s">
        <v>0</v>
      </c>
      <c r="B6811" s="8" t="s">
        <v>10</v>
      </c>
      <c r="C6811" s="65" t="s">
        <v>11</v>
      </c>
    </row>
    <row r="6812" spans="1:3" ht="15.75" x14ac:dyDescent="0.25">
      <c r="A6812" s="9"/>
      <c r="B6812" s="10" t="s">
        <v>12</v>
      </c>
      <c r="C6812" s="61">
        <v>1</v>
      </c>
    </row>
    <row r="6813" spans="1:3" ht="15.75" x14ac:dyDescent="0.25">
      <c r="A6813" s="9"/>
      <c r="B6813" s="10" t="s">
        <v>13</v>
      </c>
      <c r="C6813" s="16">
        <v>90.2</v>
      </c>
    </row>
    <row r="6814" spans="1:3" ht="31.5" x14ac:dyDescent="0.25">
      <c r="A6814" s="12"/>
      <c r="B6814" s="83" t="s">
        <v>360</v>
      </c>
      <c r="C6814" s="16">
        <f>$C$14</f>
        <v>2.83</v>
      </c>
    </row>
    <row r="6815" spans="1:3" ht="32.25" thickBot="1" x14ac:dyDescent="0.3">
      <c r="A6815" s="75"/>
      <c r="B6815" s="77" t="s">
        <v>361</v>
      </c>
      <c r="C6815" s="76">
        <v>0</v>
      </c>
    </row>
    <row r="6816" spans="1:3" ht="15.75" x14ac:dyDescent="0.25">
      <c r="A6816" s="29">
        <v>211</v>
      </c>
      <c r="B6816" s="30" t="s">
        <v>19</v>
      </c>
      <c r="C6816" s="39">
        <f>C6814*C6813</f>
        <v>255.26600000000002</v>
      </c>
    </row>
    <row r="6817" spans="1:3" ht="31.5" x14ac:dyDescent="0.25">
      <c r="A6817" s="33">
        <v>211</v>
      </c>
      <c r="B6817" s="28" t="s">
        <v>20</v>
      </c>
      <c r="C6817" s="40">
        <f>C6815*C6813</f>
        <v>0</v>
      </c>
    </row>
    <row r="6818" spans="1:3" ht="15.75" x14ac:dyDescent="0.25">
      <c r="A6818" s="33">
        <v>213</v>
      </c>
      <c r="B6818" s="28" t="s">
        <v>14</v>
      </c>
      <c r="C6818" s="40">
        <f>(C6816+C6817)*30.2%</f>
        <v>77.090332000000004</v>
      </c>
    </row>
    <row r="6819" spans="1:3" ht="15.75" x14ac:dyDescent="0.25">
      <c r="A6819" s="33">
        <v>212</v>
      </c>
      <c r="B6819" s="28" t="s">
        <v>3</v>
      </c>
      <c r="C6819" s="40">
        <f>(C6816+C6817)*$D$19</f>
        <v>0.40842560000000006</v>
      </c>
    </row>
    <row r="6820" spans="1:3" ht="15.75" x14ac:dyDescent="0.25">
      <c r="A6820" s="33">
        <v>221</v>
      </c>
      <c r="B6820" s="28" t="s">
        <v>4</v>
      </c>
      <c r="C6820" s="40">
        <f>(C6816+C6817)*$D$20</f>
        <v>2.1952876000000003</v>
      </c>
    </row>
    <row r="6821" spans="1:3" ht="15.75" x14ac:dyDescent="0.25">
      <c r="A6821" s="33">
        <v>222</v>
      </c>
      <c r="B6821" s="28" t="s">
        <v>15</v>
      </c>
      <c r="C6821" s="40">
        <f>(C6816+C6817)*$D$21</f>
        <v>0.40842560000000006</v>
      </c>
    </row>
    <row r="6822" spans="1:3" ht="15.75" x14ac:dyDescent="0.25">
      <c r="A6822" s="33">
        <v>223</v>
      </c>
      <c r="B6822" s="28" t="s">
        <v>5</v>
      </c>
      <c r="C6822" s="40">
        <f>(C6816+C6817)*$D$22</f>
        <v>10.848805000000002</v>
      </c>
    </row>
    <row r="6823" spans="1:3" ht="15.75" x14ac:dyDescent="0.25">
      <c r="A6823" s="33">
        <v>224</v>
      </c>
      <c r="B6823" s="28" t="s">
        <v>21</v>
      </c>
      <c r="C6823" s="40">
        <f>(C6816+C6817)*$D$23</f>
        <v>3.5992506000000004</v>
      </c>
    </row>
    <row r="6824" spans="1:3" ht="15.75" x14ac:dyDescent="0.25">
      <c r="A6824" s="33">
        <v>225</v>
      </c>
      <c r="B6824" s="28" t="s">
        <v>16</v>
      </c>
      <c r="C6824" s="40">
        <f>(C6816+C6817)*$D$24</f>
        <v>13.5801512</v>
      </c>
    </row>
    <row r="6825" spans="1:3" ht="15.75" x14ac:dyDescent="0.25">
      <c r="A6825" s="33">
        <v>226</v>
      </c>
      <c r="B6825" s="28" t="s">
        <v>22</v>
      </c>
      <c r="C6825" s="40">
        <f>(C6816+C6817)*$D$25</f>
        <v>91.410754600000004</v>
      </c>
    </row>
    <row r="6826" spans="1:3" ht="15.75" x14ac:dyDescent="0.25">
      <c r="A6826" s="33">
        <v>271</v>
      </c>
      <c r="B6826" s="28" t="s">
        <v>23</v>
      </c>
      <c r="C6826" s="40">
        <f>(C6816+C6817)*$D$26</f>
        <v>5.6924318000000005</v>
      </c>
    </row>
    <row r="6827" spans="1:3" ht="15.75" x14ac:dyDescent="0.25">
      <c r="A6827" s="33">
        <v>272</v>
      </c>
      <c r="B6827" s="28" t="s">
        <v>24</v>
      </c>
      <c r="C6827" s="40">
        <f>(C6816+C6817)*$D$27</f>
        <v>5.3350594000000005</v>
      </c>
    </row>
    <row r="6828" spans="1:3" ht="31.5" x14ac:dyDescent="0.25">
      <c r="A6828" s="33">
        <v>211</v>
      </c>
      <c r="B6828" s="28" t="s">
        <v>25</v>
      </c>
      <c r="C6828" s="40">
        <f>(C6816+C6817)*$D$28</f>
        <v>58.455914000000007</v>
      </c>
    </row>
    <row r="6829" spans="1:3" ht="31.5" x14ac:dyDescent="0.25">
      <c r="A6829" s="33">
        <v>213</v>
      </c>
      <c r="B6829" s="28" t="s">
        <v>26</v>
      </c>
      <c r="C6829" s="44">
        <f>(C6816+C6817)*$D$29</f>
        <v>17.6388806</v>
      </c>
    </row>
    <row r="6830" spans="1:3" ht="15.75" x14ac:dyDescent="0.25">
      <c r="A6830" s="33">
        <v>290</v>
      </c>
      <c r="B6830" s="28" t="s">
        <v>6</v>
      </c>
      <c r="C6830" s="44">
        <f>(C6816+C6817)*$D$30</f>
        <v>0.99553740000000002</v>
      </c>
    </row>
    <row r="6831" spans="1:3" ht="15.75" x14ac:dyDescent="0.25">
      <c r="A6831" s="33">
        <v>290</v>
      </c>
      <c r="B6831" s="28" t="s">
        <v>27</v>
      </c>
      <c r="C6831" s="44">
        <f>(C6816+C6817)*$D$31</f>
        <v>2.9866122000000002</v>
      </c>
    </row>
    <row r="6832" spans="1:3" ht="15.75" x14ac:dyDescent="0.25">
      <c r="A6832" s="33">
        <v>225</v>
      </c>
      <c r="B6832" s="28" t="s">
        <v>28</v>
      </c>
      <c r="C6832" s="44">
        <f>(C6816+C6817)*$D$32</f>
        <v>0</v>
      </c>
    </row>
    <row r="6833" spans="1:3" ht="15.75" x14ac:dyDescent="0.25">
      <c r="A6833" s="37">
        <v>310</v>
      </c>
      <c r="B6833" s="28" t="s">
        <v>7</v>
      </c>
      <c r="C6833" s="44">
        <f>(C6816+C6817)*$D$33</f>
        <v>5.9476978000000011</v>
      </c>
    </row>
    <row r="6834" spans="1:3" ht="16.5" thickBot="1" x14ac:dyDescent="0.3">
      <c r="A6834" s="38">
        <v>340</v>
      </c>
      <c r="B6834" s="36" t="s">
        <v>8</v>
      </c>
      <c r="C6834" s="44">
        <f>(C6816+C6817)*$D$34</f>
        <v>23.101573000000002</v>
      </c>
    </row>
    <row r="6835" spans="1:3" ht="16.5" thickBot="1" x14ac:dyDescent="0.3">
      <c r="A6835" s="15"/>
      <c r="B6835" s="42" t="s">
        <v>9</v>
      </c>
      <c r="C6835" s="88">
        <f>SUM(C6816:C6834)</f>
        <v>574.96113839999998</v>
      </c>
    </row>
    <row r="6836" spans="1:3" ht="16.5" thickBot="1" x14ac:dyDescent="0.3">
      <c r="A6836" s="15"/>
      <c r="B6836" s="43" t="s">
        <v>29</v>
      </c>
      <c r="C6836" s="90">
        <f>C6835*118%</f>
        <v>678.45414331199993</v>
      </c>
    </row>
    <row r="6837" spans="1:3" ht="15.75" x14ac:dyDescent="0.25">
      <c r="A6837" s="22"/>
      <c r="B6837" s="45"/>
      <c r="C6837" s="46"/>
    </row>
    <row r="6838" spans="1:3" ht="15.75" x14ac:dyDescent="0.25">
      <c r="A6838" s="22"/>
      <c r="B6838" s="45"/>
      <c r="C6838" s="46"/>
    </row>
    <row r="6839" spans="1:3" ht="15.75" x14ac:dyDescent="0.25">
      <c r="A6839" s="22"/>
      <c r="B6839" s="45"/>
      <c r="C6839" s="46"/>
    </row>
    <row r="6840" spans="1:3" ht="15.75" x14ac:dyDescent="0.25">
      <c r="A6840" s="22"/>
      <c r="B6840" s="45"/>
      <c r="C6840" s="46"/>
    </row>
    <row r="6841" spans="1:3" ht="15.75" x14ac:dyDescent="0.25">
      <c r="A6841" s="22"/>
      <c r="B6841" s="45"/>
      <c r="C6841" s="46"/>
    </row>
    <row r="6842" spans="1:3" ht="15.75" x14ac:dyDescent="0.25">
      <c r="A6842" s="22"/>
      <c r="B6842" s="45"/>
      <c r="C6842" s="46"/>
    </row>
    <row r="6843" spans="1:3" ht="15.75" x14ac:dyDescent="0.25">
      <c r="A6843" s="22"/>
      <c r="B6843" s="45"/>
      <c r="C6843" s="46"/>
    </row>
    <row r="6844" spans="1:3" ht="15.75" x14ac:dyDescent="0.25">
      <c r="A6844" s="22"/>
      <c r="B6844" s="45"/>
      <c r="C6844" s="46"/>
    </row>
    <row r="6845" spans="1:3" ht="15.75" x14ac:dyDescent="0.25">
      <c r="A6845" s="22"/>
      <c r="B6845" s="45"/>
      <c r="C6845" s="46"/>
    </row>
    <row r="6846" spans="1:3" ht="15.75" x14ac:dyDescent="0.25">
      <c r="A6846" s="22"/>
      <c r="B6846" s="45"/>
      <c r="C6846" s="46"/>
    </row>
    <row r="6847" spans="1:3" ht="15.75" x14ac:dyDescent="0.25">
      <c r="A6847" s="22"/>
      <c r="B6847" s="45"/>
      <c r="C6847" s="46"/>
    </row>
    <row r="6848" spans="1:3" ht="15.75" x14ac:dyDescent="0.25">
      <c r="A6848" s="22"/>
      <c r="B6848" s="45"/>
      <c r="C6848" s="46"/>
    </row>
    <row r="6849" spans="1:3" ht="15.75" x14ac:dyDescent="0.25">
      <c r="A6849" s="22"/>
      <c r="B6849" s="45"/>
      <c r="C6849" s="46"/>
    </row>
    <row r="6850" spans="1:3" ht="15.75" x14ac:dyDescent="0.25">
      <c r="A6850" s="22"/>
      <c r="B6850" s="45"/>
      <c r="C6850" s="46"/>
    </row>
    <row r="6851" spans="1:3" ht="15.75" x14ac:dyDescent="0.25">
      <c r="A6851" s="22"/>
      <c r="B6851" s="45"/>
      <c r="C6851" s="46"/>
    </row>
    <row r="6852" spans="1:3" ht="15.75" x14ac:dyDescent="0.25">
      <c r="A6852" s="22"/>
      <c r="B6852" s="45"/>
      <c r="C6852" s="46"/>
    </row>
    <row r="6853" spans="1:3" ht="15.75" x14ac:dyDescent="0.25">
      <c r="A6853" s="22"/>
      <c r="B6853" s="45"/>
      <c r="C6853" s="46"/>
    </row>
    <row r="6854" spans="1:3" ht="15.75" x14ac:dyDescent="0.25">
      <c r="A6854" s="22"/>
      <c r="B6854" s="45"/>
      <c r="C6854" s="46"/>
    </row>
    <row r="6855" spans="1:3" ht="15.75" x14ac:dyDescent="0.25">
      <c r="A6855" s="22"/>
      <c r="B6855" s="45"/>
      <c r="C6855" s="46"/>
    </row>
    <row r="6856" spans="1:3" ht="15.75" x14ac:dyDescent="0.25">
      <c r="A6856" s="22"/>
      <c r="B6856" s="45"/>
      <c r="C6856" s="46"/>
    </row>
    <row r="6857" spans="1:3" ht="15.75" x14ac:dyDescent="0.25">
      <c r="A6857" s="22"/>
      <c r="B6857" s="45"/>
      <c r="C6857" s="46"/>
    </row>
    <row r="6858" spans="1:3" ht="15.75" x14ac:dyDescent="0.25">
      <c r="A6858" s="22"/>
      <c r="B6858" s="45"/>
      <c r="C6858" s="46"/>
    </row>
    <row r="6859" spans="1:3" ht="15.75" x14ac:dyDescent="0.25">
      <c r="A6859" s="22"/>
      <c r="B6859" s="45"/>
      <c r="C6859" s="46"/>
    </row>
    <row r="6860" spans="1:3" ht="15.75" x14ac:dyDescent="0.25">
      <c r="A6860" s="22"/>
      <c r="B6860" s="45"/>
      <c r="C6860" s="46"/>
    </row>
    <row r="6861" spans="1:3" ht="15.75" x14ac:dyDescent="0.25">
      <c r="A6861" s="22"/>
      <c r="B6861" s="45"/>
      <c r="C6861" s="46"/>
    </row>
    <row r="6862" spans="1:3" ht="15.75" x14ac:dyDescent="0.25">
      <c r="A6862" s="22"/>
      <c r="B6862" s="45"/>
      <c r="C6862" s="46"/>
    </row>
    <row r="6863" spans="1:3" ht="15.75" x14ac:dyDescent="0.25">
      <c r="A6863" s="22"/>
      <c r="B6863" s="45"/>
      <c r="C6863" s="46"/>
    </row>
    <row r="6864" spans="1:3" ht="15.75" x14ac:dyDescent="0.25">
      <c r="A6864" s="22"/>
      <c r="B6864" s="45"/>
      <c r="C6864" s="46"/>
    </row>
    <row r="6866" spans="1:3" ht="19.5" customHeight="1" x14ac:dyDescent="0.25">
      <c r="B6866" s="57" t="s">
        <v>328</v>
      </c>
      <c r="C6866" s="70"/>
    </row>
    <row r="6867" spans="1:3" ht="15.75" thickBot="1" x14ac:dyDescent="0.3">
      <c r="C6867" s="71" t="s">
        <v>181</v>
      </c>
    </row>
    <row r="6868" spans="1:3" ht="32.25" thickBot="1" x14ac:dyDescent="0.3">
      <c r="A6868" s="7" t="s">
        <v>0</v>
      </c>
      <c r="B6868" s="8" t="s">
        <v>10</v>
      </c>
      <c r="C6868" s="65" t="s">
        <v>11</v>
      </c>
    </row>
    <row r="6869" spans="1:3" ht="15.75" x14ac:dyDescent="0.25">
      <c r="A6869" s="9"/>
      <c r="B6869" s="10" t="s">
        <v>12</v>
      </c>
      <c r="C6869" s="61">
        <v>1</v>
      </c>
    </row>
    <row r="6870" spans="1:3" ht="15.75" x14ac:dyDescent="0.25">
      <c r="A6870" s="9"/>
      <c r="B6870" s="10" t="s">
        <v>13</v>
      </c>
      <c r="C6870" s="16">
        <v>14.5</v>
      </c>
    </row>
    <row r="6871" spans="1:3" ht="31.5" x14ac:dyDescent="0.25">
      <c r="A6871" s="12"/>
      <c r="B6871" s="83" t="s">
        <v>360</v>
      </c>
      <c r="C6871" s="16">
        <f>$C$14</f>
        <v>2.83</v>
      </c>
    </row>
    <row r="6872" spans="1:3" ht="32.25" thickBot="1" x14ac:dyDescent="0.3">
      <c r="A6872" s="75"/>
      <c r="B6872" s="77" t="s">
        <v>361</v>
      </c>
      <c r="C6872" s="76">
        <v>0</v>
      </c>
    </row>
    <row r="6873" spans="1:3" ht="15.75" x14ac:dyDescent="0.25">
      <c r="A6873" s="29">
        <v>211</v>
      </c>
      <c r="B6873" s="30" t="s">
        <v>19</v>
      </c>
      <c r="C6873" s="39">
        <f>C6871*C6870</f>
        <v>41.035000000000004</v>
      </c>
    </row>
    <row r="6874" spans="1:3" ht="31.5" x14ac:dyDescent="0.25">
      <c r="A6874" s="33">
        <v>211</v>
      </c>
      <c r="B6874" s="28" t="s">
        <v>20</v>
      </c>
      <c r="C6874" s="40">
        <f>C6872*C6870</f>
        <v>0</v>
      </c>
    </row>
    <row r="6875" spans="1:3" ht="15.75" x14ac:dyDescent="0.25">
      <c r="A6875" s="33">
        <v>213</v>
      </c>
      <c r="B6875" s="28" t="s">
        <v>14</v>
      </c>
      <c r="C6875" s="40">
        <f>(C6873+C6874)*30.2%</f>
        <v>12.392570000000001</v>
      </c>
    </row>
    <row r="6876" spans="1:3" ht="15.75" x14ac:dyDescent="0.25">
      <c r="A6876" s="33">
        <v>212</v>
      </c>
      <c r="B6876" s="28" t="s">
        <v>3</v>
      </c>
      <c r="C6876" s="40">
        <f>(C6873+C6874)*$D$19</f>
        <v>6.5656000000000006E-2</v>
      </c>
    </row>
    <row r="6877" spans="1:3" ht="15.75" x14ac:dyDescent="0.25">
      <c r="A6877" s="33">
        <v>221</v>
      </c>
      <c r="B6877" s="28" t="s">
        <v>4</v>
      </c>
      <c r="C6877" s="40">
        <f>(C6873+C6874)*$D$20</f>
        <v>0.35290100000000002</v>
      </c>
    </row>
    <row r="6878" spans="1:3" ht="15.75" x14ac:dyDescent="0.25">
      <c r="A6878" s="33">
        <v>222</v>
      </c>
      <c r="B6878" s="28" t="s">
        <v>15</v>
      </c>
      <c r="C6878" s="40">
        <f>(C6873+C6874)*$D$21</f>
        <v>6.5656000000000006E-2</v>
      </c>
    </row>
    <row r="6879" spans="1:3" ht="15.75" x14ac:dyDescent="0.25">
      <c r="A6879" s="33">
        <v>223</v>
      </c>
      <c r="B6879" s="28" t="s">
        <v>5</v>
      </c>
      <c r="C6879" s="40">
        <f>(C6873+C6874)*$D$22</f>
        <v>1.7439875000000002</v>
      </c>
    </row>
    <row r="6880" spans="1:3" ht="15.75" x14ac:dyDescent="0.25">
      <c r="A6880" s="33">
        <v>224</v>
      </c>
      <c r="B6880" s="28" t="s">
        <v>21</v>
      </c>
      <c r="C6880" s="40">
        <f>(C6873+C6874)*$D$23</f>
        <v>0.57859350000000009</v>
      </c>
    </row>
    <row r="6881" spans="1:3" ht="15.75" x14ac:dyDescent="0.25">
      <c r="A6881" s="33">
        <v>225</v>
      </c>
      <c r="B6881" s="28" t="s">
        <v>16</v>
      </c>
      <c r="C6881" s="40">
        <f>(C6873+C6874)*$D$24</f>
        <v>2.1830620000000001</v>
      </c>
    </row>
    <row r="6882" spans="1:3" ht="15.75" x14ac:dyDescent="0.25">
      <c r="A6882" s="33">
        <v>226</v>
      </c>
      <c r="B6882" s="28" t="s">
        <v>22</v>
      </c>
      <c r="C6882" s="40">
        <f>(C6873+C6874)*$D$25</f>
        <v>14.6946335</v>
      </c>
    </row>
    <row r="6883" spans="1:3" ht="15.75" x14ac:dyDescent="0.25">
      <c r="A6883" s="33">
        <v>271</v>
      </c>
      <c r="B6883" s="28" t="s">
        <v>23</v>
      </c>
      <c r="C6883" s="40">
        <f>(C6873+C6874)*$D$26</f>
        <v>0.91508050000000007</v>
      </c>
    </row>
    <row r="6884" spans="1:3" ht="15.75" x14ac:dyDescent="0.25">
      <c r="A6884" s="33">
        <v>272</v>
      </c>
      <c r="B6884" s="28" t="s">
        <v>24</v>
      </c>
      <c r="C6884" s="40">
        <f>(C6873+C6874)*$D$27</f>
        <v>0.85763149999999999</v>
      </c>
    </row>
    <row r="6885" spans="1:3" ht="31.5" x14ac:dyDescent="0.25">
      <c r="A6885" s="33">
        <v>211</v>
      </c>
      <c r="B6885" s="28" t="s">
        <v>25</v>
      </c>
      <c r="C6885" s="40">
        <f>(C6873+C6874)*$D$28</f>
        <v>9.3970150000000015</v>
      </c>
    </row>
    <row r="6886" spans="1:3" ht="31.5" x14ac:dyDescent="0.25">
      <c r="A6886" s="33">
        <v>213</v>
      </c>
      <c r="B6886" s="28" t="s">
        <v>26</v>
      </c>
      <c r="C6886" s="44">
        <f>(C6873+C6874)*$D$29</f>
        <v>2.8355185000000001</v>
      </c>
    </row>
    <row r="6887" spans="1:3" ht="15.75" x14ac:dyDescent="0.25">
      <c r="A6887" s="33">
        <v>290</v>
      </c>
      <c r="B6887" s="28" t="s">
        <v>6</v>
      </c>
      <c r="C6887" s="44">
        <f>(C6873+C6874)*$D$30</f>
        <v>0.1600365</v>
      </c>
    </row>
    <row r="6888" spans="1:3" ht="15.75" x14ac:dyDescent="0.25">
      <c r="A6888" s="33">
        <v>290</v>
      </c>
      <c r="B6888" s="28" t="s">
        <v>27</v>
      </c>
      <c r="C6888" s="44">
        <f>(C6873+C6874)*$D$31</f>
        <v>0.48010950000000008</v>
      </c>
    </row>
    <row r="6889" spans="1:3" ht="15.75" x14ac:dyDescent="0.25">
      <c r="A6889" s="33">
        <v>225</v>
      </c>
      <c r="B6889" s="28" t="s">
        <v>28</v>
      </c>
      <c r="C6889" s="44">
        <f>(C6873+C6874)*$D$32</f>
        <v>0</v>
      </c>
    </row>
    <row r="6890" spans="1:3" ht="15.75" x14ac:dyDescent="0.25">
      <c r="A6890" s="37">
        <v>310</v>
      </c>
      <c r="B6890" s="28" t="s">
        <v>7</v>
      </c>
      <c r="C6890" s="44">
        <f>(C6873+C6874)*$D$33</f>
        <v>0.95611550000000012</v>
      </c>
    </row>
    <row r="6891" spans="1:3" ht="16.5" thickBot="1" x14ac:dyDescent="0.3">
      <c r="A6891" s="38">
        <v>340</v>
      </c>
      <c r="B6891" s="36" t="s">
        <v>8</v>
      </c>
      <c r="C6891" s="44">
        <f>(C6873+C6874)*$D$34</f>
        <v>3.7136675000000001</v>
      </c>
    </row>
    <row r="6892" spans="1:3" ht="16.5" thickBot="1" x14ac:dyDescent="0.3">
      <c r="A6892" s="15"/>
      <c r="B6892" s="42" t="s">
        <v>9</v>
      </c>
      <c r="C6892" s="88">
        <f>SUM(C6873:C6891)</f>
        <v>92.427233999999999</v>
      </c>
    </row>
    <row r="6893" spans="1:3" ht="16.5" thickBot="1" x14ac:dyDescent="0.3">
      <c r="A6893" s="15"/>
      <c r="B6893" s="43" t="s">
        <v>29</v>
      </c>
      <c r="C6893" s="90">
        <f>C6892*118%</f>
        <v>109.06413611999999</v>
      </c>
    </row>
    <row r="6894" spans="1:3" ht="15.75" x14ac:dyDescent="0.25">
      <c r="A6894" s="22"/>
      <c r="B6894" s="45"/>
      <c r="C6894" s="46"/>
    </row>
    <row r="6895" spans="1:3" ht="15.75" x14ac:dyDescent="0.25">
      <c r="A6895" s="22"/>
      <c r="B6895" s="45"/>
      <c r="C6895" s="46"/>
    </row>
    <row r="6896" spans="1:3" ht="15.75" x14ac:dyDescent="0.25">
      <c r="A6896" s="22"/>
      <c r="B6896" s="45"/>
      <c r="C6896" s="46"/>
    </row>
    <row r="6897" spans="1:3" ht="15.75" x14ac:dyDescent="0.25">
      <c r="A6897" s="22"/>
      <c r="B6897" s="45"/>
      <c r="C6897" s="46"/>
    </row>
    <row r="6898" spans="1:3" ht="15.75" x14ac:dyDescent="0.25">
      <c r="A6898" s="22"/>
      <c r="B6898" s="45"/>
      <c r="C6898" s="46"/>
    </row>
    <row r="6899" spans="1:3" ht="15.75" x14ac:dyDescent="0.25">
      <c r="A6899" s="22"/>
      <c r="B6899" s="45"/>
      <c r="C6899" s="46"/>
    </row>
    <row r="6900" spans="1:3" ht="15.75" x14ac:dyDescent="0.25">
      <c r="A6900" s="22"/>
      <c r="B6900" s="45"/>
      <c r="C6900" s="46"/>
    </row>
    <row r="6901" spans="1:3" ht="15.75" x14ac:dyDescent="0.25">
      <c r="A6901" s="22"/>
      <c r="B6901" s="45"/>
      <c r="C6901" s="46"/>
    </row>
    <row r="6902" spans="1:3" ht="15.75" x14ac:dyDescent="0.25">
      <c r="A6902" s="22"/>
      <c r="B6902" s="45"/>
      <c r="C6902" s="46"/>
    </row>
    <row r="6903" spans="1:3" ht="15.75" x14ac:dyDescent="0.25">
      <c r="A6903" s="22"/>
      <c r="B6903" s="45"/>
      <c r="C6903" s="46"/>
    </row>
    <row r="6904" spans="1:3" ht="15.75" x14ac:dyDescent="0.25">
      <c r="A6904" s="22"/>
      <c r="B6904" s="45"/>
      <c r="C6904" s="46"/>
    </row>
    <row r="6905" spans="1:3" ht="15.75" x14ac:dyDescent="0.25">
      <c r="A6905" s="22"/>
      <c r="B6905" s="45"/>
      <c r="C6905" s="46"/>
    </row>
    <row r="6906" spans="1:3" ht="15.75" x14ac:dyDescent="0.25">
      <c r="A6906" s="22"/>
      <c r="B6906" s="45"/>
      <c r="C6906" s="46"/>
    </row>
    <row r="6907" spans="1:3" ht="15.75" x14ac:dyDescent="0.25">
      <c r="A6907" s="22"/>
      <c r="B6907" s="45"/>
      <c r="C6907" s="46"/>
    </row>
    <row r="6908" spans="1:3" ht="15.75" x14ac:dyDescent="0.25">
      <c r="A6908" s="22"/>
      <c r="B6908" s="45"/>
      <c r="C6908" s="46"/>
    </row>
    <row r="6909" spans="1:3" ht="15.75" x14ac:dyDescent="0.25">
      <c r="A6909" s="22"/>
      <c r="B6909" s="45"/>
      <c r="C6909" s="46"/>
    </row>
    <row r="6910" spans="1:3" ht="15.75" x14ac:dyDescent="0.25">
      <c r="A6910" s="22"/>
      <c r="B6910" s="45"/>
      <c r="C6910" s="46"/>
    </row>
    <row r="6911" spans="1:3" ht="15.75" x14ac:dyDescent="0.25">
      <c r="A6911" s="22"/>
      <c r="B6911" s="45"/>
      <c r="C6911" s="46"/>
    </row>
    <row r="6912" spans="1:3" ht="15.75" x14ac:dyDescent="0.25">
      <c r="A6912" s="22"/>
      <c r="B6912" s="45"/>
      <c r="C6912" s="46"/>
    </row>
    <row r="6913" spans="1:3" ht="15.75" x14ac:dyDescent="0.25">
      <c r="A6913" s="22"/>
      <c r="B6913" s="45"/>
      <c r="C6913" s="46"/>
    </row>
    <row r="6914" spans="1:3" ht="15.75" x14ac:dyDescent="0.25">
      <c r="A6914" s="22"/>
      <c r="B6914" s="45"/>
      <c r="C6914" s="46"/>
    </row>
    <row r="6915" spans="1:3" ht="15.75" x14ac:dyDescent="0.25">
      <c r="A6915" s="22"/>
      <c r="B6915" s="45"/>
      <c r="C6915" s="46"/>
    </row>
    <row r="6916" spans="1:3" ht="15.75" x14ac:dyDescent="0.25">
      <c r="A6916" s="22"/>
      <c r="B6916" s="45"/>
      <c r="C6916" s="46"/>
    </row>
    <row r="6917" spans="1:3" ht="15.75" x14ac:dyDescent="0.25">
      <c r="A6917" s="22"/>
      <c r="B6917" s="45"/>
      <c r="C6917" s="46"/>
    </row>
    <row r="6918" spans="1:3" ht="15.75" x14ac:dyDescent="0.25">
      <c r="A6918" s="22"/>
      <c r="B6918" s="45"/>
      <c r="C6918" s="46"/>
    </row>
    <row r="6919" spans="1:3" ht="15.75" x14ac:dyDescent="0.25">
      <c r="A6919" s="22"/>
      <c r="B6919" s="45"/>
      <c r="C6919" s="46"/>
    </row>
    <row r="6920" spans="1:3" ht="15.75" x14ac:dyDescent="0.25">
      <c r="A6920" s="22"/>
      <c r="B6920" s="45"/>
      <c r="C6920" s="46"/>
    </row>
    <row r="6921" spans="1:3" ht="15.75" x14ac:dyDescent="0.25">
      <c r="A6921" s="22"/>
      <c r="B6921" s="45"/>
      <c r="C6921" s="46"/>
    </row>
    <row r="6923" spans="1:3" ht="18" customHeight="1" x14ac:dyDescent="0.25">
      <c r="B6923" s="57" t="s">
        <v>329</v>
      </c>
      <c r="C6923" s="70"/>
    </row>
    <row r="6924" spans="1:3" ht="15.75" thickBot="1" x14ac:dyDescent="0.3">
      <c r="C6924" s="71" t="s">
        <v>181</v>
      </c>
    </row>
    <row r="6925" spans="1:3" ht="32.25" thickBot="1" x14ac:dyDescent="0.3">
      <c r="A6925" s="7" t="s">
        <v>0</v>
      </c>
      <c r="B6925" s="8" t="s">
        <v>10</v>
      </c>
      <c r="C6925" s="65" t="s">
        <v>11</v>
      </c>
    </row>
    <row r="6926" spans="1:3" ht="15.75" x14ac:dyDescent="0.25">
      <c r="A6926" s="9"/>
      <c r="B6926" s="10" t="s">
        <v>12</v>
      </c>
      <c r="C6926" s="61">
        <v>1</v>
      </c>
    </row>
    <row r="6927" spans="1:3" ht="15.75" x14ac:dyDescent="0.25">
      <c r="A6927" s="9"/>
      <c r="B6927" s="10" t="s">
        <v>13</v>
      </c>
      <c r="C6927" s="16">
        <v>42.5</v>
      </c>
    </row>
    <row r="6928" spans="1:3" ht="31.5" x14ac:dyDescent="0.25">
      <c r="A6928" s="12"/>
      <c r="B6928" s="83" t="s">
        <v>360</v>
      </c>
      <c r="C6928" s="16">
        <f>$C$14</f>
        <v>2.83</v>
      </c>
    </row>
    <row r="6929" spans="1:3" ht="32.25" thickBot="1" x14ac:dyDescent="0.3">
      <c r="A6929" s="75"/>
      <c r="B6929" s="77" t="s">
        <v>361</v>
      </c>
      <c r="C6929" s="76">
        <v>0</v>
      </c>
    </row>
    <row r="6930" spans="1:3" ht="15.75" x14ac:dyDescent="0.25">
      <c r="A6930" s="29">
        <v>211</v>
      </c>
      <c r="B6930" s="30" t="s">
        <v>19</v>
      </c>
      <c r="C6930" s="39">
        <f>C6928*C6927</f>
        <v>120.27500000000001</v>
      </c>
    </row>
    <row r="6931" spans="1:3" ht="31.5" x14ac:dyDescent="0.25">
      <c r="A6931" s="33">
        <v>211</v>
      </c>
      <c r="B6931" s="28" t="s">
        <v>20</v>
      </c>
      <c r="C6931" s="40">
        <f>C6929*C6927</f>
        <v>0</v>
      </c>
    </row>
    <row r="6932" spans="1:3" ht="15.75" x14ac:dyDescent="0.25">
      <c r="A6932" s="33">
        <v>213</v>
      </c>
      <c r="B6932" s="28" t="s">
        <v>14</v>
      </c>
      <c r="C6932" s="40">
        <f>(C6930+C6931)*30.2%</f>
        <v>36.323050000000002</v>
      </c>
    </row>
    <row r="6933" spans="1:3" ht="15.75" x14ac:dyDescent="0.25">
      <c r="A6933" s="33">
        <v>212</v>
      </c>
      <c r="B6933" s="28" t="s">
        <v>3</v>
      </c>
      <c r="C6933" s="40">
        <f>(C6930+C6931)*$D$19</f>
        <v>0.19244000000000003</v>
      </c>
    </row>
    <row r="6934" spans="1:3" ht="15.75" x14ac:dyDescent="0.25">
      <c r="A6934" s="33">
        <v>221</v>
      </c>
      <c r="B6934" s="28" t="s">
        <v>4</v>
      </c>
      <c r="C6934" s="40">
        <f>(C6930+C6931)*$D$20</f>
        <v>1.034365</v>
      </c>
    </row>
    <row r="6935" spans="1:3" ht="15.75" x14ac:dyDescent="0.25">
      <c r="A6935" s="33">
        <v>222</v>
      </c>
      <c r="B6935" s="28" t="s">
        <v>15</v>
      </c>
      <c r="C6935" s="40">
        <f>(C6930+C6931)*$D$21</f>
        <v>0.19244000000000003</v>
      </c>
    </row>
    <row r="6936" spans="1:3" ht="15.75" x14ac:dyDescent="0.25">
      <c r="A6936" s="33">
        <v>223</v>
      </c>
      <c r="B6936" s="28" t="s">
        <v>5</v>
      </c>
      <c r="C6936" s="40">
        <f>(C6930+C6931)*$D$22</f>
        <v>5.1116875000000004</v>
      </c>
    </row>
    <row r="6937" spans="1:3" ht="15.75" x14ac:dyDescent="0.25">
      <c r="A6937" s="33">
        <v>224</v>
      </c>
      <c r="B6937" s="28" t="s">
        <v>21</v>
      </c>
      <c r="C6937" s="40">
        <f>(C6930+C6931)*$D$23</f>
        <v>1.6958775000000001</v>
      </c>
    </row>
    <row r="6938" spans="1:3" ht="15.75" x14ac:dyDescent="0.25">
      <c r="A6938" s="33">
        <v>225</v>
      </c>
      <c r="B6938" s="28" t="s">
        <v>16</v>
      </c>
      <c r="C6938" s="40">
        <f>(C6930+C6931)*$D$24</f>
        <v>6.3986299999999998</v>
      </c>
    </row>
    <row r="6939" spans="1:3" ht="15.75" x14ac:dyDescent="0.25">
      <c r="A6939" s="33">
        <v>226</v>
      </c>
      <c r="B6939" s="28" t="s">
        <v>22</v>
      </c>
      <c r="C6939" s="40">
        <f>(C6930+C6931)*$D$25</f>
        <v>43.070477499999996</v>
      </c>
    </row>
    <row r="6940" spans="1:3" ht="15.75" x14ac:dyDescent="0.25">
      <c r="A6940" s="33">
        <v>271</v>
      </c>
      <c r="B6940" s="28" t="s">
        <v>23</v>
      </c>
      <c r="C6940" s="40">
        <f>(C6930+C6931)*$D$26</f>
        <v>2.6821325000000003</v>
      </c>
    </row>
    <row r="6941" spans="1:3" ht="15.75" x14ac:dyDescent="0.25">
      <c r="A6941" s="33">
        <v>272</v>
      </c>
      <c r="B6941" s="28" t="s">
        <v>24</v>
      </c>
      <c r="C6941" s="40">
        <f>(C6930+C6931)*$D$27</f>
        <v>2.5137475</v>
      </c>
    </row>
    <row r="6942" spans="1:3" ht="31.5" x14ac:dyDescent="0.25">
      <c r="A6942" s="33">
        <v>211</v>
      </c>
      <c r="B6942" s="28" t="s">
        <v>25</v>
      </c>
      <c r="C6942" s="40">
        <f>(C6930+C6931)*$D$28</f>
        <v>27.542975000000002</v>
      </c>
    </row>
    <row r="6943" spans="1:3" ht="31.5" x14ac:dyDescent="0.25">
      <c r="A6943" s="33">
        <v>213</v>
      </c>
      <c r="B6943" s="28" t="s">
        <v>26</v>
      </c>
      <c r="C6943" s="44">
        <f>(C6930+C6931)*$D$29</f>
        <v>8.311002499999999</v>
      </c>
    </row>
    <row r="6944" spans="1:3" ht="15.75" x14ac:dyDescent="0.25">
      <c r="A6944" s="33">
        <v>290</v>
      </c>
      <c r="B6944" s="28" t="s">
        <v>6</v>
      </c>
      <c r="C6944" s="44">
        <f>(C6930+C6931)*$D$30</f>
        <v>0.4690725</v>
      </c>
    </row>
    <row r="6945" spans="1:3" ht="15.75" x14ac:dyDescent="0.25">
      <c r="A6945" s="33">
        <v>290</v>
      </c>
      <c r="B6945" s="28" t="s">
        <v>27</v>
      </c>
      <c r="C6945" s="44">
        <f>(C6930+C6931)*$D$31</f>
        <v>1.4072175</v>
      </c>
    </row>
    <row r="6946" spans="1:3" ht="15.75" x14ac:dyDescent="0.25">
      <c r="A6946" s="33">
        <v>225</v>
      </c>
      <c r="B6946" s="28" t="s">
        <v>28</v>
      </c>
      <c r="C6946" s="44">
        <f>(C6930+C6931)*$D$32</f>
        <v>0</v>
      </c>
    </row>
    <row r="6947" spans="1:3" ht="15.75" x14ac:dyDescent="0.25">
      <c r="A6947" s="37">
        <v>310</v>
      </c>
      <c r="B6947" s="28" t="s">
        <v>7</v>
      </c>
      <c r="C6947" s="44">
        <f>(C6930+C6931)*$D$33</f>
        <v>2.8024075000000002</v>
      </c>
    </row>
    <row r="6948" spans="1:3" ht="16.5" thickBot="1" x14ac:dyDescent="0.3">
      <c r="A6948" s="38">
        <v>340</v>
      </c>
      <c r="B6948" s="36" t="s">
        <v>8</v>
      </c>
      <c r="C6948" s="44">
        <f>(C6930+C6931)*$D$34</f>
        <v>10.8848875</v>
      </c>
    </row>
    <row r="6949" spans="1:3" ht="16.5" thickBot="1" x14ac:dyDescent="0.3">
      <c r="A6949" s="15"/>
      <c r="B6949" s="42" t="s">
        <v>9</v>
      </c>
      <c r="C6949" s="88">
        <f>SUM(C6930:C6948)</f>
        <v>270.90741000000003</v>
      </c>
    </row>
    <row r="6950" spans="1:3" ht="16.5" thickBot="1" x14ac:dyDescent="0.3">
      <c r="A6950" s="15"/>
      <c r="B6950" s="43" t="s">
        <v>29</v>
      </c>
      <c r="C6950" s="90">
        <f>C6949*118%</f>
        <v>319.67074380000003</v>
      </c>
    </row>
    <row r="6951" spans="1:3" ht="15.75" x14ac:dyDescent="0.25">
      <c r="A6951" s="22"/>
      <c r="B6951" s="45"/>
      <c r="C6951" s="46"/>
    </row>
    <row r="6952" spans="1:3" ht="15.75" x14ac:dyDescent="0.25">
      <c r="A6952" s="22"/>
      <c r="B6952" s="45"/>
      <c r="C6952" s="46"/>
    </row>
    <row r="6953" spans="1:3" ht="15.75" x14ac:dyDescent="0.25">
      <c r="A6953" s="22"/>
      <c r="B6953" s="45"/>
      <c r="C6953" s="46"/>
    </row>
    <row r="6954" spans="1:3" ht="15.75" x14ac:dyDescent="0.25">
      <c r="A6954" s="22"/>
      <c r="B6954" s="45"/>
      <c r="C6954" s="46"/>
    </row>
    <row r="6955" spans="1:3" ht="15.75" x14ac:dyDescent="0.25">
      <c r="A6955" s="22"/>
      <c r="B6955" s="45"/>
      <c r="C6955" s="46"/>
    </row>
    <row r="6956" spans="1:3" ht="15.75" x14ac:dyDescent="0.25">
      <c r="A6956" s="22"/>
      <c r="B6956" s="45"/>
      <c r="C6956" s="46"/>
    </row>
    <row r="6957" spans="1:3" ht="15.75" x14ac:dyDescent="0.25">
      <c r="A6957" s="22"/>
      <c r="B6957" s="45"/>
      <c r="C6957" s="46"/>
    </row>
    <row r="6958" spans="1:3" ht="15.75" x14ac:dyDescent="0.25">
      <c r="A6958" s="22"/>
      <c r="B6958" s="45"/>
      <c r="C6958" s="46"/>
    </row>
    <row r="6959" spans="1:3" ht="15.75" x14ac:dyDescent="0.25">
      <c r="A6959" s="22"/>
      <c r="B6959" s="45"/>
      <c r="C6959" s="46"/>
    </row>
    <row r="6960" spans="1:3" ht="15.75" x14ac:dyDescent="0.25">
      <c r="A6960" s="22"/>
      <c r="B6960" s="45"/>
      <c r="C6960" s="46"/>
    </row>
    <row r="6961" spans="1:3" ht="15.75" x14ac:dyDescent="0.25">
      <c r="A6961" s="22"/>
      <c r="B6961" s="45"/>
      <c r="C6961" s="46"/>
    </row>
    <row r="6962" spans="1:3" ht="15.75" x14ac:dyDescent="0.25">
      <c r="A6962" s="22"/>
      <c r="B6962" s="45"/>
      <c r="C6962" s="46"/>
    </row>
    <row r="6963" spans="1:3" ht="15.75" x14ac:dyDescent="0.25">
      <c r="A6963" s="22"/>
      <c r="B6963" s="45"/>
      <c r="C6963" s="46"/>
    </row>
    <row r="6964" spans="1:3" ht="15.75" x14ac:dyDescent="0.25">
      <c r="A6964" s="22"/>
      <c r="B6964" s="45"/>
      <c r="C6964" s="46"/>
    </row>
    <row r="6965" spans="1:3" ht="15.75" x14ac:dyDescent="0.25">
      <c r="A6965" s="22"/>
      <c r="B6965" s="45"/>
      <c r="C6965" s="46"/>
    </row>
    <row r="6966" spans="1:3" ht="15.75" x14ac:dyDescent="0.25">
      <c r="A6966" s="22"/>
      <c r="B6966" s="45"/>
      <c r="C6966" s="46"/>
    </row>
    <row r="6967" spans="1:3" ht="15.75" x14ac:dyDescent="0.25">
      <c r="A6967" s="22"/>
      <c r="B6967" s="45"/>
      <c r="C6967" s="46"/>
    </row>
    <row r="6968" spans="1:3" ht="15.75" x14ac:dyDescent="0.25">
      <c r="A6968" s="22"/>
      <c r="B6968" s="45"/>
      <c r="C6968" s="46"/>
    </row>
    <row r="6969" spans="1:3" ht="15.75" x14ac:dyDescent="0.25">
      <c r="A6969" s="22"/>
      <c r="B6969" s="45"/>
      <c r="C6969" s="46"/>
    </row>
    <row r="6970" spans="1:3" ht="15.75" x14ac:dyDescent="0.25">
      <c r="A6970" s="22"/>
      <c r="B6970" s="45"/>
      <c r="C6970" s="46"/>
    </row>
    <row r="6971" spans="1:3" ht="15.75" x14ac:dyDescent="0.25">
      <c r="A6971" s="22"/>
      <c r="B6971" s="45"/>
      <c r="C6971" s="46"/>
    </row>
    <row r="6972" spans="1:3" ht="15.75" x14ac:dyDescent="0.25">
      <c r="A6972" s="22"/>
      <c r="B6972" s="45"/>
      <c r="C6972" s="46"/>
    </row>
    <row r="6973" spans="1:3" ht="15.75" x14ac:dyDescent="0.25">
      <c r="A6973" s="22"/>
      <c r="B6973" s="45"/>
      <c r="C6973" s="46"/>
    </row>
    <row r="6974" spans="1:3" ht="15.75" x14ac:dyDescent="0.25">
      <c r="A6974" s="22"/>
      <c r="B6974" s="45"/>
      <c r="C6974" s="46"/>
    </row>
    <row r="6975" spans="1:3" ht="15.75" x14ac:dyDescent="0.25">
      <c r="A6975" s="22"/>
      <c r="B6975" s="45"/>
      <c r="C6975" s="46"/>
    </row>
    <row r="6976" spans="1:3" ht="15.75" x14ac:dyDescent="0.25">
      <c r="A6976" s="22"/>
      <c r="B6976" s="45"/>
      <c r="C6976" s="46"/>
    </row>
    <row r="6977" spans="1:3" ht="15.75" x14ac:dyDescent="0.25">
      <c r="A6977" s="22"/>
      <c r="B6977" s="45"/>
      <c r="C6977" s="46"/>
    </row>
    <row r="6978" spans="1:3" ht="15.75" x14ac:dyDescent="0.25">
      <c r="A6978" s="22"/>
      <c r="B6978" s="45"/>
      <c r="C6978" s="46"/>
    </row>
    <row r="6980" spans="1:3" ht="17.25" customHeight="1" x14ac:dyDescent="0.25">
      <c r="B6980" s="57" t="s">
        <v>330</v>
      </c>
      <c r="C6980" s="70"/>
    </row>
    <row r="6981" spans="1:3" ht="15.75" thickBot="1" x14ac:dyDescent="0.3">
      <c r="C6981" s="74" t="s">
        <v>331</v>
      </c>
    </row>
    <row r="6982" spans="1:3" ht="32.25" thickBot="1" x14ac:dyDescent="0.3">
      <c r="A6982" s="7" t="s">
        <v>0</v>
      </c>
      <c r="B6982" s="8" t="s">
        <v>10</v>
      </c>
      <c r="C6982" s="65" t="s">
        <v>11</v>
      </c>
    </row>
    <row r="6983" spans="1:3" ht="15.75" x14ac:dyDescent="0.25">
      <c r="A6983" s="9"/>
      <c r="B6983" s="10" t="s">
        <v>12</v>
      </c>
      <c r="C6983" s="61">
        <v>1</v>
      </c>
    </row>
    <row r="6984" spans="1:3" ht="15.75" x14ac:dyDescent="0.25">
      <c r="A6984" s="9"/>
      <c r="B6984" s="10" t="s">
        <v>13</v>
      </c>
      <c r="C6984" s="16">
        <v>10.1</v>
      </c>
    </row>
    <row r="6985" spans="1:3" ht="31.5" x14ac:dyDescent="0.25">
      <c r="A6985" s="12"/>
      <c r="B6985" s="83" t="s">
        <v>360</v>
      </c>
      <c r="C6985" s="16">
        <f>$C$14</f>
        <v>2.83</v>
      </c>
    </row>
    <row r="6986" spans="1:3" ht="32.25" thickBot="1" x14ac:dyDescent="0.3">
      <c r="A6986" s="75"/>
      <c r="B6986" s="77" t="s">
        <v>361</v>
      </c>
      <c r="C6986" s="76">
        <v>0</v>
      </c>
    </row>
    <row r="6987" spans="1:3" ht="15.75" x14ac:dyDescent="0.25">
      <c r="A6987" s="29">
        <v>211</v>
      </c>
      <c r="B6987" s="30" t="s">
        <v>19</v>
      </c>
      <c r="C6987" s="39">
        <f>C6985*C6984</f>
        <v>28.582999999999998</v>
      </c>
    </row>
    <row r="6988" spans="1:3" ht="31.5" x14ac:dyDescent="0.25">
      <c r="A6988" s="33">
        <v>211</v>
      </c>
      <c r="B6988" s="28" t="s">
        <v>20</v>
      </c>
      <c r="C6988" s="40">
        <f>C6986*C6984</f>
        <v>0</v>
      </c>
    </row>
    <row r="6989" spans="1:3" ht="15.75" x14ac:dyDescent="0.25">
      <c r="A6989" s="33">
        <v>213</v>
      </c>
      <c r="B6989" s="28" t="s">
        <v>14</v>
      </c>
      <c r="C6989" s="40">
        <f>(C6987+C6988)*30.2%</f>
        <v>8.632066</v>
      </c>
    </row>
    <row r="6990" spans="1:3" ht="15.75" x14ac:dyDescent="0.25">
      <c r="A6990" s="33">
        <v>212</v>
      </c>
      <c r="B6990" s="28" t="s">
        <v>3</v>
      </c>
      <c r="C6990" s="40">
        <f>(C6987+C6988)*$D$19</f>
        <v>4.5732799999999997E-2</v>
      </c>
    </row>
    <row r="6991" spans="1:3" ht="15.75" x14ac:dyDescent="0.25">
      <c r="A6991" s="33">
        <v>221</v>
      </c>
      <c r="B6991" s="28" t="s">
        <v>4</v>
      </c>
      <c r="C6991" s="40">
        <f>(C6987+C6988)*$D$20</f>
        <v>0.2458138</v>
      </c>
    </row>
    <row r="6992" spans="1:3" ht="15.75" x14ac:dyDescent="0.25">
      <c r="A6992" s="33">
        <v>222</v>
      </c>
      <c r="B6992" s="28" t="s">
        <v>15</v>
      </c>
      <c r="C6992" s="40">
        <f>(C6987+C6988)*$D$21</f>
        <v>4.5732799999999997E-2</v>
      </c>
    </row>
    <row r="6993" spans="1:3" ht="15.75" x14ac:dyDescent="0.25">
      <c r="A6993" s="33">
        <v>223</v>
      </c>
      <c r="B6993" s="28" t="s">
        <v>5</v>
      </c>
      <c r="C6993" s="40">
        <f>(C6987+C6988)*$D$22</f>
        <v>1.2147775000000001</v>
      </c>
    </row>
    <row r="6994" spans="1:3" ht="15.75" x14ac:dyDescent="0.25">
      <c r="A6994" s="33">
        <v>224</v>
      </c>
      <c r="B6994" s="28" t="s">
        <v>21</v>
      </c>
      <c r="C6994" s="40">
        <f>(C6987+C6988)*$D$23</f>
        <v>0.40302029999999994</v>
      </c>
    </row>
    <row r="6995" spans="1:3" ht="15.75" x14ac:dyDescent="0.25">
      <c r="A6995" s="33">
        <v>225</v>
      </c>
      <c r="B6995" s="28" t="s">
        <v>16</v>
      </c>
      <c r="C6995" s="40">
        <f>(C6987+C6988)*$D$24</f>
        <v>1.5206155999999997</v>
      </c>
    </row>
    <row r="6996" spans="1:3" ht="15.75" x14ac:dyDescent="0.25">
      <c r="A6996" s="33">
        <v>226</v>
      </c>
      <c r="B6996" s="28" t="s">
        <v>22</v>
      </c>
      <c r="C6996" s="40">
        <f>(C6987+C6988)*$D$25</f>
        <v>10.235572299999999</v>
      </c>
    </row>
    <row r="6997" spans="1:3" ht="15.75" x14ac:dyDescent="0.25">
      <c r="A6997" s="33">
        <v>271</v>
      </c>
      <c r="B6997" s="28" t="s">
        <v>23</v>
      </c>
      <c r="C6997" s="40">
        <f>(C6987+C6988)*$D$26</f>
        <v>0.63740089999999994</v>
      </c>
    </row>
    <row r="6998" spans="1:3" ht="15.75" x14ac:dyDescent="0.25">
      <c r="A6998" s="33">
        <v>272</v>
      </c>
      <c r="B6998" s="28" t="s">
        <v>24</v>
      </c>
      <c r="C6998" s="40">
        <f>(C6987+C6988)*$D$27</f>
        <v>0.59738469999999988</v>
      </c>
    </row>
    <row r="6999" spans="1:3" ht="31.5" x14ac:dyDescent="0.25">
      <c r="A6999" s="33">
        <v>211</v>
      </c>
      <c r="B6999" s="28" t="s">
        <v>25</v>
      </c>
      <c r="C6999" s="40">
        <f>(C6987+C6988)*$D$28</f>
        <v>6.5455069999999997</v>
      </c>
    </row>
    <row r="7000" spans="1:3" ht="31.5" x14ac:dyDescent="0.25">
      <c r="A7000" s="33">
        <v>213</v>
      </c>
      <c r="B7000" s="28" t="s">
        <v>26</v>
      </c>
      <c r="C7000" s="44">
        <f>(C6987+C6988)*$D$29</f>
        <v>1.9750852999999997</v>
      </c>
    </row>
    <row r="7001" spans="1:3" ht="15.75" x14ac:dyDescent="0.25">
      <c r="A7001" s="33">
        <v>290</v>
      </c>
      <c r="B7001" s="28" t="s">
        <v>6</v>
      </c>
      <c r="C7001" s="44">
        <f>(C6987+C6988)*$D$30</f>
        <v>0.1114737</v>
      </c>
    </row>
    <row r="7002" spans="1:3" ht="15.75" x14ac:dyDescent="0.25">
      <c r="A7002" s="33">
        <v>290</v>
      </c>
      <c r="B7002" s="28" t="s">
        <v>27</v>
      </c>
      <c r="C7002" s="44">
        <f>(C6987+C6988)*$D$31</f>
        <v>0.33442109999999997</v>
      </c>
    </row>
    <row r="7003" spans="1:3" ht="15.75" x14ac:dyDescent="0.25">
      <c r="A7003" s="33">
        <v>225</v>
      </c>
      <c r="B7003" s="28" t="s">
        <v>28</v>
      </c>
      <c r="C7003" s="44">
        <f>(C6987+C6988)*$D$32</f>
        <v>0</v>
      </c>
    </row>
    <row r="7004" spans="1:3" ht="15.75" x14ac:dyDescent="0.25">
      <c r="A7004" s="37">
        <v>310</v>
      </c>
      <c r="B7004" s="28" t="s">
        <v>7</v>
      </c>
      <c r="C7004" s="44">
        <f>(C6987+C6988)*$D$33</f>
        <v>0.66598389999999996</v>
      </c>
    </row>
    <row r="7005" spans="1:3" ht="16.5" thickBot="1" x14ac:dyDescent="0.3">
      <c r="A7005" s="38">
        <v>340</v>
      </c>
      <c r="B7005" s="36" t="s">
        <v>8</v>
      </c>
      <c r="C7005" s="44">
        <f>(C6987+C6988)*$D$34</f>
        <v>2.5867614999999997</v>
      </c>
    </row>
    <row r="7006" spans="1:3" ht="16.5" thickBot="1" x14ac:dyDescent="0.3">
      <c r="A7006" s="15"/>
      <c r="B7006" s="42" t="s">
        <v>9</v>
      </c>
      <c r="C7006" s="88">
        <f>SUM(C6987:C7005)</f>
        <v>64.380349199999998</v>
      </c>
    </row>
    <row r="7007" spans="1:3" ht="16.5" thickBot="1" x14ac:dyDescent="0.3">
      <c r="A7007" s="15"/>
      <c r="B7007" s="43" t="s">
        <v>29</v>
      </c>
      <c r="C7007" s="90">
        <f>C7006*118%</f>
        <v>75.96881205599999</v>
      </c>
    </row>
    <row r="7008" spans="1:3" ht="15.75" x14ac:dyDescent="0.25">
      <c r="A7008" s="22"/>
      <c r="B7008" s="45"/>
      <c r="C7008" s="46"/>
    </row>
    <row r="7009" spans="1:3" ht="15.75" x14ac:dyDescent="0.25">
      <c r="A7009" s="22"/>
      <c r="B7009" s="45"/>
      <c r="C7009" s="46"/>
    </row>
    <row r="7010" spans="1:3" ht="15.75" x14ac:dyDescent="0.25">
      <c r="A7010" s="22"/>
      <c r="B7010" s="45"/>
      <c r="C7010" s="46"/>
    </row>
    <row r="7011" spans="1:3" ht="15.75" x14ac:dyDescent="0.25">
      <c r="A7011" s="22"/>
      <c r="B7011" s="45"/>
      <c r="C7011" s="46"/>
    </row>
    <row r="7012" spans="1:3" ht="15.75" x14ac:dyDescent="0.25">
      <c r="A7012" s="22"/>
      <c r="B7012" s="45"/>
      <c r="C7012" s="46"/>
    </row>
    <row r="7013" spans="1:3" ht="15.75" x14ac:dyDescent="0.25">
      <c r="A7013" s="22"/>
      <c r="B7013" s="45"/>
      <c r="C7013" s="46"/>
    </row>
    <row r="7014" spans="1:3" ht="15.75" x14ac:dyDescent="0.25">
      <c r="A7014" s="22"/>
      <c r="B7014" s="45"/>
      <c r="C7014" s="46"/>
    </row>
    <row r="7015" spans="1:3" ht="15.75" x14ac:dyDescent="0.25">
      <c r="A7015" s="22"/>
      <c r="B7015" s="45"/>
      <c r="C7015" s="46"/>
    </row>
    <row r="7016" spans="1:3" ht="15.75" x14ac:dyDescent="0.25">
      <c r="A7016" s="22"/>
      <c r="B7016" s="45"/>
      <c r="C7016" s="46"/>
    </row>
    <row r="7017" spans="1:3" ht="15.75" x14ac:dyDescent="0.25">
      <c r="A7017" s="22"/>
      <c r="B7017" s="45"/>
      <c r="C7017" s="46"/>
    </row>
    <row r="7018" spans="1:3" ht="15.75" x14ac:dyDescent="0.25">
      <c r="A7018" s="22"/>
      <c r="B7018" s="45"/>
      <c r="C7018" s="46"/>
    </row>
    <row r="7019" spans="1:3" ht="15.75" x14ac:dyDescent="0.25">
      <c r="A7019" s="22"/>
      <c r="B7019" s="45"/>
      <c r="C7019" s="46"/>
    </row>
    <row r="7020" spans="1:3" ht="15.75" x14ac:dyDescent="0.25">
      <c r="A7020" s="22"/>
      <c r="B7020" s="45"/>
      <c r="C7020" s="46"/>
    </row>
    <row r="7021" spans="1:3" ht="15.75" x14ac:dyDescent="0.25">
      <c r="A7021" s="22"/>
      <c r="B7021" s="45"/>
      <c r="C7021" s="46"/>
    </row>
    <row r="7022" spans="1:3" ht="15.75" x14ac:dyDescent="0.25">
      <c r="A7022" s="22"/>
      <c r="B7022" s="45"/>
      <c r="C7022" s="46"/>
    </row>
    <row r="7023" spans="1:3" ht="15.75" x14ac:dyDescent="0.25">
      <c r="A7023" s="22"/>
      <c r="B7023" s="45"/>
      <c r="C7023" s="46"/>
    </row>
    <row r="7024" spans="1:3" ht="15.75" x14ac:dyDescent="0.25">
      <c r="A7024" s="22"/>
      <c r="B7024" s="45"/>
      <c r="C7024" s="46"/>
    </row>
    <row r="7025" spans="1:3" ht="15.75" x14ac:dyDescent="0.25">
      <c r="A7025" s="22"/>
      <c r="B7025" s="45"/>
      <c r="C7025" s="46"/>
    </row>
    <row r="7026" spans="1:3" ht="15.75" x14ac:dyDescent="0.25">
      <c r="A7026" s="22"/>
      <c r="B7026" s="45"/>
      <c r="C7026" s="46"/>
    </row>
    <row r="7027" spans="1:3" ht="15.75" x14ac:dyDescent="0.25">
      <c r="A7027" s="22"/>
      <c r="B7027" s="45"/>
      <c r="C7027" s="46"/>
    </row>
    <row r="7028" spans="1:3" ht="15.75" x14ac:dyDescent="0.25">
      <c r="A7028" s="22"/>
      <c r="B7028" s="45"/>
      <c r="C7028" s="46"/>
    </row>
    <row r="7029" spans="1:3" ht="15.75" x14ac:dyDescent="0.25">
      <c r="A7029" s="22"/>
      <c r="B7029" s="45"/>
      <c r="C7029" s="46"/>
    </row>
    <row r="7030" spans="1:3" ht="15.75" x14ac:dyDescent="0.25">
      <c r="A7030" s="22"/>
      <c r="B7030" s="45"/>
      <c r="C7030" s="46"/>
    </row>
    <row r="7031" spans="1:3" ht="15.75" x14ac:dyDescent="0.25">
      <c r="A7031" s="22"/>
      <c r="B7031" s="45"/>
      <c r="C7031" s="46"/>
    </row>
    <row r="7032" spans="1:3" ht="15.75" x14ac:dyDescent="0.25">
      <c r="A7032" s="22"/>
      <c r="B7032" s="45"/>
      <c r="C7032" s="46"/>
    </row>
    <row r="7033" spans="1:3" ht="15.75" x14ac:dyDescent="0.25">
      <c r="A7033" s="22"/>
      <c r="B7033" s="45"/>
      <c r="C7033" s="46"/>
    </row>
    <row r="7034" spans="1:3" ht="15.75" x14ac:dyDescent="0.25">
      <c r="A7034" s="22"/>
      <c r="B7034" s="45"/>
      <c r="C7034" s="46"/>
    </row>
    <row r="7035" spans="1:3" ht="15.75" x14ac:dyDescent="0.25">
      <c r="A7035" s="22"/>
      <c r="B7035" s="45"/>
      <c r="C7035" s="46"/>
    </row>
    <row r="7036" spans="1:3" ht="15.75" x14ac:dyDescent="0.25">
      <c r="A7036" s="22"/>
      <c r="B7036" s="45"/>
      <c r="C7036" s="46"/>
    </row>
    <row r="7037" spans="1:3" ht="15.75" x14ac:dyDescent="0.25">
      <c r="B7037" s="57" t="s">
        <v>332</v>
      </c>
      <c r="C7037" s="70"/>
    </row>
    <row r="7038" spans="1:3" ht="15.75" thickBot="1" x14ac:dyDescent="0.3">
      <c r="C7038" s="71" t="s">
        <v>183</v>
      </c>
    </row>
    <row r="7039" spans="1:3" ht="32.25" thickBot="1" x14ac:dyDescent="0.3">
      <c r="A7039" s="7" t="s">
        <v>0</v>
      </c>
      <c r="B7039" s="8" t="s">
        <v>10</v>
      </c>
      <c r="C7039" s="65" t="s">
        <v>11</v>
      </c>
    </row>
    <row r="7040" spans="1:3" ht="15.75" x14ac:dyDescent="0.25">
      <c r="A7040" s="9"/>
      <c r="B7040" s="10" t="s">
        <v>12</v>
      </c>
      <c r="C7040" s="61">
        <v>1</v>
      </c>
    </row>
    <row r="7041" spans="1:3" ht="15.75" x14ac:dyDescent="0.25">
      <c r="A7041" s="9"/>
      <c r="B7041" s="10" t="s">
        <v>13</v>
      </c>
      <c r="C7041" s="16">
        <v>2.5</v>
      </c>
    </row>
    <row r="7042" spans="1:3" ht="31.5" x14ac:dyDescent="0.25">
      <c r="A7042" s="12"/>
      <c r="B7042" s="83" t="s">
        <v>360</v>
      </c>
      <c r="C7042" s="16">
        <f>$C$14</f>
        <v>2.83</v>
      </c>
    </row>
    <row r="7043" spans="1:3" ht="32.25" thickBot="1" x14ac:dyDescent="0.3">
      <c r="A7043" s="75"/>
      <c r="B7043" s="77" t="s">
        <v>361</v>
      </c>
      <c r="C7043" s="76">
        <v>0</v>
      </c>
    </row>
    <row r="7044" spans="1:3" ht="15.75" x14ac:dyDescent="0.25">
      <c r="A7044" s="29">
        <v>211</v>
      </c>
      <c r="B7044" s="30" t="s">
        <v>19</v>
      </c>
      <c r="C7044" s="39">
        <f>C7042*C7041</f>
        <v>7.0750000000000002</v>
      </c>
    </row>
    <row r="7045" spans="1:3" ht="31.5" x14ac:dyDescent="0.25">
      <c r="A7045" s="33">
        <v>211</v>
      </c>
      <c r="B7045" s="28" t="s">
        <v>20</v>
      </c>
      <c r="C7045" s="40">
        <f>C7043*C7041</f>
        <v>0</v>
      </c>
    </row>
    <row r="7046" spans="1:3" ht="15.75" x14ac:dyDescent="0.25">
      <c r="A7046" s="33">
        <v>213</v>
      </c>
      <c r="B7046" s="28" t="s">
        <v>14</v>
      </c>
      <c r="C7046" s="40">
        <f>(C7044+C7045)*30.2%</f>
        <v>2.1366499999999999</v>
      </c>
    </row>
    <row r="7047" spans="1:3" ht="15.75" x14ac:dyDescent="0.25">
      <c r="A7047" s="33">
        <v>212</v>
      </c>
      <c r="B7047" s="28" t="s">
        <v>3</v>
      </c>
      <c r="C7047" s="40">
        <f>(C7044+C7045)*$D$19</f>
        <v>1.132E-2</v>
      </c>
    </row>
    <row r="7048" spans="1:3" ht="15.75" x14ac:dyDescent="0.25">
      <c r="A7048" s="33">
        <v>221</v>
      </c>
      <c r="B7048" s="28" t="s">
        <v>4</v>
      </c>
      <c r="C7048" s="40">
        <f>(C7044+C7045)*$D$20</f>
        <v>6.0845000000000003E-2</v>
      </c>
    </row>
    <row r="7049" spans="1:3" ht="15.75" x14ac:dyDescent="0.25">
      <c r="A7049" s="33">
        <v>222</v>
      </c>
      <c r="B7049" s="28" t="s">
        <v>15</v>
      </c>
      <c r="C7049" s="40">
        <f>(C7044+C7045)*$D$21</f>
        <v>1.132E-2</v>
      </c>
    </row>
    <row r="7050" spans="1:3" ht="15.75" x14ac:dyDescent="0.25">
      <c r="A7050" s="33">
        <v>223</v>
      </c>
      <c r="B7050" s="28" t="s">
        <v>5</v>
      </c>
      <c r="C7050" s="40">
        <f>(C7044+C7045)*$D$22</f>
        <v>0.30068750000000005</v>
      </c>
    </row>
    <row r="7051" spans="1:3" ht="15.75" x14ac:dyDescent="0.25">
      <c r="A7051" s="33">
        <v>224</v>
      </c>
      <c r="B7051" s="28" t="s">
        <v>21</v>
      </c>
      <c r="C7051" s="40">
        <f>(C7044+C7045)*$D$23</f>
        <v>9.9757499999999999E-2</v>
      </c>
    </row>
    <row r="7052" spans="1:3" ht="15.75" x14ac:dyDescent="0.25">
      <c r="A7052" s="33">
        <v>225</v>
      </c>
      <c r="B7052" s="28" t="s">
        <v>16</v>
      </c>
      <c r="C7052" s="40">
        <f>(C7044+C7045)*$D$24</f>
        <v>0.37639</v>
      </c>
    </row>
    <row r="7053" spans="1:3" ht="15.75" x14ac:dyDescent="0.25">
      <c r="A7053" s="33">
        <v>226</v>
      </c>
      <c r="B7053" s="28" t="s">
        <v>22</v>
      </c>
      <c r="C7053" s="40">
        <f>(C7044+C7045)*$D$25</f>
        <v>2.5335574999999997</v>
      </c>
    </row>
    <row r="7054" spans="1:3" ht="15.75" x14ac:dyDescent="0.25">
      <c r="A7054" s="33">
        <v>271</v>
      </c>
      <c r="B7054" s="28" t="s">
        <v>23</v>
      </c>
      <c r="C7054" s="40">
        <f>(C7044+C7045)*$D$26</f>
        <v>0.15777250000000001</v>
      </c>
    </row>
    <row r="7055" spans="1:3" ht="15.75" x14ac:dyDescent="0.25">
      <c r="A7055" s="33">
        <v>272</v>
      </c>
      <c r="B7055" s="28" t="s">
        <v>24</v>
      </c>
      <c r="C7055" s="40">
        <f>(C7044+C7045)*$D$27</f>
        <v>0.14786749999999999</v>
      </c>
    </row>
    <row r="7056" spans="1:3" ht="31.5" x14ac:dyDescent="0.25">
      <c r="A7056" s="33">
        <v>211</v>
      </c>
      <c r="B7056" s="28" t="s">
        <v>25</v>
      </c>
      <c r="C7056" s="40">
        <f>(C7044+C7045)*$D$28</f>
        <v>1.6201750000000001</v>
      </c>
    </row>
    <row r="7057" spans="1:3" ht="31.5" x14ac:dyDescent="0.25">
      <c r="A7057" s="33">
        <v>213</v>
      </c>
      <c r="B7057" s="28" t="s">
        <v>26</v>
      </c>
      <c r="C7057" s="44">
        <f>(C7044+C7045)*$D$29</f>
        <v>0.4888825</v>
      </c>
    </row>
    <row r="7058" spans="1:3" ht="15.75" x14ac:dyDescent="0.25">
      <c r="A7058" s="33">
        <v>290</v>
      </c>
      <c r="B7058" s="28" t="s">
        <v>6</v>
      </c>
      <c r="C7058" s="44">
        <f>(C7044+C7045)*$D$30</f>
        <v>2.7592499999999999E-2</v>
      </c>
    </row>
    <row r="7059" spans="1:3" ht="15.75" x14ac:dyDescent="0.25">
      <c r="A7059" s="33">
        <v>290</v>
      </c>
      <c r="B7059" s="28" t="s">
        <v>27</v>
      </c>
      <c r="C7059" s="44">
        <f>(C7044+C7045)*$D$31</f>
        <v>8.2777500000000004E-2</v>
      </c>
    </row>
    <row r="7060" spans="1:3" ht="15.75" x14ac:dyDescent="0.25">
      <c r="A7060" s="33">
        <v>225</v>
      </c>
      <c r="B7060" s="28" t="s">
        <v>28</v>
      </c>
      <c r="C7060" s="44">
        <f>(C7044+C7045)*$D$32</f>
        <v>0</v>
      </c>
    </row>
    <row r="7061" spans="1:3" ht="15.75" x14ac:dyDescent="0.25">
      <c r="A7061" s="37">
        <v>310</v>
      </c>
      <c r="B7061" s="28" t="s">
        <v>7</v>
      </c>
      <c r="C7061" s="44">
        <f>(C7044+C7045)*$D$33</f>
        <v>0.16484750000000001</v>
      </c>
    </row>
    <row r="7062" spans="1:3" ht="16.5" thickBot="1" x14ac:dyDescent="0.3">
      <c r="A7062" s="38">
        <v>340</v>
      </c>
      <c r="B7062" s="36" t="s">
        <v>8</v>
      </c>
      <c r="C7062" s="44">
        <f>(C7044+C7045)*$D$34</f>
        <v>0.64028750000000001</v>
      </c>
    </row>
    <row r="7063" spans="1:3" ht="16.5" thickBot="1" x14ac:dyDescent="0.3">
      <c r="A7063" s="15"/>
      <c r="B7063" s="42" t="s">
        <v>9</v>
      </c>
      <c r="C7063" s="88">
        <f>SUM(C7044:C7062)</f>
        <v>15.935730000000003</v>
      </c>
    </row>
    <row r="7064" spans="1:3" ht="16.5" thickBot="1" x14ac:dyDescent="0.3">
      <c r="A7064" s="15"/>
      <c r="B7064" s="43" t="s">
        <v>29</v>
      </c>
      <c r="C7064" s="90">
        <f>C7063*118%</f>
        <v>18.804161400000002</v>
      </c>
    </row>
    <row r="7065" spans="1:3" ht="15.75" x14ac:dyDescent="0.25">
      <c r="A7065" s="22"/>
      <c r="B7065" s="45"/>
      <c r="C7065" s="46"/>
    </row>
    <row r="7066" spans="1:3" ht="15.75" x14ac:dyDescent="0.25">
      <c r="A7066" s="22"/>
      <c r="B7066" s="45"/>
      <c r="C7066" s="46"/>
    </row>
    <row r="7067" spans="1:3" ht="15.75" x14ac:dyDescent="0.25">
      <c r="A7067" s="22"/>
      <c r="B7067" s="45"/>
      <c r="C7067" s="46"/>
    </row>
    <row r="7068" spans="1:3" ht="15.75" x14ac:dyDescent="0.25">
      <c r="A7068" s="22"/>
      <c r="B7068" s="45"/>
      <c r="C7068" s="46"/>
    </row>
    <row r="7069" spans="1:3" ht="15.75" x14ac:dyDescent="0.25">
      <c r="A7069" s="22"/>
      <c r="B7069" s="45"/>
      <c r="C7069" s="46"/>
    </row>
    <row r="7070" spans="1:3" ht="15.75" x14ac:dyDescent="0.25">
      <c r="A7070" s="22"/>
      <c r="B7070" s="45"/>
      <c r="C7070" s="46"/>
    </row>
    <row r="7071" spans="1:3" ht="15.75" x14ac:dyDescent="0.25">
      <c r="A7071" s="22"/>
      <c r="B7071" s="45"/>
      <c r="C7071" s="46"/>
    </row>
    <row r="7072" spans="1:3" ht="15.75" x14ac:dyDescent="0.25">
      <c r="A7072" s="22"/>
      <c r="B7072" s="45"/>
      <c r="C7072" s="46"/>
    </row>
    <row r="7073" spans="1:3" ht="15.75" x14ac:dyDescent="0.25">
      <c r="A7073" s="22"/>
      <c r="B7073" s="45"/>
      <c r="C7073" s="46"/>
    </row>
    <row r="7074" spans="1:3" ht="15.75" x14ac:dyDescent="0.25">
      <c r="A7074" s="22"/>
      <c r="B7074" s="45"/>
      <c r="C7074" s="46"/>
    </row>
    <row r="7075" spans="1:3" ht="15.75" x14ac:dyDescent="0.25">
      <c r="A7075" s="22"/>
      <c r="B7075" s="45"/>
      <c r="C7075" s="46"/>
    </row>
    <row r="7076" spans="1:3" ht="15.75" x14ac:dyDescent="0.25">
      <c r="A7076" s="22"/>
      <c r="B7076" s="45"/>
      <c r="C7076" s="46"/>
    </row>
    <row r="7077" spans="1:3" ht="15.75" x14ac:dyDescent="0.25">
      <c r="A7077" s="22"/>
      <c r="B7077" s="45"/>
      <c r="C7077" s="46"/>
    </row>
    <row r="7078" spans="1:3" ht="15.75" x14ac:dyDescent="0.25">
      <c r="A7078" s="22"/>
      <c r="B7078" s="45"/>
      <c r="C7078" s="46"/>
    </row>
    <row r="7079" spans="1:3" ht="15.75" x14ac:dyDescent="0.25">
      <c r="A7079" s="22"/>
      <c r="B7079" s="45"/>
      <c r="C7079" s="46"/>
    </row>
    <row r="7080" spans="1:3" ht="15.75" x14ac:dyDescent="0.25">
      <c r="A7080" s="22"/>
      <c r="B7080" s="45"/>
      <c r="C7080" s="46"/>
    </row>
    <row r="7081" spans="1:3" ht="15.75" x14ac:dyDescent="0.25">
      <c r="A7081" s="22"/>
      <c r="B7081" s="45"/>
      <c r="C7081" s="46"/>
    </row>
    <row r="7082" spans="1:3" ht="15.75" x14ac:dyDescent="0.25">
      <c r="A7082" s="22"/>
      <c r="B7082" s="45"/>
      <c r="C7082" s="46"/>
    </row>
    <row r="7083" spans="1:3" ht="15.75" x14ac:dyDescent="0.25">
      <c r="A7083" s="22"/>
      <c r="B7083" s="45"/>
      <c r="C7083" s="46"/>
    </row>
    <row r="7084" spans="1:3" ht="15.75" x14ac:dyDescent="0.25">
      <c r="A7084" s="22"/>
      <c r="B7084" s="45"/>
      <c r="C7084" s="46"/>
    </row>
    <row r="7085" spans="1:3" ht="15.75" x14ac:dyDescent="0.25">
      <c r="A7085" s="22"/>
      <c r="B7085" s="45"/>
      <c r="C7085" s="46"/>
    </row>
    <row r="7086" spans="1:3" ht="15.75" x14ac:dyDescent="0.25">
      <c r="A7086" s="22"/>
      <c r="B7086" s="45"/>
      <c r="C7086" s="46"/>
    </row>
    <row r="7087" spans="1:3" ht="15.75" x14ac:dyDescent="0.25">
      <c r="A7087" s="22"/>
      <c r="B7087" s="45"/>
      <c r="C7087" s="46"/>
    </row>
    <row r="7088" spans="1:3" ht="15.75" x14ac:dyDescent="0.25">
      <c r="A7088" s="22"/>
      <c r="B7088" s="45"/>
      <c r="C7088" s="46"/>
    </row>
    <row r="7089" spans="1:3" ht="15.75" x14ac:dyDescent="0.25">
      <c r="A7089" s="22"/>
      <c r="B7089" s="45"/>
      <c r="C7089" s="46"/>
    </row>
    <row r="7090" spans="1:3" ht="15.75" x14ac:dyDescent="0.25">
      <c r="A7090" s="22"/>
      <c r="B7090" s="45"/>
      <c r="C7090" s="46"/>
    </row>
    <row r="7091" spans="1:3" ht="15.75" x14ac:dyDescent="0.25">
      <c r="A7091" s="22"/>
      <c r="B7091" s="45"/>
      <c r="C7091" s="46"/>
    </row>
    <row r="7092" spans="1:3" ht="15.75" x14ac:dyDescent="0.25">
      <c r="A7092" s="22"/>
      <c r="B7092" s="45"/>
      <c r="C7092" s="46"/>
    </row>
    <row r="7094" spans="1:3" ht="18.75" customHeight="1" x14ac:dyDescent="0.25">
      <c r="B7094" s="57" t="s">
        <v>333</v>
      </c>
      <c r="C7094" s="70"/>
    </row>
    <row r="7095" spans="1:3" ht="15.75" thickBot="1" x14ac:dyDescent="0.3">
      <c r="C7095" s="71" t="s">
        <v>181</v>
      </c>
    </row>
    <row r="7096" spans="1:3" ht="32.25" thickBot="1" x14ac:dyDescent="0.3">
      <c r="A7096" s="7" t="s">
        <v>0</v>
      </c>
      <c r="B7096" s="8" t="s">
        <v>10</v>
      </c>
      <c r="C7096" s="65" t="s">
        <v>11</v>
      </c>
    </row>
    <row r="7097" spans="1:3" ht="15.75" x14ac:dyDescent="0.25">
      <c r="A7097" s="9"/>
      <c r="B7097" s="10" t="s">
        <v>12</v>
      </c>
      <c r="C7097" s="61">
        <v>1</v>
      </c>
    </row>
    <row r="7098" spans="1:3" ht="15.75" x14ac:dyDescent="0.25">
      <c r="A7098" s="9"/>
      <c r="B7098" s="10" t="s">
        <v>13</v>
      </c>
      <c r="C7098" s="16">
        <v>37.799999999999997</v>
      </c>
    </row>
    <row r="7099" spans="1:3" ht="31.5" x14ac:dyDescent="0.25">
      <c r="A7099" s="12"/>
      <c r="B7099" s="83" t="s">
        <v>360</v>
      </c>
      <c r="C7099" s="16">
        <f>$C$14</f>
        <v>2.83</v>
      </c>
    </row>
    <row r="7100" spans="1:3" ht="32.25" thickBot="1" x14ac:dyDescent="0.3">
      <c r="A7100" s="75"/>
      <c r="B7100" s="77" t="s">
        <v>361</v>
      </c>
      <c r="C7100" s="76">
        <v>0</v>
      </c>
    </row>
    <row r="7101" spans="1:3" ht="15.75" x14ac:dyDescent="0.25">
      <c r="A7101" s="29">
        <v>211</v>
      </c>
      <c r="B7101" s="30" t="s">
        <v>19</v>
      </c>
      <c r="C7101" s="39">
        <f>C7099*C7098</f>
        <v>106.97399999999999</v>
      </c>
    </row>
    <row r="7102" spans="1:3" ht="31.5" x14ac:dyDescent="0.25">
      <c r="A7102" s="33">
        <v>211</v>
      </c>
      <c r="B7102" s="28" t="s">
        <v>20</v>
      </c>
      <c r="C7102" s="40">
        <f>C7100*C7098</f>
        <v>0</v>
      </c>
    </row>
    <row r="7103" spans="1:3" ht="15.75" x14ac:dyDescent="0.25">
      <c r="A7103" s="33">
        <v>213</v>
      </c>
      <c r="B7103" s="28" t="s">
        <v>14</v>
      </c>
      <c r="C7103" s="40">
        <f>(C7101+C7102)*30.2%</f>
        <v>32.306147999999993</v>
      </c>
    </row>
    <row r="7104" spans="1:3" ht="15.75" x14ac:dyDescent="0.25">
      <c r="A7104" s="33">
        <v>212</v>
      </c>
      <c r="B7104" s="28" t="s">
        <v>3</v>
      </c>
      <c r="C7104" s="40">
        <f>(C7101+C7102)*$D$19</f>
        <v>0.17115839999999999</v>
      </c>
    </row>
    <row r="7105" spans="1:3" ht="15.75" x14ac:dyDescent="0.25">
      <c r="A7105" s="33">
        <v>221</v>
      </c>
      <c r="B7105" s="28" t="s">
        <v>4</v>
      </c>
      <c r="C7105" s="40">
        <f>(C7101+C7102)*$D$20</f>
        <v>0.91997639999999992</v>
      </c>
    </row>
    <row r="7106" spans="1:3" ht="15.75" x14ac:dyDescent="0.25">
      <c r="A7106" s="33">
        <v>222</v>
      </c>
      <c r="B7106" s="28" t="s">
        <v>15</v>
      </c>
      <c r="C7106" s="40">
        <f>(C7101+C7102)*$D$21</f>
        <v>0.17115839999999999</v>
      </c>
    </row>
    <row r="7107" spans="1:3" ht="15.75" x14ac:dyDescent="0.25">
      <c r="A7107" s="33">
        <v>223</v>
      </c>
      <c r="B7107" s="28" t="s">
        <v>5</v>
      </c>
      <c r="C7107" s="40">
        <f>(C7101+C7102)*$D$22</f>
        <v>4.5463949999999995</v>
      </c>
    </row>
    <row r="7108" spans="1:3" ht="15.75" x14ac:dyDescent="0.25">
      <c r="A7108" s="33">
        <v>224</v>
      </c>
      <c r="B7108" s="28" t="s">
        <v>21</v>
      </c>
      <c r="C7108" s="40">
        <f>(C7101+C7102)*$D$23</f>
        <v>1.5083333999999997</v>
      </c>
    </row>
    <row r="7109" spans="1:3" ht="15.75" x14ac:dyDescent="0.25">
      <c r="A7109" s="33">
        <v>225</v>
      </c>
      <c r="B7109" s="28" t="s">
        <v>16</v>
      </c>
      <c r="C7109" s="40">
        <f>(C7101+C7102)*$D$24</f>
        <v>5.691016799999999</v>
      </c>
    </row>
    <row r="7110" spans="1:3" ht="15.75" x14ac:dyDescent="0.25">
      <c r="A7110" s="33">
        <v>226</v>
      </c>
      <c r="B7110" s="28" t="s">
        <v>22</v>
      </c>
      <c r="C7110" s="40">
        <f>(C7101+C7102)*$D$25</f>
        <v>38.307389399999991</v>
      </c>
    </row>
    <row r="7111" spans="1:3" ht="15.75" x14ac:dyDescent="0.25">
      <c r="A7111" s="33">
        <v>271</v>
      </c>
      <c r="B7111" s="28" t="s">
        <v>23</v>
      </c>
      <c r="C7111" s="40">
        <f>(C7101+C7102)*$D$26</f>
        <v>2.3855201999999998</v>
      </c>
    </row>
    <row r="7112" spans="1:3" ht="15.75" x14ac:dyDescent="0.25">
      <c r="A7112" s="33">
        <v>272</v>
      </c>
      <c r="B7112" s="28" t="s">
        <v>24</v>
      </c>
      <c r="C7112" s="40">
        <f>(C7101+C7102)*$D$27</f>
        <v>2.2357565999999998</v>
      </c>
    </row>
    <row r="7113" spans="1:3" ht="31.5" x14ac:dyDescent="0.25">
      <c r="A7113" s="33">
        <v>211</v>
      </c>
      <c r="B7113" s="28" t="s">
        <v>25</v>
      </c>
      <c r="C7113" s="40">
        <f>(C7101+C7102)*$D$28</f>
        <v>24.497045999999997</v>
      </c>
    </row>
    <row r="7114" spans="1:3" ht="31.5" x14ac:dyDescent="0.25">
      <c r="A7114" s="33">
        <v>213</v>
      </c>
      <c r="B7114" s="28" t="s">
        <v>26</v>
      </c>
      <c r="C7114" s="44">
        <f>(C7101+C7102)*$D$29</f>
        <v>7.3919033999999986</v>
      </c>
    </row>
    <row r="7115" spans="1:3" ht="15.75" x14ac:dyDescent="0.25">
      <c r="A7115" s="33">
        <v>290</v>
      </c>
      <c r="B7115" s="28" t="s">
        <v>6</v>
      </c>
      <c r="C7115" s="44">
        <f>(C7101+C7102)*$D$30</f>
        <v>0.41719859999999992</v>
      </c>
    </row>
    <row r="7116" spans="1:3" ht="15.75" x14ac:dyDescent="0.25">
      <c r="A7116" s="33">
        <v>290</v>
      </c>
      <c r="B7116" s="28" t="s">
        <v>27</v>
      </c>
      <c r="C7116" s="44">
        <f>(C7101+C7102)*$D$31</f>
        <v>1.2515957999999998</v>
      </c>
    </row>
    <row r="7117" spans="1:3" ht="15.75" x14ac:dyDescent="0.25">
      <c r="A7117" s="33">
        <v>225</v>
      </c>
      <c r="B7117" s="28" t="s">
        <v>28</v>
      </c>
      <c r="C7117" s="44">
        <f>(C7101+C7102)*$D$32</f>
        <v>0</v>
      </c>
    </row>
    <row r="7118" spans="1:3" ht="15.75" x14ac:dyDescent="0.25">
      <c r="A7118" s="37">
        <v>310</v>
      </c>
      <c r="B7118" s="28" t="s">
        <v>7</v>
      </c>
      <c r="C7118" s="44">
        <f>(C7101+C7102)*$D$33</f>
        <v>2.4924941999999999</v>
      </c>
    </row>
    <row r="7119" spans="1:3" ht="16.5" thickBot="1" x14ac:dyDescent="0.3">
      <c r="A7119" s="38">
        <v>340</v>
      </c>
      <c r="B7119" s="36" t="s">
        <v>8</v>
      </c>
      <c r="C7119" s="44">
        <f>(C7101+C7102)*$D$34</f>
        <v>9.6811469999999993</v>
      </c>
    </row>
    <row r="7120" spans="1:3" ht="16.5" thickBot="1" x14ac:dyDescent="0.3">
      <c r="A7120" s="15"/>
      <c r="B7120" s="42" t="s">
        <v>9</v>
      </c>
      <c r="C7120" s="88">
        <f>SUM(C7101:C7119)</f>
        <v>240.94823759999994</v>
      </c>
    </row>
    <row r="7121" spans="1:3" ht="16.5" thickBot="1" x14ac:dyDescent="0.3">
      <c r="A7121" s="15"/>
      <c r="B7121" s="43" t="s">
        <v>29</v>
      </c>
      <c r="C7121" s="90">
        <f>C7120*118%</f>
        <v>284.31892036799991</v>
      </c>
    </row>
    <row r="7122" spans="1:3" ht="15.75" x14ac:dyDescent="0.25">
      <c r="A7122" s="22"/>
      <c r="B7122" s="45"/>
      <c r="C7122" s="46"/>
    </row>
    <row r="7123" spans="1:3" ht="15.75" x14ac:dyDescent="0.25">
      <c r="A7123" s="22"/>
      <c r="B7123" s="45"/>
      <c r="C7123" s="46"/>
    </row>
    <row r="7124" spans="1:3" ht="15.75" x14ac:dyDescent="0.25">
      <c r="A7124" s="22"/>
      <c r="B7124" s="45"/>
      <c r="C7124" s="46"/>
    </row>
    <row r="7125" spans="1:3" ht="15.75" x14ac:dyDescent="0.25">
      <c r="A7125" s="22"/>
      <c r="B7125" s="45"/>
      <c r="C7125" s="46"/>
    </row>
    <row r="7126" spans="1:3" ht="15.75" x14ac:dyDescent="0.25">
      <c r="A7126" s="22"/>
      <c r="B7126" s="45"/>
      <c r="C7126" s="46"/>
    </row>
    <row r="7127" spans="1:3" ht="15.75" x14ac:dyDescent="0.25">
      <c r="A7127" s="22"/>
      <c r="B7127" s="45"/>
      <c r="C7127" s="46"/>
    </row>
    <row r="7128" spans="1:3" ht="15.75" x14ac:dyDescent="0.25">
      <c r="A7128" s="22"/>
      <c r="B7128" s="45"/>
      <c r="C7128" s="46"/>
    </row>
    <row r="7129" spans="1:3" ht="15.75" x14ac:dyDescent="0.25">
      <c r="A7129" s="22"/>
      <c r="B7129" s="45"/>
      <c r="C7129" s="46"/>
    </row>
    <row r="7130" spans="1:3" ht="15.75" x14ac:dyDescent="0.25">
      <c r="A7130" s="22"/>
      <c r="B7130" s="45"/>
      <c r="C7130" s="46"/>
    </row>
    <row r="7131" spans="1:3" ht="15.75" x14ac:dyDescent="0.25">
      <c r="A7131" s="22"/>
      <c r="B7131" s="45"/>
      <c r="C7131" s="46"/>
    </row>
    <row r="7132" spans="1:3" ht="15.75" x14ac:dyDescent="0.25">
      <c r="A7132" s="22"/>
      <c r="B7132" s="45"/>
      <c r="C7132" s="46"/>
    </row>
    <row r="7133" spans="1:3" ht="15.75" x14ac:dyDescent="0.25">
      <c r="A7133" s="22"/>
      <c r="B7133" s="45"/>
      <c r="C7133" s="46"/>
    </row>
    <row r="7134" spans="1:3" ht="15.75" x14ac:dyDescent="0.25">
      <c r="A7134" s="22"/>
      <c r="B7134" s="45"/>
      <c r="C7134" s="46"/>
    </row>
    <row r="7135" spans="1:3" ht="15.75" x14ac:dyDescent="0.25">
      <c r="A7135" s="22"/>
      <c r="B7135" s="45"/>
      <c r="C7135" s="46"/>
    </row>
    <row r="7136" spans="1:3" ht="15.75" x14ac:dyDescent="0.25">
      <c r="A7136" s="22"/>
      <c r="B7136" s="45"/>
      <c r="C7136" s="46"/>
    </row>
    <row r="7137" spans="1:3" ht="15.75" x14ac:dyDescent="0.25">
      <c r="A7137" s="22"/>
      <c r="B7137" s="45"/>
      <c r="C7137" s="46"/>
    </row>
    <row r="7138" spans="1:3" ht="15.75" x14ac:dyDescent="0.25">
      <c r="A7138" s="22"/>
      <c r="B7138" s="45"/>
      <c r="C7138" s="46"/>
    </row>
    <row r="7139" spans="1:3" ht="15.75" x14ac:dyDescent="0.25">
      <c r="A7139" s="22"/>
      <c r="B7139" s="45"/>
      <c r="C7139" s="46"/>
    </row>
    <row r="7140" spans="1:3" ht="15.75" x14ac:dyDescent="0.25">
      <c r="A7140" s="22"/>
      <c r="B7140" s="45"/>
      <c r="C7140" s="46"/>
    </row>
    <row r="7141" spans="1:3" ht="15.75" x14ac:dyDescent="0.25">
      <c r="A7141" s="22"/>
      <c r="B7141" s="45"/>
      <c r="C7141" s="46"/>
    </row>
    <row r="7142" spans="1:3" ht="15.75" x14ac:dyDescent="0.25">
      <c r="A7142" s="22"/>
      <c r="B7142" s="45"/>
      <c r="C7142" s="46"/>
    </row>
    <row r="7143" spans="1:3" ht="15.75" x14ac:dyDescent="0.25">
      <c r="A7143" s="22"/>
      <c r="B7143" s="45"/>
      <c r="C7143" s="46"/>
    </row>
    <row r="7144" spans="1:3" ht="15.75" x14ac:dyDescent="0.25">
      <c r="A7144" s="22"/>
      <c r="B7144" s="45"/>
      <c r="C7144" s="46"/>
    </row>
    <row r="7145" spans="1:3" ht="15.75" x14ac:dyDescent="0.25">
      <c r="A7145" s="22"/>
      <c r="B7145" s="45"/>
      <c r="C7145" s="46"/>
    </row>
    <row r="7146" spans="1:3" ht="15.75" x14ac:dyDescent="0.25">
      <c r="A7146" s="22"/>
      <c r="B7146" s="45"/>
      <c r="C7146" s="46"/>
    </row>
    <row r="7147" spans="1:3" ht="15.75" x14ac:dyDescent="0.25">
      <c r="A7147" s="22"/>
      <c r="B7147" s="45"/>
      <c r="C7147" s="46"/>
    </row>
    <row r="7148" spans="1:3" ht="15.75" x14ac:dyDescent="0.25">
      <c r="A7148" s="22"/>
      <c r="B7148" s="45"/>
      <c r="C7148" s="46"/>
    </row>
    <row r="7149" spans="1:3" ht="15.75" x14ac:dyDescent="0.25">
      <c r="A7149" s="22"/>
      <c r="B7149" s="45"/>
      <c r="C7149" s="46"/>
    </row>
    <row r="7150" spans="1:3" ht="15.75" x14ac:dyDescent="0.25">
      <c r="A7150" s="22"/>
      <c r="B7150" s="45"/>
      <c r="C7150" s="46"/>
    </row>
    <row r="7151" spans="1:3" ht="19.5" customHeight="1" x14ac:dyDescent="0.25">
      <c r="B7151" s="57" t="s">
        <v>334</v>
      </c>
      <c r="C7151" s="70"/>
    </row>
    <row r="7152" spans="1:3" ht="15.75" thickBot="1" x14ac:dyDescent="0.3">
      <c r="C7152" s="71" t="s">
        <v>181</v>
      </c>
    </row>
    <row r="7153" spans="1:3" ht="32.25" thickBot="1" x14ac:dyDescent="0.3">
      <c r="A7153" s="7" t="s">
        <v>0</v>
      </c>
      <c r="B7153" s="8" t="s">
        <v>10</v>
      </c>
      <c r="C7153" s="65" t="s">
        <v>11</v>
      </c>
    </row>
    <row r="7154" spans="1:3" ht="15.75" x14ac:dyDescent="0.25">
      <c r="A7154" s="9"/>
      <c r="B7154" s="10" t="s">
        <v>12</v>
      </c>
      <c r="C7154" s="61">
        <v>1</v>
      </c>
    </row>
    <row r="7155" spans="1:3" ht="15.75" x14ac:dyDescent="0.25">
      <c r="A7155" s="9"/>
      <c r="B7155" s="10" t="s">
        <v>13</v>
      </c>
      <c r="C7155" s="16">
        <v>50</v>
      </c>
    </row>
    <row r="7156" spans="1:3" ht="31.5" x14ac:dyDescent="0.25">
      <c r="A7156" s="12"/>
      <c r="B7156" s="83" t="s">
        <v>360</v>
      </c>
      <c r="C7156" s="16">
        <f>$C$14</f>
        <v>2.83</v>
      </c>
    </row>
    <row r="7157" spans="1:3" ht="32.25" thickBot="1" x14ac:dyDescent="0.3">
      <c r="A7157" s="75"/>
      <c r="B7157" s="77" t="s">
        <v>361</v>
      </c>
      <c r="C7157" s="76">
        <v>0</v>
      </c>
    </row>
    <row r="7158" spans="1:3" ht="15.75" x14ac:dyDescent="0.25">
      <c r="A7158" s="29">
        <v>211</v>
      </c>
      <c r="B7158" s="30" t="s">
        <v>19</v>
      </c>
      <c r="C7158" s="39">
        <f>C7156*C7155</f>
        <v>141.5</v>
      </c>
    </row>
    <row r="7159" spans="1:3" ht="31.5" x14ac:dyDescent="0.25">
      <c r="A7159" s="33">
        <v>211</v>
      </c>
      <c r="B7159" s="28" t="s">
        <v>20</v>
      </c>
      <c r="C7159" s="40">
        <f>C7157*C7155</f>
        <v>0</v>
      </c>
    </row>
    <row r="7160" spans="1:3" ht="15.75" x14ac:dyDescent="0.25">
      <c r="A7160" s="33">
        <v>213</v>
      </c>
      <c r="B7160" s="28" t="s">
        <v>14</v>
      </c>
      <c r="C7160" s="40">
        <f>(C7158+C7159)*30.2%</f>
        <v>42.732999999999997</v>
      </c>
    </row>
    <row r="7161" spans="1:3" ht="15.75" x14ac:dyDescent="0.25">
      <c r="A7161" s="33">
        <v>212</v>
      </c>
      <c r="B7161" s="28" t="s">
        <v>3</v>
      </c>
      <c r="C7161" s="40">
        <f>(C7158+C7159)*$D$19</f>
        <v>0.22640000000000002</v>
      </c>
    </row>
    <row r="7162" spans="1:3" ht="15.75" x14ac:dyDescent="0.25">
      <c r="A7162" s="33">
        <v>221</v>
      </c>
      <c r="B7162" s="28" t="s">
        <v>4</v>
      </c>
      <c r="C7162" s="40">
        <f>(C7158+C7159)*$D$20</f>
        <v>1.2169000000000001</v>
      </c>
    </row>
    <row r="7163" spans="1:3" ht="15.75" x14ac:dyDescent="0.25">
      <c r="A7163" s="33">
        <v>222</v>
      </c>
      <c r="B7163" s="28" t="s">
        <v>15</v>
      </c>
      <c r="C7163" s="40">
        <f>(C7158+C7159)*$D$21</f>
        <v>0.22640000000000002</v>
      </c>
    </row>
    <row r="7164" spans="1:3" ht="15.75" x14ac:dyDescent="0.25">
      <c r="A7164" s="33">
        <v>223</v>
      </c>
      <c r="B7164" s="28" t="s">
        <v>5</v>
      </c>
      <c r="C7164" s="40">
        <f>(C7158+C7159)*$D$22</f>
        <v>6.0137500000000008</v>
      </c>
    </row>
    <row r="7165" spans="1:3" ht="15.75" x14ac:dyDescent="0.25">
      <c r="A7165" s="33">
        <v>224</v>
      </c>
      <c r="B7165" s="28" t="s">
        <v>21</v>
      </c>
      <c r="C7165" s="40">
        <f>(C7158+C7159)*$D$23</f>
        <v>1.99515</v>
      </c>
    </row>
    <row r="7166" spans="1:3" ht="15.75" x14ac:dyDescent="0.25">
      <c r="A7166" s="33">
        <v>225</v>
      </c>
      <c r="B7166" s="28" t="s">
        <v>16</v>
      </c>
      <c r="C7166" s="40">
        <f>(C7158+C7159)*$D$24</f>
        <v>7.5278</v>
      </c>
    </row>
    <row r="7167" spans="1:3" ht="15.75" x14ac:dyDescent="0.25">
      <c r="A7167" s="33">
        <v>226</v>
      </c>
      <c r="B7167" s="28" t="s">
        <v>22</v>
      </c>
      <c r="C7167" s="40">
        <f>(C7158+C7159)*$D$25</f>
        <v>50.671149999999997</v>
      </c>
    </row>
    <row r="7168" spans="1:3" ht="15.75" x14ac:dyDescent="0.25">
      <c r="A7168" s="33">
        <v>271</v>
      </c>
      <c r="B7168" s="28" t="s">
        <v>23</v>
      </c>
      <c r="C7168" s="40">
        <f>(C7158+C7159)*$D$26</f>
        <v>3.1554500000000001</v>
      </c>
    </row>
    <row r="7169" spans="1:3" ht="15.75" x14ac:dyDescent="0.25">
      <c r="A7169" s="33">
        <v>272</v>
      </c>
      <c r="B7169" s="28" t="s">
        <v>24</v>
      </c>
      <c r="C7169" s="40">
        <f>(C7158+C7159)*$D$27</f>
        <v>2.9573499999999999</v>
      </c>
    </row>
    <row r="7170" spans="1:3" ht="31.5" x14ac:dyDescent="0.25">
      <c r="A7170" s="33">
        <v>211</v>
      </c>
      <c r="B7170" s="28" t="s">
        <v>25</v>
      </c>
      <c r="C7170" s="40">
        <f>(C7158+C7159)*$D$28</f>
        <v>32.403500000000001</v>
      </c>
    </row>
    <row r="7171" spans="1:3" ht="31.5" x14ac:dyDescent="0.25">
      <c r="A7171" s="33">
        <v>213</v>
      </c>
      <c r="B7171" s="28" t="s">
        <v>26</v>
      </c>
      <c r="C7171" s="44">
        <f>(C7158+C7159)*$D$29</f>
        <v>9.7776499999999995</v>
      </c>
    </row>
    <row r="7172" spans="1:3" ht="15.75" x14ac:dyDescent="0.25">
      <c r="A7172" s="33">
        <v>290</v>
      </c>
      <c r="B7172" s="28" t="s">
        <v>6</v>
      </c>
      <c r="C7172" s="44">
        <f>(C7158+C7159)*$D$30</f>
        <v>0.55184999999999995</v>
      </c>
    </row>
    <row r="7173" spans="1:3" ht="15.75" x14ac:dyDescent="0.25">
      <c r="A7173" s="33">
        <v>290</v>
      </c>
      <c r="B7173" s="28" t="s">
        <v>27</v>
      </c>
      <c r="C7173" s="44">
        <f>(C7158+C7159)*$D$31</f>
        <v>1.6555500000000001</v>
      </c>
    </row>
    <row r="7174" spans="1:3" ht="15.75" x14ac:dyDescent="0.25">
      <c r="A7174" s="33">
        <v>225</v>
      </c>
      <c r="B7174" s="28" t="s">
        <v>28</v>
      </c>
      <c r="C7174" s="44">
        <f>(C7158+C7159)*$D$32</f>
        <v>0</v>
      </c>
    </row>
    <row r="7175" spans="1:3" ht="15.75" x14ac:dyDescent="0.25">
      <c r="A7175" s="37">
        <v>310</v>
      </c>
      <c r="B7175" s="28" t="s">
        <v>7</v>
      </c>
      <c r="C7175" s="44">
        <f>(C7158+C7159)*$D$33</f>
        <v>3.2969500000000003</v>
      </c>
    </row>
    <row r="7176" spans="1:3" ht="16.5" thickBot="1" x14ac:dyDescent="0.3">
      <c r="A7176" s="38">
        <v>340</v>
      </c>
      <c r="B7176" s="36" t="s">
        <v>8</v>
      </c>
      <c r="C7176" s="44">
        <f>(C7158+C7159)*$D$34</f>
        <v>12.80575</v>
      </c>
    </row>
    <row r="7177" spans="1:3" ht="16.5" thickBot="1" x14ac:dyDescent="0.3">
      <c r="A7177" s="15"/>
      <c r="B7177" s="42" t="s">
        <v>9</v>
      </c>
      <c r="C7177" s="88">
        <f>SUM(C7158:C7176)</f>
        <v>318.71460000000002</v>
      </c>
    </row>
    <row r="7178" spans="1:3" ht="16.5" thickBot="1" x14ac:dyDescent="0.3">
      <c r="A7178" s="15"/>
      <c r="B7178" s="43" t="s">
        <v>29</v>
      </c>
      <c r="C7178" s="90">
        <f>C7177*118%</f>
        <v>376.08322800000002</v>
      </c>
    </row>
    <row r="7179" spans="1:3" ht="15.75" x14ac:dyDescent="0.25">
      <c r="A7179" s="22"/>
      <c r="B7179" s="45"/>
      <c r="C7179" s="46"/>
    </row>
    <row r="7180" spans="1:3" ht="15.75" x14ac:dyDescent="0.25">
      <c r="A7180" s="22"/>
      <c r="B7180" s="45"/>
      <c r="C7180" s="46"/>
    </row>
    <row r="7181" spans="1:3" ht="15.75" x14ac:dyDescent="0.25">
      <c r="A7181" s="22"/>
      <c r="B7181" s="45"/>
      <c r="C7181" s="46"/>
    </row>
    <row r="7182" spans="1:3" ht="15.75" x14ac:dyDescent="0.25">
      <c r="A7182" s="22"/>
      <c r="B7182" s="45"/>
      <c r="C7182" s="46"/>
    </row>
    <row r="7183" spans="1:3" ht="15.75" x14ac:dyDescent="0.25">
      <c r="A7183" s="22"/>
      <c r="B7183" s="45"/>
      <c r="C7183" s="46"/>
    </row>
    <row r="7184" spans="1:3" ht="15.75" x14ac:dyDescent="0.25">
      <c r="A7184" s="22"/>
      <c r="B7184" s="45"/>
      <c r="C7184" s="46"/>
    </row>
    <row r="7185" spans="1:3" ht="15.75" x14ac:dyDescent="0.25">
      <c r="A7185" s="22"/>
      <c r="B7185" s="45"/>
      <c r="C7185" s="46"/>
    </row>
    <row r="7186" spans="1:3" ht="15.75" x14ac:dyDescent="0.25">
      <c r="A7186" s="22"/>
      <c r="B7186" s="45"/>
      <c r="C7186" s="46"/>
    </row>
    <row r="7187" spans="1:3" ht="15.75" x14ac:dyDescent="0.25">
      <c r="A7187" s="22"/>
      <c r="B7187" s="45"/>
      <c r="C7187" s="46"/>
    </row>
    <row r="7188" spans="1:3" ht="15.75" x14ac:dyDescent="0.25">
      <c r="A7188" s="22"/>
      <c r="B7188" s="45"/>
      <c r="C7188" s="46"/>
    </row>
    <row r="7189" spans="1:3" ht="15.75" x14ac:dyDescent="0.25">
      <c r="A7189" s="22"/>
      <c r="B7189" s="45"/>
      <c r="C7189" s="46"/>
    </row>
    <row r="7190" spans="1:3" ht="15.75" x14ac:dyDescent="0.25">
      <c r="A7190" s="22"/>
      <c r="B7190" s="45"/>
      <c r="C7190" s="46"/>
    </row>
    <row r="7191" spans="1:3" ht="15.75" x14ac:dyDescent="0.25">
      <c r="A7191" s="22"/>
      <c r="B7191" s="45"/>
      <c r="C7191" s="46"/>
    </row>
    <row r="7192" spans="1:3" ht="15.75" x14ac:dyDescent="0.25">
      <c r="A7192" s="22"/>
      <c r="B7192" s="45"/>
      <c r="C7192" s="46"/>
    </row>
    <row r="7193" spans="1:3" ht="15.75" x14ac:dyDescent="0.25">
      <c r="A7193" s="22"/>
      <c r="B7193" s="45"/>
      <c r="C7193" s="46"/>
    </row>
    <row r="7194" spans="1:3" ht="15.75" x14ac:dyDescent="0.25">
      <c r="A7194" s="22"/>
      <c r="B7194" s="45"/>
      <c r="C7194" s="46"/>
    </row>
    <row r="7195" spans="1:3" ht="15.75" x14ac:dyDescent="0.25">
      <c r="A7195" s="22"/>
      <c r="B7195" s="45"/>
      <c r="C7195" s="46"/>
    </row>
    <row r="7196" spans="1:3" ht="15.75" x14ac:dyDescent="0.25">
      <c r="A7196" s="22"/>
      <c r="B7196" s="45"/>
      <c r="C7196" s="46"/>
    </row>
    <row r="7197" spans="1:3" ht="15.75" x14ac:dyDescent="0.25">
      <c r="A7197" s="22"/>
      <c r="B7197" s="45"/>
      <c r="C7197" s="46"/>
    </row>
    <row r="7198" spans="1:3" ht="15.75" x14ac:dyDescent="0.25">
      <c r="A7198" s="22"/>
      <c r="B7198" s="45"/>
      <c r="C7198" s="46"/>
    </row>
    <row r="7199" spans="1:3" ht="15.75" x14ac:dyDescent="0.25">
      <c r="A7199" s="22"/>
      <c r="B7199" s="45"/>
      <c r="C7199" s="46"/>
    </row>
    <row r="7200" spans="1:3" ht="15.75" x14ac:dyDescent="0.25">
      <c r="A7200" s="22"/>
      <c r="B7200" s="45"/>
      <c r="C7200" s="46"/>
    </row>
    <row r="7201" spans="1:3" ht="15.75" x14ac:dyDescent="0.25">
      <c r="A7201" s="22"/>
      <c r="B7201" s="45"/>
      <c r="C7201" s="46"/>
    </row>
    <row r="7202" spans="1:3" ht="15.75" x14ac:dyDescent="0.25">
      <c r="A7202" s="22"/>
      <c r="B7202" s="45"/>
      <c r="C7202" s="46"/>
    </row>
    <row r="7203" spans="1:3" ht="15.75" x14ac:dyDescent="0.25">
      <c r="A7203" s="22"/>
      <c r="B7203" s="45"/>
      <c r="C7203" s="46"/>
    </row>
    <row r="7204" spans="1:3" ht="15.75" x14ac:dyDescent="0.25">
      <c r="A7204" s="22"/>
      <c r="B7204" s="45"/>
      <c r="C7204" s="46"/>
    </row>
    <row r="7205" spans="1:3" ht="15.75" x14ac:dyDescent="0.25">
      <c r="A7205" s="22"/>
      <c r="B7205" s="45"/>
      <c r="C7205" s="46"/>
    </row>
    <row r="7206" spans="1:3" ht="15.75" x14ac:dyDescent="0.25">
      <c r="A7206" s="22"/>
      <c r="B7206" s="45"/>
      <c r="C7206" s="46"/>
    </row>
    <row r="7208" spans="1:3" ht="20.25" customHeight="1" x14ac:dyDescent="0.25">
      <c r="B7208" s="57" t="s">
        <v>335</v>
      </c>
      <c r="C7208" s="70"/>
    </row>
    <row r="7209" spans="1:3" ht="15.75" thickBot="1" x14ac:dyDescent="0.3">
      <c r="C7209" s="71" t="s">
        <v>336</v>
      </c>
    </row>
    <row r="7210" spans="1:3" ht="32.25" thickBot="1" x14ac:dyDescent="0.3">
      <c r="A7210" s="7" t="s">
        <v>0</v>
      </c>
      <c r="B7210" s="8" t="s">
        <v>10</v>
      </c>
      <c r="C7210" s="65" t="s">
        <v>11</v>
      </c>
    </row>
    <row r="7211" spans="1:3" ht="15.75" x14ac:dyDescent="0.25">
      <c r="A7211" s="9"/>
      <c r="B7211" s="10" t="s">
        <v>12</v>
      </c>
      <c r="C7211" s="61">
        <v>1</v>
      </c>
    </row>
    <row r="7212" spans="1:3" ht="15.75" x14ac:dyDescent="0.25">
      <c r="A7212" s="9"/>
      <c r="B7212" s="10" t="s">
        <v>13</v>
      </c>
      <c r="C7212" s="16">
        <v>10.5</v>
      </c>
    </row>
    <row r="7213" spans="1:3" ht="31.5" x14ac:dyDescent="0.25">
      <c r="A7213" s="12"/>
      <c r="B7213" s="83" t="s">
        <v>360</v>
      </c>
      <c r="C7213" s="16">
        <f>$C$14</f>
        <v>2.83</v>
      </c>
    </row>
    <row r="7214" spans="1:3" ht="32.25" thickBot="1" x14ac:dyDescent="0.3">
      <c r="A7214" s="75"/>
      <c r="B7214" s="77" t="s">
        <v>361</v>
      </c>
      <c r="C7214" s="76">
        <v>0</v>
      </c>
    </row>
    <row r="7215" spans="1:3" ht="15.75" x14ac:dyDescent="0.25">
      <c r="A7215" s="29">
        <v>211</v>
      </c>
      <c r="B7215" s="30" t="s">
        <v>19</v>
      </c>
      <c r="C7215" s="39">
        <f>C7213*C7212</f>
        <v>29.715</v>
      </c>
    </row>
    <row r="7216" spans="1:3" ht="31.5" x14ac:dyDescent="0.25">
      <c r="A7216" s="33">
        <v>211</v>
      </c>
      <c r="B7216" s="28" t="s">
        <v>20</v>
      </c>
      <c r="C7216" s="40">
        <f>C7214*C7212</f>
        <v>0</v>
      </c>
    </row>
    <row r="7217" spans="1:3" ht="15.75" x14ac:dyDescent="0.25">
      <c r="A7217" s="33">
        <v>213</v>
      </c>
      <c r="B7217" s="28" t="s">
        <v>14</v>
      </c>
      <c r="C7217" s="40">
        <f>(C7215+C7216)*30.2%</f>
        <v>8.9739299999999993</v>
      </c>
    </row>
    <row r="7218" spans="1:3" ht="15.75" x14ac:dyDescent="0.25">
      <c r="A7218" s="33">
        <v>212</v>
      </c>
      <c r="B7218" s="28" t="s">
        <v>3</v>
      </c>
      <c r="C7218" s="40">
        <f>(C7215+C7216)*$D$19</f>
        <v>4.7544000000000003E-2</v>
      </c>
    </row>
    <row r="7219" spans="1:3" ht="15.75" x14ac:dyDescent="0.25">
      <c r="A7219" s="33">
        <v>221</v>
      </c>
      <c r="B7219" s="28" t="s">
        <v>4</v>
      </c>
      <c r="C7219" s="40">
        <f>(C7215+C7216)*$D$20</f>
        <v>0.25554900000000003</v>
      </c>
    </row>
    <row r="7220" spans="1:3" ht="15.75" x14ac:dyDescent="0.25">
      <c r="A7220" s="33">
        <v>222</v>
      </c>
      <c r="B7220" s="28" t="s">
        <v>15</v>
      </c>
      <c r="C7220" s="40">
        <f>(C7215+C7216)*$D$21</f>
        <v>4.7544000000000003E-2</v>
      </c>
    </row>
    <row r="7221" spans="1:3" ht="15.75" x14ac:dyDescent="0.25">
      <c r="A7221" s="33">
        <v>223</v>
      </c>
      <c r="B7221" s="28" t="s">
        <v>5</v>
      </c>
      <c r="C7221" s="40">
        <f>(C7215+C7216)*$D$22</f>
        <v>1.2628875000000002</v>
      </c>
    </row>
    <row r="7222" spans="1:3" ht="15.75" x14ac:dyDescent="0.25">
      <c r="A7222" s="33">
        <v>224</v>
      </c>
      <c r="B7222" s="28" t="s">
        <v>21</v>
      </c>
      <c r="C7222" s="40">
        <f>(C7215+C7216)*$D$23</f>
        <v>0.41898150000000001</v>
      </c>
    </row>
    <row r="7223" spans="1:3" ht="15.75" x14ac:dyDescent="0.25">
      <c r="A7223" s="33">
        <v>225</v>
      </c>
      <c r="B7223" s="28" t="s">
        <v>16</v>
      </c>
      <c r="C7223" s="40">
        <f>(C7215+C7216)*$D$24</f>
        <v>1.580838</v>
      </c>
    </row>
    <row r="7224" spans="1:3" ht="15.75" x14ac:dyDescent="0.25">
      <c r="A7224" s="33">
        <v>226</v>
      </c>
      <c r="B7224" s="28" t="s">
        <v>22</v>
      </c>
      <c r="C7224" s="40">
        <f>(C7215+C7216)*$D$25</f>
        <v>10.640941499999998</v>
      </c>
    </row>
    <row r="7225" spans="1:3" ht="15.75" x14ac:dyDescent="0.25">
      <c r="A7225" s="33">
        <v>271</v>
      </c>
      <c r="B7225" s="28" t="s">
        <v>23</v>
      </c>
      <c r="C7225" s="40">
        <f>(C7215+C7216)*$D$26</f>
        <v>0.66264449999999997</v>
      </c>
    </row>
    <row r="7226" spans="1:3" ht="15.75" x14ac:dyDescent="0.25">
      <c r="A7226" s="33">
        <v>272</v>
      </c>
      <c r="B7226" s="28" t="s">
        <v>24</v>
      </c>
      <c r="C7226" s="40">
        <f>(C7215+C7216)*$D$27</f>
        <v>0.62104349999999997</v>
      </c>
    </row>
    <row r="7227" spans="1:3" ht="31.5" x14ac:dyDescent="0.25">
      <c r="A7227" s="33">
        <v>211</v>
      </c>
      <c r="B7227" s="28" t="s">
        <v>25</v>
      </c>
      <c r="C7227" s="40">
        <f>(C7215+C7216)*$D$28</f>
        <v>6.804735</v>
      </c>
    </row>
    <row r="7228" spans="1:3" ht="31.5" x14ac:dyDescent="0.25">
      <c r="A7228" s="33">
        <v>213</v>
      </c>
      <c r="B7228" s="28" t="s">
        <v>26</v>
      </c>
      <c r="C7228" s="44">
        <f>(C7215+C7216)*$D$29</f>
        <v>2.0533064999999997</v>
      </c>
    </row>
    <row r="7229" spans="1:3" ht="15.75" x14ac:dyDescent="0.25">
      <c r="A7229" s="33">
        <v>290</v>
      </c>
      <c r="B7229" s="28" t="s">
        <v>6</v>
      </c>
      <c r="C7229" s="44">
        <f>(C7215+C7216)*$D$30</f>
        <v>0.11588849999999999</v>
      </c>
    </row>
    <row r="7230" spans="1:3" ht="15.75" x14ac:dyDescent="0.25">
      <c r="A7230" s="33">
        <v>290</v>
      </c>
      <c r="B7230" s="28" t="s">
        <v>27</v>
      </c>
      <c r="C7230" s="44">
        <f>(C7215+C7216)*$D$31</f>
        <v>0.34766550000000002</v>
      </c>
    </row>
    <row r="7231" spans="1:3" ht="15.75" x14ac:dyDescent="0.25">
      <c r="A7231" s="33">
        <v>225</v>
      </c>
      <c r="B7231" s="28" t="s">
        <v>28</v>
      </c>
      <c r="C7231" s="44">
        <f>(C7215+C7216)*$D$32</f>
        <v>0</v>
      </c>
    </row>
    <row r="7232" spans="1:3" ht="15.75" x14ac:dyDescent="0.25">
      <c r="A7232" s="37">
        <v>310</v>
      </c>
      <c r="B7232" s="28" t="s">
        <v>7</v>
      </c>
      <c r="C7232" s="44">
        <f>(C7215+C7216)*$D$33</f>
        <v>0.69235950000000002</v>
      </c>
    </row>
    <row r="7233" spans="1:3" ht="16.5" thickBot="1" x14ac:dyDescent="0.3">
      <c r="A7233" s="38">
        <v>340</v>
      </c>
      <c r="B7233" s="36" t="s">
        <v>8</v>
      </c>
      <c r="C7233" s="44">
        <f>(C7215+C7216)*$D$34</f>
        <v>2.6892074999999998</v>
      </c>
    </row>
    <row r="7234" spans="1:3" ht="16.5" thickBot="1" x14ac:dyDescent="0.3">
      <c r="A7234" s="15"/>
      <c r="B7234" s="42" t="s">
        <v>9</v>
      </c>
      <c r="C7234" s="88">
        <f>SUM(C7215:C7233)</f>
        <v>66.930065999999982</v>
      </c>
    </row>
    <row r="7235" spans="1:3" ht="16.5" thickBot="1" x14ac:dyDescent="0.3">
      <c r="A7235" s="15"/>
      <c r="B7235" s="43" t="s">
        <v>29</v>
      </c>
      <c r="C7235" s="90">
        <f>C7234*118%</f>
        <v>78.977477879999981</v>
      </c>
    </row>
    <row r="7236" spans="1:3" ht="15.75" x14ac:dyDescent="0.25">
      <c r="A7236" s="22"/>
      <c r="B7236" s="45"/>
      <c r="C7236" s="46"/>
    </row>
    <row r="7237" spans="1:3" ht="15.75" x14ac:dyDescent="0.25">
      <c r="A7237" s="22"/>
      <c r="B7237" s="45"/>
      <c r="C7237" s="46"/>
    </row>
    <row r="7238" spans="1:3" ht="15.75" x14ac:dyDescent="0.25">
      <c r="A7238" s="22"/>
      <c r="B7238" s="45"/>
      <c r="C7238" s="46"/>
    </row>
    <row r="7239" spans="1:3" ht="15.75" x14ac:dyDescent="0.25">
      <c r="A7239" s="22"/>
      <c r="B7239" s="45"/>
      <c r="C7239" s="46"/>
    </row>
    <row r="7240" spans="1:3" ht="15.75" x14ac:dyDescent="0.25">
      <c r="A7240" s="22"/>
      <c r="B7240" s="45"/>
      <c r="C7240" s="46"/>
    </row>
    <row r="7241" spans="1:3" ht="15.75" x14ac:dyDescent="0.25">
      <c r="A7241" s="22"/>
      <c r="B7241" s="45"/>
      <c r="C7241" s="46"/>
    </row>
    <row r="7242" spans="1:3" ht="15.75" x14ac:dyDescent="0.25">
      <c r="A7242" s="22"/>
      <c r="B7242" s="45"/>
      <c r="C7242" s="46"/>
    </row>
    <row r="7243" spans="1:3" ht="15.75" x14ac:dyDescent="0.25">
      <c r="A7243" s="22"/>
      <c r="B7243" s="45"/>
      <c r="C7243" s="46"/>
    </row>
    <row r="7244" spans="1:3" ht="15.75" x14ac:dyDescent="0.25">
      <c r="A7244" s="22"/>
      <c r="B7244" s="45"/>
      <c r="C7244" s="46"/>
    </row>
    <row r="7245" spans="1:3" ht="15.75" x14ac:dyDescent="0.25">
      <c r="A7245" s="22"/>
      <c r="B7245" s="45"/>
      <c r="C7245" s="46"/>
    </row>
    <row r="7246" spans="1:3" ht="15.75" x14ac:dyDescent="0.25">
      <c r="A7246" s="22"/>
      <c r="B7246" s="45"/>
      <c r="C7246" s="46"/>
    </row>
    <row r="7247" spans="1:3" ht="15.75" x14ac:dyDescent="0.25">
      <c r="A7247" s="22"/>
      <c r="B7247" s="45"/>
      <c r="C7247" s="46"/>
    </row>
    <row r="7248" spans="1:3" ht="15.75" x14ac:dyDescent="0.25">
      <c r="A7248" s="22"/>
      <c r="B7248" s="45"/>
      <c r="C7248" s="46"/>
    </row>
    <row r="7249" spans="1:3" ht="15.75" x14ac:dyDescent="0.25">
      <c r="A7249" s="22"/>
      <c r="B7249" s="45"/>
      <c r="C7249" s="46"/>
    </row>
    <row r="7250" spans="1:3" ht="15.75" x14ac:dyDescent="0.25">
      <c r="A7250" s="22"/>
      <c r="B7250" s="45"/>
      <c r="C7250" s="46"/>
    </row>
    <row r="7251" spans="1:3" ht="15.75" x14ac:dyDescent="0.25">
      <c r="A7251" s="22"/>
      <c r="B7251" s="45"/>
      <c r="C7251" s="46"/>
    </row>
    <row r="7252" spans="1:3" ht="15.75" x14ac:dyDescent="0.25">
      <c r="A7252" s="22"/>
      <c r="B7252" s="45"/>
      <c r="C7252" s="46"/>
    </row>
    <row r="7253" spans="1:3" ht="15.75" x14ac:dyDescent="0.25">
      <c r="A7253" s="22"/>
      <c r="B7253" s="45"/>
      <c r="C7253" s="46"/>
    </row>
    <row r="7254" spans="1:3" ht="15.75" x14ac:dyDescent="0.25">
      <c r="A7254" s="22"/>
      <c r="B7254" s="45"/>
      <c r="C7254" s="46"/>
    </row>
    <row r="7255" spans="1:3" ht="15.75" x14ac:dyDescent="0.25">
      <c r="A7255" s="22"/>
      <c r="B7255" s="45"/>
      <c r="C7255" s="46"/>
    </row>
    <row r="7256" spans="1:3" ht="15.75" x14ac:dyDescent="0.25">
      <c r="A7256" s="22"/>
      <c r="B7256" s="45"/>
      <c r="C7256" s="46"/>
    </row>
    <row r="7257" spans="1:3" ht="15.75" x14ac:dyDescent="0.25">
      <c r="A7257" s="22"/>
      <c r="B7257" s="45"/>
      <c r="C7257" s="46"/>
    </row>
    <row r="7258" spans="1:3" ht="15.75" x14ac:dyDescent="0.25">
      <c r="A7258" s="22"/>
      <c r="B7258" s="45"/>
      <c r="C7258" s="46"/>
    </row>
    <row r="7259" spans="1:3" ht="15.75" x14ac:dyDescent="0.25">
      <c r="A7259" s="22"/>
      <c r="B7259" s="45"/>
      <c r="C7259" s="46"/>
    </row>
    <row r="7260" spans="1:3" ht="15.75" x14ac:dyDescent="0.25">
      <c r="A7260" s="22"/>
      <c r="B7260" s="45"/>
      <c r="C7260" s="46"/>
    </row>
    <row r="7261" spans="1:3" ht="15.75" x14ac:dyDescent="0.25">
      <c r="A7261" s="22"/>
      <c r="B7261" s="45"/>
      <c r="C7261" s="46"/>
    </row>
    <row r="7262" spans="1:3" ht="15.75" x14ac:dyDescent="0.25">
      <c r="A7262" s="22"/>
      <c r="B7262" s="45"/>
      <c r="C7262" s="46"/>
    </row>
    <row r="7263" spans="1:3" ht="15.75" x14ac:dyDescent="0.25">
      <c r="A7263" s="22"/>
      <c r="B7263" s="45"/>
      <c r="C7263" s="46"/>
    </row>
    <row r="7265" spans="1:3" ht="18.75" customHeight="1" x14ac:dyDescent="0.25">
      <c r="B7265" s="57" t="s">
        <v>337</v>
      </c>
      <c r="C7265" s="70"/>
    </row>
    <row r="7266" spans="1:3" ht="15.75" thickBot="1" x14ac:dyDescent="0.3">
      <c r="C7266" s="71" t="s">
        <v>336</v>
      </c>
    </row>
    <row r="7267" spans="1:3" ht="32.25" thickBot="1" x14ac:dyDescent="0.3">
      <c r="A7267" s="7" t="s">
        <v>0</v>
      </c>
      <c r="B7267" s="8" t="s">
        <v>10</v>
      </c>
      <c r="C7267" s="65" t="s">
        <v>11</v>
      </c>
    </row>
    <row r="7268" spans="1:3" ht="15.75" x14ac:dyDescent="0.25">
      <c r="A7268" s="9"/>
      <c r="B7268" s="10" t="s">
        <v>12</v>
      </c>
      <c r="C7268" s="61">
        <v>1</v>
      </c>
    </row>
    <row r="7269" spans="1:3" ht="15.75" x14ac:dyDescent="0.25">
      <c r="A7269" s="9"/>
      <c r="B7269" s="10" t="s">
        <v>13</v>
      </c>
      <c r="C7269" s="16">
        <v>26.5</v>
      </c>
    </row>
    <row r="7270" spans="1:3" ht="31.5" x14ac:dyDescent="0.25">
      <c r="A7270" s="12"/>
      <c r="B7270" s="83" t="s">
        <v>360</v>
      </c>
      <c r="C7270" s="16">
        <f>$C$14</f>
        <v>2.83</v>
      </c>
    </row>
    <row r="7271" spans="1:3" ht="32.25" thickBot="1" x14ac:dyDescent="0.3">
      <c r="A7271" s="75"/>
      <c r="B7271" s="77" t="s">
        <v>361</v>
      </c>
      <c r="C7271" s="76">
        <v>0</v>
      </c>
    </row>
    <row r="7272" spans="1:3" ht="15.75" x14ac:dyDescent="0.25">
      <c r="A7272" s="29">
        <v>211</v>
      </c>
      <c r="B7272" s="30" t="s">
        <v>19</v>
      </c>
      <c r="C7272" s="39">
        <f>C7270*C7269</f>
        <v>74.995000000000005</v>
      </c>
    </row>
    <row r="7273" spans="1:3" ht="31.5" x14ac:dyDescent="0.25">
      <c r="A7273" s="33">
        <v>211</v>
      </c>
      <c r="B7273" s="28" t="s">
        <v>20</v>
      </c>
      <c r="C7273" s="40">
        <f>C7271*C7269</f>
        <v>0</v>
      </c>
    </row>
    <row r="7274" spans="1:3" ht="15.75" x14ac:dyDescent="0.25">
      <c r="A7274" s="33">
        <v>213</v>
      </c>
      <c r="B7274" s="28" t="s">
        <v>14</v>
      </c>
      <c r="C7274" s="40">
        <f>(C7272+C7273)*30.2%</f>
        <v>22.648489999999999</v>
      </c>
    </row>
    <row r="7275" spans="1:3" ht="15.75" x14ac:dyDescent="0.25">
      <c r="A7275" s="33">
        <v>212</v>
      </c>
      <c r="B7275" s="28" t="s">
        <v>3</v>
      </c>
      <c r="C7275" s="40">
        <f>(C7272+C7273)*$D$19</f>
        <v>0.11999200000000002</v>
      </c>
    </row>
    <row r="7276" spans="1:3" ht="15.75" x14ac:dyDescent="0.25">
      <c r="A7276" s="33">
        <v>221</v>
      </c>
      <c r="B7276" s="28" t="s">
        <v>4</v>
      </c>
      <c r="C7276" s="40">
        <f>(C7272+C7273)*$D$20</f>
        <v>0.644957</v>
      </c>
    </row>
    <row r="7277" spans="1:3" ht="15.75" x14ac:dyDescent="0.25">
      <c r="A7277" s="33">
        <v>222</v>
      </c>
      <c r="B7277" s="28" t="s">
        <v>15</v>
      </c>
      <c r="C7277" s="40">
        <f>(C7272+C7273)*$D$21</f>
        <v>0.11999200000000002</v>
      </c>
    </row>
    <row r="7278" spans="1:3" ht="15.75" x14ac:dyDescent="0.25">
      <c r="A7278" s="33">
        <v>223</v>
      </c>
      <c r="B7278" s="28" t="s">
        <v>5</v>
      </c>
      <c r="C7278" s="40">
        <f>(C7272+C7273)*$D$22</f>
        <v>3.1872875000000005</v>
      </c>
    </row>
    <row r="7279" spans="1:3" ht="15.75" x14ac:dyDescent="0.25">
      <c r="A7279" s="33">
        <v>224</v>
      </c>
      <c r="B7279" s="28" t="s">
        <v>21</v>
      </c>
      <c r="C7279" s="40">
        <f>(C7272+C7273)*$D$23</f>
        <v>1.0574295</v>
      </c>
    </row>
    <row r="7280" spans="1:3" ht="15.75" x14ac:dyDescent="0.25">
      <c r="A7280" s="33">
        <v>225</v>
      </c>
      <c r="B7280" s="28" t="s">
        <v>16</v>
      </c>
      <c r="C7280" s="40">
        <f>(C7272+C7273)*$D$24</f>
        <v>3.9897339999999999</v>
      </c>
    </row>
    <row r="7281" spans="1:3" ht="15.75" x14ac:dyDescent="0.25">
      <c r="A7281" s="33">
        <v>226</v>
      </c>
      <c r="B7281" s="28" t="s">
        <v>22</v>
      </c>
      <c r="C7281" s="40">
        <f>(C7272+C7273)*$D$25</f>
        <v>26.8557095</v>
      </c>
    </row>
    <row r="7282" spans="1:3" ht="15.75" x14ac:dyDescent="0.25">
      <c r="A7282" s="33">
        <v>271</v>
      </c>
      <c r="B7282" s="28" t="s">
        <v>23</v>
      </c>
      <c r="C7282" s="40">
        <f>(C7272+C7273)*$D$26</f>
        <v>1.6723885000000001</v>
      </c>
    </row>
    <row r="7283" spans="1:3" ht="15.75" x14ac:dyDescent="0.25">
      <c r="A7283" s="33">
        <v>272</v>
      </c>
      <c r="B7283" s="28" t="s">
        <v>24</v>
      </c>
      <c r="C7283" s="40">
        <f>(C7272+C7273)*$D$27</f>
        <v>1.5673954999999999</v>
      </c>
    </row>
    <row r="7284" spans="1:3" ht="31.5" x14ac:dyDescent="0.25">
      <c r="A7284" s="33">
        <v>211</v>
      </c>
      <c r="B7284" s="28" t="s">
        <v>25</v>
      </c>
      <c r="C7284" s="40">
        <f>(C7272+C7273)*$D$28</f>
        <v>17.173855000000003</v>
      </c>
    </row>
    <row r="7285" spans="1:3" ht="31.5" x14ac:dyDescent="0.25">
      <c r="A7285" s="33">
        <v>213</v>
      </c>
      <c r="B7285" s="28" t="s">
        <v>26</v>
      </c>
      <c r="C7285" s="44">
        <f>(C7272+C7273)*$D$29</f>
        <v>5.1821545000000002</v>
      </c>
    </row>
    <row r="7286" spans="1:3" ht="15.75" x14ac:dyDescent="0.25">
      <c r="A7286" s="33">
        <v>290</v>
      </c>
      <c r="B7286" s="28" t="s">
        <v>6</v>
      </c>
      <c r="C7286" s="44">
        <f>(C7272+C7273)*$D$30</f>
        <v>0.29248049999999998</v>
      </c>
    </row>
    <row r="7287" spans="1:3" ht="15.75" x14ac:dyDescent="0.25">
      <c r="A7287" s="33">
        <v>290</v>
      </c>
      <c r="B7287" s="28" t="s">
        <v>27</v>
      </c>
      <c r="C7287" s="44">
        <f>(C7272+C7273)*$D$31</f>
        <v>0.8774415000000001</v>
      </c>
    </row>
    <row r="7288" spans="1:3" ht="15.75" x14ac:dyDescent="0.25">
      <c r="A7288" s="33">
        <v>225</v>
      </c>
      <c r="B7288" s="28" t="s">
        <v>28</v>
      </c>
      <c r="C7288" s="44">
        <f>(C7272+C7273)*$D$32</f>
        <v>0</v>
      </c>
    </row>
    <row r="7289" spans="1:3" ht="15.75" x14ac:dyDescent="0.25">
      <c r="A7289" s="37">
        <v>310</v>
      </c>
      <c r="B7289" s="28" t="s">
        <v>7</v>
      </c>
      <c r="C7289" s="44">
        <f>(C7272+C7273)*$D$33</f>
        <v>1.7473835000000002</v>
      </c>
    </row>
    <row r="7290" spans="1:3" ht="16.5" thickBot="1" x14ac:dyDescent="0.3">
      <c r="A7290" s="38">
        <v>340</v>
      </c>
      <c r="B7290" s="36" t="s">
        <v>8</v>
      </c>
      <c r="C7290" s="44">
        <f>(C7272+C7273)*$D$34</f>
        <v>6.7870474999999999</v>
      </c>
    </row>
    <row r="7291" spans="1:3" ht="16.5" thickBot="1" x14ac:dyDescent="0.3">
      <c r="A7291" s="15"/>
      <c r="B7291" s="42" t="s">
        <v>9</v>
      </c>
      <c r="C7291" s="88">
        <f>SUM(C7272:C7290)</f>
        <v>168.91873800000002</v>
      </c>
    </row>
    <row r="7292" spans="1:3" ht="16.5" thickBot="1" x14ac:dyDescent="0.3">
      <c r="A7292" s="15"/>
      <c r="B7292" s="43" t="s">
        <v>29</v>
      </c>
      <c r="C7292" s="90">
        <f>C7291*118%</f>
        <v>199.32411084</v>
      </c>
    </row>
    <row r="7293" spans="1:3" ht="15.75" x14ac:dyDescent="0.25">
      <c r="A7293" s="22"/>
      <c r="B7293" s="45"/>
      <c r="C7293" s="46"/>
    </row>
    <row r="7294" spans="1:3" ht="15.75" x14ac:dyDescent="0.25">
      <c r="A7294" s="22"/>
      <c r="B7294" s="45"/>
      <c r="C7294" s="46"/>
    </row>
    <row r="7295" spans="1:3" ht="15.75" x14ac:dyDescent="0.25">
      <c r="A7295" s="22"/>
      <c r="B7295" s="45"/>
      <c r="C7295" s="46"/>
    </row>
    <row r="7296" spans="1:3" ht="15.75" x14ac:dyDescent="0.25">
      <c r="A7296" s="22"/>
      <c r="B7296" s="45"/>
      <c r="C7296" s="46"/>
    </row>
    <row r="7297" spans="1:3" ht="15.75" x14ac:dyDescent="0.25">
      <c r="A7297" s="22"/>
      <c r="B7297" s="45"/>
      <c r="C7297" s="46"/>
    </row>
    <row r="7298" spans="1:3" ht="15.75" x14ac:dyDescent="0.25">
      <c r="A7298" s="22"/>
      <c r="B7298" s="45"/>
      <c r="C7298" s="46"/>
    </row>
    <row r="7299" spans="1:3" ht="15.75" x14ac:dyDescent="0.25">
      <c r="A7299" s="22"/>
      <c r="B7299" s="45"/>
      <c r="C7299" s="46"/>
    </row>
    <row r="7300" spans="1:3" ht="15.75" x14ac:dyDescent="0.25">
      <c r="A7300" s="22"/>
      <c r="B7300" s="45"/>
      <c r="C7300" s="46"/>
    </row>
    <row r="7301" spans="1:3" ht="15.75" x14ac:dyDescent="0.25">
      <c r="A7301" s="22"/>
      <c r="B7301" s="45"/>
      <c r="C7301" s="46"/>
    </row>
    <row r="7302" spans="1:3" ht="15.75" x14ac:dyDescent="0.25">
      <c r="A7302" s="22"/>
      <c r="B7302" s="45"/>
      <c r="C7302" s="46"/>
    </row>
    <row r="7303" spans="1:3" ht="15.75" x14ac:dyDescent="0.25">
      <c r="A7303" s="22"/>
      <c r="B7303" s="45"/>
      <c r="C7303" s="46"/>
    </row>
    <row r="7304" spans="1:3" ht="15.75" x14ac:dyDescent="0.25">
      <c r="A7304" s="22"/>
      <c r="B7304" s="45"/>
      <c r="C7304" s="46"/>
    </row>
    <row r="7305" spans="1:3" ht="15.75" x14ac:dyDescent="0.25">
      <c r="A7305" s="22"/>
      <c r="B7305" s="45"/>
      <c r="C7305" s="46"/>
    </row>
    <row r="7306" spans="1:3" ht="15.75" x14ac:dyDescent="0.25">
      <c r="A7306" s="22"/>
      <c r="B7306" s="45"/>
      <c r="C7306" s="46"/>
    </row>
    <row r="7307" spans="1:3" ht="15.75" x14ac:dyDescent="0.25">
      <c r="A7307" s="22"/>
      <c r="B7307" s="45"/>
      <c r="C7307" s="46"/>
    </row>
    <row r="7308" spans="1:3" ht="15.75" x14ac:dyDescent="0.25">
      <c r="A7308" s="22"/>
      <c r="B7308" s="45"/>
      <c r="C7308" s="46"/>
    </row>
    <row r="7309" spans="1:3" ht="15.75" x14ac:dyDescent="0.25">
      <c r="A7309" s="22"/>
      <c r="B7309" s="45"/>
      <c r="C7309" s="46"/>
    </row>
    <row r="7310" spans="1:3" ht="15.75" x14ac:dyDescent="0.25">
      <c r="A7310" s="22"/>
      <c r="B7310" s="45"/>
      <c r="C7310" s="46"/>
    </row>
    <row r="7311" spans="1:3" ht="15.75" x14ac:dyDescent="0.25">
      <c r="A7311" s="22"/>
      <c r="B7311" s="45"/>
      <c r="C7311" s="46"/>
    </row>
    <row r="7312" spans="1:3" ht="15.75" x14ac:dyDescent="0.25">
      <c r="A7312" s="22"/>
      <c r="B7312" s="45"/>
      <c r="C7312" s="46"/>
    </row>
    <row r="7313" spans="1:3" ht="15.75" x14ac:dyDescent="0.25">
      <c r="A7313" s="22"/>
      <c r="B7313" s="45"/>
      <c r="C7313" s="46"/>
    </row>
    <row r="7314" spans="1:3" ht="15.75" x14ac:dyDescent="0.25">
      <c r="A7314" s="22"/>
      <c r="B7314" s="45"/>
      <c r="C7314" s="46"/>
    </row>
    <row r="7315" spans="1:3" ht="15.75" x14ac:dyDescent="0.25">
      <c r="A7315" s="22"/>
      <c r="B7315" s="45"/>
      <c r="C7315" s="46"/>
    </row>
    <row r="7316" spans="1:3" ht="15.75" x14ac:dyDescent="0.25">
      <c r="A7316" s="22"/>
      <c r="B7316" s="45"/>
      <c r="C7316" s="46"/>
    </row>
    <row r="7317" spans="1:3" ht="15.75" x14ac:dyDescent="0.25">
      <c r="A7317" s="22"/>
      <c r="B7317" s="45"/>
      <c r="C7317" s="46"/>
    </row>
    <row r="7318" spans="1:3" ht="15.75" x14ac:dyDescent="0.25">
      <c r="A7318" s="22"/>
      <c r="B7318" s="45"/>
      <c r="C7318" s="46"/>
    </row>
    <row r="7319" spans="1:3" ht="15.75" x14ac:dyDescent="0.25">
      <c r="A7319" s="22"/>
      <c r="B7319" s="45"/>
      <c r="C7319" s="46"/>
    </row>
    <row r="7320" spans="1:3" ht="15.75" x14ac:dyDescent="0.25">
      <c r="A7320" s="22"/>
      <c r="B7320" s="45"/>
      <c r="C7320" s="46"/>
    </row>
    <row r="7322" spans="1:3" ht="18.75" customHeight="1" x14ac:dyDescent="0.25">
      <c r="B7322" s="57" t="s">
        <v>338</v>
      </c>
      <c r="C7322" s="70"/>
    </row>
    <row r="7323" spans="1:3" ht="15.75" thickBot="1" x14ac:dyDescent="0.3">
      <c r="C7323" s="71" t="s">
        <v>181</v>
      </c>
    </row>
    <row r="7324" spans="1:3" ht="32.25" thickBot="1" x14ac:dyDescent="0.3">
      <c r="A7324" s="7" t="s">
        <v>0</v>
      </c>
      <c r="B7324" s="8" t="s">
        <v>10</v>
      </c>
      <c r="C7324" s="65" t="s">
        <v>11</v>
      </c>
    </row>
    <row r="7325" spans="1:3" ht="15.75" x14ac:dyDescent="0.25">
      <c r="A7325" s="9"/>
      <c r="B7325" s="10" t="s">
        <v>12</v>
      </c>
      <c r="C7325" s="61">
        <v>1</v>
      </c>
    </row>
    <row r="7326" spans="1:3" ht="15.75" x14ac:dyDescent="0.25">
      <c r="A7326" s="9"/>
      <c r="B7326" s="10" t="s">
        <v>13</v>
      </c>
      <c r="C7326" s="16">
        <v>41.1</v>
      </c>
    </row>
    <row r="7327" spans="1:3" ht="31.5" x14ac:dyDescent="0.25">
      <c r="A7327" s="12"/>
      <c r="B7327" s="83" t="s">
        <v>360</v>
      </c>
      <c r="C7327" s="16">
        <f>$C$14</f>
        <v>2.83</v>
      </c>
    </row>
    <row r="7328" spans="1:3" ht="32.25" thickBot="1" x14ac:dyDescent="0.3">
      <c r="A7328" s="75"/>
      <c r="B7328" s="77" t="s">
        <v>361</v>
      </c>
      <c r="C7328" s="76">
        <v>0</v>
      </c>
    </row>
    <row r="7329" spans="1:3" ht="15.75" x14ac:dyDescent="0.25">
      <c r="A7329" s="29">
        <v>211</v>
      </c>
      <c r="B7329" s="30" t="s">
        <v>19</v>
      </c>
      <c r="C7329" s="39">
        <f>C7327*C7326</f>
        <v>116.313</v>
      </c>
    </row>
    <row r="7330" spans="1:3" ht="31.5" x14ac:dyDescent="0.25">
      <c r="A7330" s="33">
        <v>211</v>
      </c>
      <c r="B7330" s="28" t="s">
        <v>20</v>
      </c>
      <c r="C7330" s="40">
        <f>C7328*C7326</f>
        <v>0</v>
      </c>
    </row>
    <row r="7331" spans="1:3" ht="15.75" x14ac:dyDescent="0.25">
      <c r="A7331" s="33">
        <v>213</v>
      </c>
      <c r="B7331" s="28" t="s">
        <v>14</v>
      </c>
      <c r="C7331" s="40">
        <f>(C7329+C7330)*30.2%</f>
        <v>35.126525999999998</v>
      </c>
    </row>
    <row r="7332" spans="1:3" ht="15.75" x14ac:dyDescent="0.25">
      <c r="A7332" s="33">
        <v>212</v>
      </c>
      <c r="B7332" s="28" t="s">
        <v>3</v>
      </c>
      <c r="C7332" s="40">
        <f>(C7329+C7330)*$D$19</f>
        <v>0.18610080000000001</v>
      </c>
    </row>
    <row r="7333" spans="1:3" ht="15.75" x14ac:dyDescent="0.25">
      <c r="A7333" s="33">
        <v>221</v>
      </c>
      <c r="B7333" s="28" t="s">
        <v>4</v>
      </c>
      <c r="C7333" s="40">
        <f>(C7329+C7330)*$D$20</f>
        <v>1.0002918000000001</v>
      </c>
    </row>
    <row r="7334" spans="1:3" ht="15.75" x14ac:dyDescent="0.25">
      <c r="A7334" s="33">
        <v>222</v>
      </c>
      <c r="B7334" s="28" t="s">
        <v>15</v>
      </c>
      <c r="C7334" s="40">
        <f>(C7329+C7330)*$D$21</f>
        <v>0.18610080000000001</v>
      </c>
    </row>
    <row r="7335" spans="1:3" ht="15.75" x14ac:dyDescent="0.25">
      <c r="A7335" s="33">
        <v>223</v>
      </c>
      <c r="B7335" s="28" t="s">
        <v>5</v>
      </c>
      <c r="C7335" s="40">
        <f>(C7329+C7330)*$D$22</f>
        <v>4.9433025000000006</v>
      </c>
    </row>
    <row r="7336" spans="1:3" ht="15.75" x14ac:dyDescent="0.25">
      <c r="A7336" s="33">
        <v>224</v>
      </c>
      <c r="B7336" s="28" t="s">
        <v>21</v>
      </c>
      <c r="C7336" s="40">
        <f>(C7329+C7330)*$D$23</f>
        <v>1.6400132999999999</v>
      </c>
    </row>
    <row r="7337" spans="1:3" ht="15.75" x14ac:dyDescent="0.25">
      <c r="A7337" s="33">
        <v>225</v>
      </c>
      <c r="B7337" s="28" t="s">
        <v>16</v>
      </c>
      <c r="C7337" s="40">
        <f>(C7329+C7330)*$D$24</f>
        <v>6.1878516000000001</v>
      </c>
    </row>
    <row r="7338" spans="1:3" ht="15.75" x14ac:dyDescent="0.25">
      <c r="A7338" s="33">
        <v>226</v>
      </c>
      <c r="B7338" s="28" t="s">
        <v>22</v>
      </c>
      <c r="C7338" s="40">
        <f>(C7329+C7330)*$D$25</f>
        <v>41.651685299999997</v>
      </c>
    </row>
    <row r="7339" spans="1:3" ht="15.75" x14ac:dyDescent="0.25">
      <c r="A7339" s="33">
        <v>271</v>
      </c>
      <c r="B7339" s="28" t="s">
        <v>23</v>
      </c>
      <c r="C7339" s="40">
        <f>(C7329+C7330)*$D$26</f>
        <v>2.5937798999999999</v>
      </c>
    </row>
    <row r="7340" spans="1:3" ht="15.75" x14ac:dyDescent="0.25">
      <c r="A7340" s="33">
        <v>272</v>
      </c>
      <c r="B7340" s="28" t="s">
        <v>24</v>
      </c>
      <c r="C7340" s="40">
        <f>(C7329+C7330)*$D$27</f>
        <v>2.4309417</v>
      </c>
    </row>
    <row r="7341" spans="1:3" ht="31.5" x14ac:dyDescent="0.25">
      <c r="A7341" s="33">
        <v>211</v>
      </c>
      <c r="B7341" s="28" t="s">
        <v>25</v>
      </c>
      <c r="C7341" s="40">
        <f>(C7329+C7330)*$D$28</f>
        <v>26.635677000000001</v>
      </c>
    </row>
    <row r="7342" spans="1:3" ht="31.5" x14ac:dyDescent="0.25">
      <c r="A7342" s="33">
        <v>213</v>
      </c>
      <c r="B7342" s="28" t="s">
        <v>26</v>
      </c>
      <c r="C7342" s="44">
        <f>(C7329+C7330)*$D$29</f>
        <v>8.0372282999999989</v>
      </c>
    </row>
    <row r="7343" spans="1:3" ht="15.75" x14ac:dyDescent="0.25">
      <c r="A7343" s="33">
        <v>290</v>
      </c>
      <c r="B7343" s="28" t="s">
        <v>6</v>
      </c>
      <c r="C7343" s="44">
        <f>(C7329+C7330)*$D$30</f>
        <v>0.45362069999999999</v>
      </c>
    </row>
    <row r="7344" spans="1:3" ht="15.75" x14ac:dyDescent="0.25">
      <c r="A7344" s="33">
        <v>290</v>
      </c>
      <c r="B7344" s="28" t="s">
        <v>27</v>
      </c>
      <c r="C7344" s="44">
        <f>(C7329+C7330)*$D$31</f>
        <v>1.3608621000000001</v>
      </c>
    </row>
    <row r="7345" spans="1:3" ht="15.75" x14ac:dyDescent="0.25">
      <c r="A7345" s="33">
        <v>225</v>
      </c>
      <c r="B7345" s="28" t="s">
        <v>28</v>
      </c>
      <c r="C7345" s="44">
        <f>(C7329+C7330)*$D$32</f>
        <v>0</v>
      </c>
    </row>
    <row r="7346" spans="1:3" ht="15.75" x14ac:dyDescent="0.25">
      <c r="A7346" s="37">
        <v>310</v>
      </c>
      <c r="B7346" s="28" t="s">
        <v>7</v>
      </c>
      <c r="C7346" s="44">
        <f>(C7329+C7330)*$D$33</f>
        <v>2.7100929000000002</v>
      </c>
    </row>
    <row r="7347" spans="1:3" ht="16.5" thickBot="1" x14ac:dyDescent="0.3">
      <c r="A7347" s="38">
        <v>340</v>
      </c>
      <c r="B7347" s="36" t="s">
        <v>8</v>
      </c>
      <c r="C7347" s="44">
        <f>(C7329+C7330)*$D$34</f>
        <v>10.5263265</v>
      </c>
    </row>
    <row r="7348" spans="1:3" ht="16.5" thickBot="1" x14ac:dyDescent="0.3">
      <c r="A7348" s="15"/>
      <c r="B7348" s="42" t="s">
        <v>9</v>
      </c>
      <c r="C7348" s="88">
        <f>SUM(C7329:C7347)</f>
        <v>261.98340119999995</v>
      </c>
    </row>
    <row r="7349" spans="1:3" ht="16.5" thickBot="1" x14ac:dyDescent="0.3">
      <c r="A7349" s="15"/>
      <c r="B7349" s="43" t="s">
        <v>29</v>
      </c>
      <c r="C7349" s="90">
        <f>C7348*118%</f>
        <v>309.14041341599994</v>
      </c>
    </row>
    <row r="7350" spans="1:3" ht="15.75" x14ac:dyDescent="0.25">
      <c r="A7350" s="22"/>
      <c r="B7350" s="45"/>
      <c r="C7350" s="46"/>
    </row>
    <row r="7351" spans="1:3" ht="15.75" x14ac:dyDescent="0.25">
      <c r="A7351" s="22"/>
      <c r="B7351" s="45"/>
      <c r="C7351" s="46"/>
    </row>
    <row r="7352" spans="1:3" ht="15.75" x14ac:dyDescent="0.25">
      <c r="A7352" s="22"/>
      <c r="B7352" s="45"/>
      <c r="C7352" s="46"/>
    </row>
    <row r="7353" spans="1:3" ht="15.75" x14ac:dyDescent="0.25">
      <c r="A7353" s="22"/>
      <c r="B7353" s="45"/>
      <c r="C7353" s="46"/>
    </row>
    <row r="7354" spans="1:3" ht="15.75" x14ac:dyDescent="0.25">
      <c r="A7354" s="22"/>
      <c r="B7354" s="45"/>
      <c r="C7354" s="46"/>
    </row>
    <row r="7355" spans="1:3" ht="15.75" x14ac:dyDescent="0.25">
      <c r="A7355" s="22"/>
      <c r="B7355" s="45"/>
      <c r="C7355" s="46"/>
    </row>
    <row r="7356" spans="1:3" ht="15.75" x14ac:dyDescent="0.25">
      <c r="A7356" s="22"/>
      <c r="B7356" s="45"/>
      <c r="C7356" s="46"/>
    </row>
    <row r="7357" spans="1:3" ht="15.75" x14ac:dyDescent="0.25">
      <c r="A7357" s="22"/>
      <c r="B7357" s="45"/>
      <c r="C7357" s="46"/>
    </row>
    <row r="7358" spans="1:3" ht="15.75" x14ac:dyDescent="0.25">
      <c r="A7358" s="22"/>
      <c r="B7358" s="45"/>
      <c r="C7358" s="46"/>
    </row>
    <row r="7359" spans="1:3" ht="15.75" x14ac:dyDescent="0.25">
      <c r="A7359" s="22"/>
      <c r="B7359" s="45"/>
      <c r="C7359" s="46"/>
    </row>
    <row r="7360" spans="1:3" ht="15.75" x14ac:dyDescent="0.25">
      <c r="A7360" s="22"/>
      <c r="B7360" s="45"/>
      <c r="C7360" s="46"/>
    </row>
    <row r="7361" spans="1:3" ht="15.75" x14ac:dyDescent="0.25">
      <c r="A7361" s="22"/>
      <c r="B7361" s="45"/>
      <c r="C7361" s="46"/>
    </row>
    <row r="7362" spans="1:3" ht="15.75" x14ac:dyDescent="0.25">
      <c r="A7362" s="22"/>
      <c r="B7362" s="45"/>
      <c r="C7362" s="46"/>
    </row>
    <row r="7363" spans="1:3" ht="15.75" x14ac:dyDescent="0.25">
      <c r="A7363" s="22"/>
      <c r="B7363" s="45"/>
      <c r="C7363" s="46"/>
    </row>
    <row r="7364" spans="1:3" ht="15.75" x14ac:dyDescent="0.25">
      <c r="A7364" s="22"/>
      <c r="B7364" s="45"/>
      <c r="C7364" s="46"/>
    </row>
    <row r="7365" spans="1:3" ht="15.75" x14ac:dyDescent="0.25">
      <c r="A7365" s="22"/>
      <c r="B7365" s="45"/>
      <c r="C7365" s="46"/>
    </row>
    <row r="7366" spans="1:3" ht="15.75" x14ac:dyDescent="0.25">
      <c r="A7366" s="22"/>
      <c r="B7366" s="45"/>
      <c r="C7366" s="46"/>
    </row>
    <row r="7367" spans="1:3" ht="15.75" x14ac:dyDescent="0.25">
      <c r="A7367" s="22"/>
      <c r="B7367" s="45"/>
      <c r="C7367" s="46"/>
    </row>
    <row r="7368" spans="1:3" ht="15.75" x14ac:dyDescent="0.25">
      <c r="A7368" s="22"/>
      <c r="B7368" s="45"/>
      <c r="C7368" s="46"/>
    </row>
    <row r="7369" spans="1:3" ht="15.75" x14ac:dyDescent="0.25">
      <c r="A7369" s="22"/>
      <c r="B7369" s="45"/>
      <c r="C7369" s="46"/>
    </row>
    <row r="7370" spans="1:3" ht="15.75" x14ac:dyDescent="0.25">
      <c r="A7370" s="22"/>
      <c r="B7370" s="45"/>
      <c r="C7370" s="46"/>
    </row>
    <row r="7371" spans="1:3" ht="15.75" x14ac:dyDescent="0.25">
      <c r="A7371" s="22"/>
      <c r="B7371" s="45"/>
      <c r="C7371" s="46"/>
    </row>
    <row r="7372" spans="1:3" ht="15.75" x14ac:dyDescent="0.25">
      <c r="A7372" s="22"/>
      <c r="B7372" s="45"/>
      <c r="C7372" s="46"/>
    </row>
    <row r="7373" spans="1:3" ht="15.75" x14ac:dyDescent="0.25">
      <c r="A7373" s="22"/>
      <c r="B7373" s="45"/>
      <c r="C7373" s="46"/>
    </row>
    <row r="7374" spans="1:3" ht="15.75" x14ac:dyDescent="0.25">
      <c r="A7374" s="22"/>
      <c r="B7374" s="45"/>
      <c r="C7374" s="46"/>
    </row>
    <row r="7375" spans="1:3" ht="15.75" x14ac:dyDescent="0.25">
      <c r="A7375" s="22"/>
      <c r="B7375" s="45"/>
      <c r="C7375" s="46"/>
    </row>
    <row r="7376" spans="1:3" ht="15.75" x14ac:dyDescent="0.25">
      <c r="A7376" s="22"/>
      <c r="B7376" s="45"/>
      <c r="C7376" s="46"/>
    </row>
    <row r="7377" spans="1:3" ht="15.75" x14ac:dyDescent="0.25">
      <c r="A7377" s="22"/>
      <c r="B7377" s="45"/>
      <c r="C7377" s="46"/>
    </row>
    <row r="7379" spans="1:3" ht="18.75" customHeight="1" x14ac:dyDescent="0.25">
      <c r="B7379" s="57" t="s">
        <v>339</v>
      </c>
      <c r="C7379" s="70"/>
    </row>
    <row r="7380" spans="1:3" ht="15.75" thickBot="1" x14ac:dyDescent="0.3">
      <c r="C7380" s="71" t="s">
        <v>181</v>
      </c>
    </row>
    <row r="7381" spans="1:3" ht="32.25" thickBot="1" x14ac:dyDescent="0.3">
      <c r="A7381" s="7" t="s">
        <v>0</v>
      </c>
      <c r="B7381" s="8" t="s">
        <v>10</v>
      </c>
      <c r="C7381" s="65" t="s">
        <v>11</v>
      </c>
    </row>
    <row r="7382" spans="1:3" ht="15.75" x14ac:dyDescent="0.25">
      <c r="A7382" s="9"/>
      <c r="B7382" s="10" t="s">
        <v>12</v>
      </c>
      <c r="C7382" s="61">
        <v>1</v>
      </c>
    </row>
    <row r="7383" spans="1:3" ht="15.75" x14ac:dyDescent="0.25">
      <c r="A7383" s="9"/>
      <c r="B7383" s="10" t="s">
        <v>13</v>
      </c>
      <c r="C7383" s="16">
        <v>34.6</v>
      </c>
    </row>
    <row r="7384" spans="1:3" ht="31.5" x14ac:dyDescent="0.25">
      <c r="A7384" s="12"/>
      <c r="B7384" s="83" t="s">
        <v>360</v>
      </c>
      <c r="C7384" s="16">
        <f>$C$14</f>
        <v>2.83</v>
      </c>
    </row>
    <row r="7385" spans="1:3" ht="32.25" thickBot="1" x14ac:dyDescent="0.3">
      <c r="A7385" s="75"/>
      <c r="B7385" s="77" t="s">
        <v>361</v>
      </c>
      <c r="C7385" s="76">
        <v>0</v>
      </c>
    </row>
    <row r="7386" spans="1:3" ht="15.75" x14ac:dyDescent="0.25">
      <c r="A7386" s="29">
        <v>211</v>
      </c>
      <c r="B7386" s="30" t="s">
        <v>19</v>
      </c>
      <c r="C7386" s="39">
        <f>C7384*C7383</f>
        <v>97.918000000000006</v>
      </c>
    </row>
    <row r="7387" spans="1:3" ht="31.5" x14ac:dyDescent="0.25">
      <c r="A7387" s="33">
        <v>211</v>
      </c>
      <c r="B7387" s="28" t="s">
        <v>20</v>
      </c>
      <c r="C7387" s="40">
        <f>C7385*C7383</f>
        <v>0</v>
      </c>
    </row>
    <row r="7388" spans="1:3" ht="15.75" x14ac:dyDescent="0.25">
      <c r="A7388" s="33">
        <v>213</v>
      </c>
      <c r="B7388" s="28" t="s">
        <v>14</v>
      </c>
      <c r="C7388" s="40">
        <f>(C7386+C7387)*30.2%</f>
        <v>29.571236000000003</v>
      </c>
    </row>
    <row r="7389" spans="1:3" ht="15.75" x14ac:dyDescent="0.25">
      <c r="A7389" s="33">
        <v>212</v>
      </c>
      <c r="B7389" s="28" t="s">
        <v>3</v>
      </c>
      <c r="C7389" s="40">
        <f>(C7386+C7387)*$D$19</f>
        <v>0.15666880000000002</v>
      </c>
    </row>
    <row r="7390" spans="1:3" ht="15.75" x14ac:dyDescent="0.25">
      <c r="A7390" s="33">
        <v>221</v>
      </c>
      <c r="B7390" s="28" t="s">
        <v>4</v>
      </c>
      <c r="C7390" s="40">
        <f>(C7386+C7387)*$D$20</f>
        <v>0.84209480000000003</v>
      </c>
    </row>
    <row r="7391" spans="1:3" ht="15.75" x14ac:dyDescent="0.25">
      <c r="A7391" s="33">
        <v>222</v>
      </c>
      <c r="B7391" s="28" t="s">
        <v>15</v>
      </c>
      <c r="C7391" s="40">
        <f>(C7386+C7387)*$D$21</f>
        <v>0.15666880000000002</v>
      </c>
    </row>
    <row r="7392" spans="1:3" ht="15.75" x14ac:dyDescent="0.25">
      <c r="A7392" s="33">
        <v>223</v>
      </c>
      <c r="B7392" s="28" t="s">
        <v>5</v>
      </c>
      <c r="C7392" s="40">
        <f>(C7386+C7387)*$D$22</f>
        <v>4.1615150000000005</v>
      </c>
    </row>
    <row r="7393" spans="1:3" ht="15.75" x14ac:dyDescent="0.25">
      <c r="A7393" s="33">
        <v>224</v>
      </c>
      <c r="B7393" s="28" t="s">
        <v>21</v>
      </c>
      <c r="C7393" s="40">
        <f>(C7386+C7387)*$D$23</f>
        <v>1.3806438000000001</v>
      </c>
    </row>
    <row r="7394" spans="1:3" ht="15.75" x14ac:dyDescent="0.25">
      <c r="A7394" s="33">
        <v>225</v>
      </c>
      <c r="B7394" s="28" t="s">
        <v>16</v>
      </c>
      <c r="C7394" s="40">
        <f>(C7386+C7387)*$D$24</f>
        <v>5.2092375999999998</v>
      </c>
    </row>
    <row r="7395" spans="1:3" ht="15.75" x14ac:dyDescent="0.25">
      <c r="A7395" s="33">
        <v>226</v>
      </c>
      <c r="B7395" s="28" t="s">
        <v>22</v>
      </c>
      <c r="C7395" s="40">
        <f>(C7386+C7387)*$D$25</f>
        <v>35.064435799999998</v>
      </c>
    </row>
    <row r="7396" spans="1:3" ht="15.75" x14ac:dyDescent="0.25">
      <c r="A7396" s="33">
        <v>271</v>
      </c>
      <c r="B7396" s="28" t="s">
        <v>23</v>
      </c>
      <c r="C7396" s="40">
        <f>(C7386+C7387)*$D$26</f>
        <v>2.1835714000000004</v>
      </c>
    </row>
    <row r="7397" spans="1:3" ht="15.75" x14ac:dyDescent="0.25">
      <c r="A7397" s="33">
        <v>272</v>
      </c>
      <c r="B7397" s="28" t="s">
        <v>24</v>
      </c>
      <c r="C7397" s="40">
        <f>(C7386+C7387)*$D$27</f>
        <v>2.0464861999999999</v>
      </c>
    </row>
    <row r="7398" spans="1:3" ht="31.5" x14ac:dyDescent="0.25">
      <c r="A7398" s="33">
        <v>211</v>
      </c>
      <c r="B7398" s="28" t="s">
        <v>25</v>
      </c>
      <c r="C7398" s="40">
        <f>(C7386+C7387)*$D$28</f>
        <v>22.423222000000003</v>
      </c>
    </row>
    <row r="7399" spans="1:3" ht="31.5" x14ac:dyDescent="0.25">
      <c r="A7399" s="33">
        <v>213</v>
      </c>
      <c r="B7399" s="28" t="s">
        <v>26</v>
      </c>
      <c r="C7399" s="44">
        <f>(C7386+C7387)*$D$29</f>
        <v>6.7661337999999995</v>
      </c>
    </row>
    <row r="7400" spans="1:3" ht="15.75" x14ac:dyDescent="0.25">
      <c r="A7400" s="33">
        <v>290</v>
      </c>
      <c r="B7400" s="28" t="s">
        <v>6</v>
      </c>
      <c r="C7400" s="44">
        <f>(C7386+C7387)*$D$30</f>
        <v>0.3818802</v>
      </c>
    </row>
    <row r="7401" spans="1:3" ht="15.75" x14ac:dyDescent="0.25">
      <c r="A7401" s="33">
        <v>290</v>
      </c>
      <c r="B7401" s="28" t="s">
        <v>27</v>
      </c>
      <c r="C7401" s="44">
        <f>(C7386+C7387)*$D$31</f>
        <v>1.1456406000000001</v>
      </c>
    </row>
    <row r="7402" spans="1:3" ht="15.75" x14ac:dyDescent="0.25">
      <c r="A7402" s="33">
        <v>225</v>
      </c>
      <c r="B7402" s="28" t="s">
        <v>28</v>
      </c>
      <c r="C7402" s="44">
        <f>(C7386+C7387)*$D$32</f>
        <v>0</v>
      </c>
    </row>
    <row r="7403" spans="1:3" ht="15.75" x14ac:dyDescent="0.25">
      <c r="A7403" s="37">
        <v>310</v>
      </c>
      <c r="B7403" s="28" t="s">
        <v>7</v>
      </c>
      <c r="C7403" s="44">
        <f>(C7386+C7387)*$D$33</f>
        <v>2.2814894000000003</v>
      </c>
    </row>
    <row r="7404" spans="1:3" ht="16.5" thickBot="1" x14ac:dyDescent="0.3">
      <c r="A7404" s="38">
        <v>340</v>
      </c>
      <c r="B7404" s="36" t="s">
        <v>8</v>
      </c>
      <c r="C7404" s="44">
        <f>(C7386+C7387)*$D$34</f>
        <v>8.8615790000000008</v>
      </c>
    </row>
    <row r="7405" spans="1:3" ht="16.5" thickBot="1" x14ac:dyDescent="0.3">
      <c r="A7405" s="15"/>
      <c r="B7405" s="42" t="s">
        <v>9</v>
      </c>
      <c r="C7405" s="88">
        <f>SUM(C7386:C7404)</f>
        <v>220.55050320000009</v>
      </c>
    </row>
    <row r="7406" spans="1:3" ht="16.5" thickBot="1" x14ac:dyDescent="0.3">
      <c r="A7406" s="15"/>
      <c r="B7406" s="43" t="s">
        <v>29</v>
      </c>
      <c r="C7406" s="90">
        <f>C7405*118%</f>
        <v>260.2495937760001</v>
      </c>
    </row>
    <row r="7407" spans="1:3" ht="15.75" x14ac:dyDescent="0.25">
      <c r="A7407" s="22"/>
      <c r="B7407" s="45"/>
      <c r="C7407" s="46"/>
    </row>
    <row r="7408" spans="1:3" ht="15.75" x14ac:dyDescent="0.25">
      <c r="A7408" s="22"/>
      <c r="B7408" s="45"/>
      <c r="C7408" s="46"/>
    </row>
    <row r="7409" spans="1:3" ht="15.75" x14ac:dyDescent="0.25">
      <c r="A7409" s="22"/>
      <c r="B7409" s="45"/>
      <c r="C7409" s="46"/>
    </row>
    <row r="7410" spans="1:3" ht="15.75" x14ac:dyDescent="0.25">
      <c r="A7410" s="22"/>
      <c r="B7410" s="45"/>
      <c r="C7410" s="46"/>
    </row>
    <row r="7411" spans="1:3" ht="15.75" x14ac:dyDescent="0.25">
      <c r="A7411" s="22"/>
      <c r="B7411" s="45"/>
      <c r="C7411" s="46"/>
    </row>
    <row r="7412" spans="1:3" ht="15.75" x14ac:dyDescent="0.25">
      <c r="A7412" s="22"/>
      <c r="B7412" s="45"/>
      <c r="C7412" s="46"/>
    </row>
    <row r="7413" spans="1:3" ht="15.75" x14ac:dyDescent="0.25">
      <c r="A7413" s="22"/>
      <c r="B7413" s="45"/>
      <c r="C7413" s="46"/>
    </row>
    <row r="7414" spans="1:3" ht="15.75" x14ac:dyDescent="0.25">
      <c r="A7414" s="22"/>
      <c r="B7414" s="45"/>
      <c r="C7414" s="46"/>
    </row>
    <row r="7415" spans="1:3" ht="15.75" x14ac:dyDescent="0.25">
      <c r="A7415" s="22"/>
      <c r="B7415" s="45"/>
      <c r="C7415" s="46"/>
    </row>
    <row r="7416" spans="1:3" ht="15.75" x14ac:dyDescent="0.25">
      <c r="A7416" s="22"/>
      <c r="B7416" s="45"/>
      <c r="C7416" s="46"/>
    </row>
    <row r="7417" spans="1:3" ht="15.75" x14ac:dyDescent="0.25">
      <c r="A7417" s="22"/>
      <c r="B7417" s="45"/>
      <c r="C7417" s="46"/>
    </row>
    <row r="7418" spans="1:3" ht="15.75" x14ac:dyDescent="0.25">
      <c r="A7418" s="22"/>
      <c r="B7418" s="45"/>
      <c r="C7418" s="46"/>
    </row>
    <row r="7419" spans="1:3" ht="15.75" x14ac:dyDescent="0.25">
      <c r="A7419" s="22"/>
      <c r="B7419" s="45"/>
      <c r="C7419" s="46"/>
    </row>
    <row r="7420" spans="1:3" ht="15.75" x14ac:dyDescent="0.25">
      <c r="A7420" s="22"/>
      <c r="B7420" s="45"/>
      <c r="C7420" s="46"/>
    </row>
    <row r="7421" spans="1:3" ht="15.75" x14ac:dyDescent="0.25">
      <c r="A7421" s="22"/>
      <c r="B7421" s="45"/>
      <c r="C7421" s="46"/>
    </row>
    <row r="7422" spans="1:3" ht="15.75" x14ac:dyDescent="0.25">
      <c r="A7422" s="22"/>
      <c r="B7422" s="45"/>
      <c r="C7422" s="46"/>
    </row>
    <row r="7423" spans="1:3" ht="15.75" x14ac:dyDescent="0.25">
      <c r="A7423" s="22"/>
      <c r="B7423" s="45"/>
      <c r="C7423" s="46"/>
    </row>
    <row r="7424" spans="1:3" ht="15.75" x14ac:dyDescent="0.25">
      <c r="A7424" s="22"/>
      <c r="B7424" s="45"/>
      <c r="C7424" s="46"/>
    </row>
    <row r="7425" spans="1:3" ht="15.75" x14ac:dyDescent="0.25">
      <c r="A7425" s="22"/>
      <c r="B7425" s="45"/>
      <c r="C7425" s="46"/>
    </row>
    <row r="7426" spans="1:3" ht="15.75" x14ac:dyDescent="0.25">
      <c r="A7426" s="22"/>
      <c r="B7426" s="45"/>
      <c r="C7426" s="46"/>
    </row>
    <row r="7427" spans="1:3" ht="15.75" x14ac:dyDescent="0.25">
      <c r="A7427" s="22"/>
      <c r="B7427" s="45"/>
      <c r="C7427" s="46"/>
    </row>
    <row r="7428" spans="1:3" ht="15.75" x14ac:dyDescent="0.25">
      <c r="A7428" s="22"/>
      <c r="B7428" s="45"/>
      <c r="C7428" s="46"/>
    </row>
    <row r="7429" spans="1:3" ht="15.75" x14ac:dyDescent="0.25">
      <c r="A7429" s="22"/>
      <c r="B7429" s="45"/>
      <c r="C7429" s="46"/>
    </row>
    <row r="7430" spans="1:3" ht="15.75" x14ac:dyDescent="0.25">
      <c r="A7430" s="22"/>
      <c r="B7430" s="45"/>
      <c r="C7430" s="46"/>
    </row>
    <row r="7431" spans="1:3" ht="15.75" x14ac:dyDescent="0.25">
      <c r="A7431" s="22"/>
      <c r="B7431" s="45"/>
      <c r="C7431" s="46"/>
    </row>
    <row r="7432" spans="1:3" ht="15.75" x14ac:dyDescent="0.25">
      <c r="A7432" s="22"/>
      <c r="B7432" s="45"/>
      <c r="C7432" s="46"/>
    </row>
    <row r="7433" spans="1:3" ht="15.75" x14ac:dyDescent="0.25">
      <c r="A7433" s="22"/>
      <c r="B7433" s="45"/>
      <c r="C7433" s="46"/>
    </row>
    <row r="7434" spans="1:3" ht="15.75" x14ac:dyDescent="0.25">
      <c r="A7434" s="22"/>
      <c r="B7434" s="45"/>
      <c r="C7434" s="46"/>
    </row>
    <row r="7436" spans="1:3" ht="31.5" x14ac:dyDescent="0.25">
      <c r="B7436" s="57" t="s">
        <v>478</v>
      </c>
      <c r="C7436" s="70"/>
    </row>
    <row r="7437" spans="1:3" ht="15.75" thickBot="1" x14ac:dyDescent="0.3">
      <c r="C7437" s="71" t="s">
        <v>336</v>
      </c>
    </row>
    <row r="7438" spans="1:3" ht="32.25" thickBot="1" x14ac:dyDescent="0.3">
      <c r="A7438" s="7" t="s">
        <v>0</v>
      </c>
      <c r="B7438" s="8" t="s">
        <v>10</v>
      </c>
      <c r="C7438" s="65" t="s">
        <v>11</v>
      </c>
    </row>
    <row r="7439" spans="1:3" ht="15.75" x14ac:dyDescent="0.25">
      <c r="A7439" s="9"/>
      <c r="B7439" s="10" t="s">
        <v>12</v>
      </c>
      <c r="C7439" s="61">
        <v>1</v>
      </c>
    </row>
    <row r="7440" spans="1:3" ht="15.75" x14ac:dyDescent="0.25">
      <c r="A7440" s="9"/>
      <c r="B7440" s="10" t="s">
        <v>13</v>
      </c>
      <c r="C7440" s="16">
        <v>38</v>
      </c>
    </row>
    <row r="7441" spans="1:3" ht="31.5" x14ac:dyDescent="0.25">
      <c r="A7441" s="12"/>
      <c r="B7441" s="83" t="s">
        <v>360</v>
      </c>
      <c r="C7441" s="16">
        <f>$C$14</f>
        <v>2.83</v>
      </c>
    </row>
    <row r="7442" spans="1:3" ht="32.25" thickBot="1" x14ac:dyDescent="0.3">
      <c r="A7442" s="75"/>
      <c r="B7442" s="77" t="s">
        <v>361</v>
      </c>
      <c r="C7442" s="76">
        <v>0</v>
      </c>
    </row>
    <row r="7443" spans="1:3" ht="15.75" x14ac:dyDescent="0.25">
      <c r="A7443" s="29">
        <v>211</v>
      </c>
      <c r="B7443" s="30" t="s">
        <v>19</v>
      </c>
      <c r="C7443" s="39">
        <f>C7441*C7440</f>
        <v>107.54</v>
      </c>
    </row>
    <row r="7444" spans="1:3" ht="31.5" x14ac:dyDescent="0.25">
      <c r="A7444" s="33">
        <v>211</v>
      </c>
      <c r="B7444" s="28" t="s">
        <v>20</v>
      </c>
      <c r="C7444" s="40">
        <f>C7442*C7440</f>
        <v>0</v>
      </c>
    </row>
    <row r="7445" spans="1:3" ht="15.75" x14ac:dyDescent="0.25">
      <c r="A7445" s="33">
        <v>213</v>
      </c>
      <c r="B7445" s="28" t="s">
        <v>14</v>
      </c>
      <c r="C7445" s="40">
        <f>(C7443+C7444)*30.2%</f>
        <v>32.477080000000001</v>
      </c>
    </row>
    <row r="7446" spans="1:3" ht="15.75" x14ac:dyDescent="0.25">
      <c r="A7446" s="33">
        <v>212</v>
      </c>
      <c r="B7446" s="28" t="s">
        <v>3</v>
      </c>
      <c r="C7446" s="40">
        <f>(C7443+C7444)*$D$19</f>
        <v>0.17206400000000002</v>
      </c>
    </row>
    <row r="7447" spans="1:3" ht="15.75" x14ac:dyDescent="0.25">
      <c r="A7447" s="33">
        <v>221</v>
      </c>
      <c r="B7447" s="28" t="s">
        <v>4</v>
      </c>
      <c r="C7447" s="40">
        <f>(C7443+C7444)*$D$20</f>
        <v>0.924844</v>
      </c>
    </row>
    <row r="7448" spans="1:3" ht="15.75" x14ac:dyDescent="0.25">
      <c r="A7448" s="33">
        <v>222</v>
      </c>
      <c r="B7448" s="28" t="s">
        <v>15</v>
      </c>
      <c r="C7448" s="40">
        <f>(C7443+C7444)*$D$21</f>
        <v>0.17206400000000002</v>
      </c>
    </row>
    <row r="7449" spans="1:3" ht="15.75" x14ac:dyDescent="0.25">
      <c r="A7449" s="33">
        <v>223</v>
      </c>
      <c r="B7449" s="28" t="s">
        <v>5</v>
      </c>
      <c r="C7449" s="40">
        <f>(C7443+C7444)*$D$22</f>
        <v>4.570450000000001</v>
      </c>
    </row>
    <row r="7450" spans="1:3" ht="15.75" x14ac:dyDescent="0.25">
      <c r="A7450" s="33">
        <v>224</v>
      </c>
      <c r="B7450" s="28" t="s">
        <v>21</v>
      </c>
      <c r="C7450" s="40">
        <f>(C7443+C7444)*$D$23</f>
        <v>1.5163140000000002</v>
      </c>
    </row>
    <row r="7451" spans="1:3" ht="15.75" x14ac:dyDescent="0.25">
      <c r="A7451" s="33">
        <v>225</v>
      </c>
      <c r="B7451" s="28" t="s">
        <v>16</v>
      </c>
      <c r="C7451" s="40">
        <f>(C7443+C7444)*$D$24</f>
        <v>5.7211280000000002</v>
      </c>
    </row>
    <row r="7452" spans="1:3" ht="15.75" x14ac:dyDescent="0.25">
      <c r="A7452" s="33">
        <v>226</v>
      </c>
      <c r="B7452" s="28" t="s">
        <v>22</v>
      </c>
      <c r="C7452" s="40">
        <f>(C7443+C7444)*$D$25</f>
        <v>38.510073999999996</v>
      </c>
    </row>
    <row r="7453" spans="1:3" ht="15.75" x14ac:dyDescent="0.25">
      <c r="A7453" s="33">
        <v>271</v>
      </c>
      <c r="B7453" s="28" t="s">
        <v>23</v>
      </c>
      <c r="C7453" s="40">
        <f>(C7443+C7444)*$D$26</f>
        <v>2.398142</v>
      </c>
    </row>
    <row r="7454" spans="1:3" ht="15.75" x14ac:dyDescent="0.25">
      <c r="A7454" s="33">
        <v>272</v>
      </c>
      <c r="B7454" s="28" t="s">
        <v>24</v>
      </c>
      <c r="C7454" s="40">
        <f>(C7443+C7444)*$D$27</f>
        <v>2.2475860000000001</v>
      </c>
    </row>
    <row r="7455" spans="1:3" ht="31.5" x14ac:dyDescent="0.25">
      <c r="A7455" s="33">
        <v>211</v>
      </c>
      <c r="B7455" s="28" t="s">
        <v>25</v>
      </c>
      <c r="C7455" s="40">
        <f>(C7443+C7444)*$D$28</f>
        <v>24.626660000000001</v>
      </c>
    </row>
    <row r="7456" spans="1:3" ht="31.5" x14ac:dyDescent="0.25">
      <c r="A7456" s="33">
        <v>213</v>
      </c>
      <c r="B7456" s="28" t="s">
        <v>26</v>
      </c>
      <c r="C7456" s="44">
        <f>(C7443+C7444)*$D$29</f>
        <v>7.4310140000000002</v>
      </c>
    </row>
    <row r="7457" spans="1:3" ht="15.75" x14ac:dyDescent="0.25">
      <c r="A7457" s="33">
        <v>290</v>
      </c>
      <c r="B7457" s="28" t="s">
        <v>6</v>
      </c>
      <c r="C7457" s="44">
        <f>(C7443+C7444)*$D$30</f>
        <v>0.419406</v>
      </c>
    </row>
    <row r="7458" spans="1:3" ht="15.75" x14ac:dyDescent="0.25">
      <c r="A7458" s="33">
        <v>290</v>
      </c>
      <c r="B7458" s="28" t="s">
        <v>27</v>
      </c>
      <c r="C7458" s="44">
        <f>(C7443+C7444)*$D$31</f>
        <v>1.2582180000000001</v>
      </c>
    </row>
    <row r="7459" spans="1:3" ht="15.75" x14ac:dyDescent="0.25">
      <c r="A7459" s="33">
        <v>225</v>
      </c>
      <c r="B7459" s="28" t="s">
        <v>28</v>
      </c>
      <c r="C7459" s="44">
        <f>(C7443+C7444)*$D$32</f>
        <v>0</v>
      </c>
    </row>
    <row r="7460" spans="1:3" ht="15.75" x14ac:dyDescent="0.25">
      <c r="A7460" s="37">
        <v>310</v>
      </c>
      <c r="B7460" s="28" t="s">
        <v>7</v>
      </c>
      <c r="C7460" s="44">
        <f>(C7443+C7444)*$D$33</f>
        <v>2.5056820000000002</v>
      </c>
    </row>
    <row r="7461" spans="1:3" ht="16.5" thickBot="1" x14ac:dyDescent="0.3">
      <c r="A7461" s="38">
        <v>340</v>
      </c>
      <c r="B7461" s="36" t="s">
        <v>8</v>
      </c>
      <c r="C7461" s="44">
        <f>(C7443+C7444)*$D$34</f>
        <v>9.7323699999999995</v>
      </c>
    </row>
    <row r="7462" spans="1:3" ht="16.5" thickBot="1" x14ac:dyDescent="0.3">
      <c r="A7462" s="15"/>
      <c r="B7462" s="42" t="s">
        <v>9</v>
      </c>
      <c r="C7462" s="88">
        <f>SUM(C7443:C7461)</f>
        <v>242.22309600000006</v>
      </c>
    </row>
    <row r="7463" spans="1:3" ht="16.5" thickBot="1" x14ac:dyDescent="0.3">
      <c r="A7463" s="15"/>
      <c r="B7463" s="43" t="s">
        <v>29</v>
      </c>
      <c r="C7463" s="90">
        <f>C7462*118%</f>
        <v>285.82325328000007</v>
      </c>
    </row>
    <row r="7464" spans="1:3" ht="15.75" x14ac:dyDescent="0.25">
      <c r="A7464" s="22"/>
      <c r="B7464" s="45"/>
      <c r="C7464" s="46"/>
    </row>
    <row r="7465" spans="1:3" ht="15.75" x14ac:dyDescent="0.25">
      <c r="A7465" s="22"/>
      <c r="B7465" s="45"/>
      <c r="C7465" s="46"/>
    </row>
    <row r="7466" spans="1:3" ht="15.75" x14ac:dyDescent="0.25">
      <c r="A7466" s="22"/>
      <c r="B7466" s="45"/>
      <c r="C7466" s="46"/>
    </row>
    <row r="7467" spans="1:3" ht="15.75" x14ac:dyDescent="0.25">
      <c r="A7467" s="22"/>
      <c r="B7467" s="45"/>
      <c r="C7467" s="46"/>
    </row>
    <row r="7468" spans="1:3" ht="15.75" x14ac:dyDescent="0.25">
      <c r="A7468" s="22"/>
      <c r="B7468" s="45"/>
      <c r="C7468" s="46"/>
    </row>
    <row r="7469" spans="1:3" ht="15.75" x14ac:dyDescent="0.25">
      <c r="A7469" s="22"/>
      <c r="B7469" s="45"/>
      <c r="C7469" s="46"/>
    </row>
    <row r="7470" spans="1:3" ht="15.75" x14ac:dyDescent="0.25">
      <c r="A7470" s="22"/>
      <c r="B7470" s="45"/>
      <c r="C7470" s="46"/>
    </row>
    <row r="7471" spans="1:3" ht="15.75" x14ac:dyDescent="0.25">
      <c r="A7471" s="22"/>
      <c r="B7471" s="45"/>
      <c r="C7471" s="46"/>
    </row>
    <row r="7472" spans="1:3" ht="15.75" x14ac:dyDescent="0.25">
      <c r="A7472" s="22"/>
      <c r="B7472" s="45"/>
      <c r="C7472" s="46"/>
    </row>
    <row r="7473" spans="1:3" ht="15.75" x14ac:dyDescent="0.25">
      <c r="A7473" s="22"/>
      <c r="B7473" s="45"/>
      <c r="C7473" s="46"/>
    </row>
    <row r="7474" spans="1:3" ht="15.75" x14ac:dyDescent="0.25">
      <c r="A7474" s="22"/>
      <c r="B7474" s="45"/>
      <c r="C7474" s="46"/>
    </row>
    <row r="7475" spans="1:3" ht="15.75" x14ac:dyDescent="0.25">
      <c r="A7475" s="22"/>
      <c r="B7475" s="45"/>
      <c r="C7475" s="46"/>
    </row>
    <row r="7476" spans="1:3" ht="15.75" x14ac:dyDescent="0.25">
      <c r="A7476" s="22"/>
      <c r="B7476" s="45"/>
      <c r="C7476" s="46"/>
    </row>
    <row r="7477" spans="1:3" ht="15.75" x14ac:dyDescent="0.25">
      <c r="A7477" s="22"/>
      <c r="B7477" s="45"/>
      <c r="C7477" s="46"/>
    </row>
    <row r="7478" spans="1:3" ht="15.75" x14ac:dyDescent="0.25">
      <c r="A7478" s="22"/>
      <c r="B7478" s="45"/>
      <c r="C7478" s="46"/>
    </row>
    <row r="7479" spans="1:3" ht="15.75" x14ac:dyDescent="0.25">
      <c r="A7479" s="22"/>
      <c r="B7479" s="45"/>
      <c r="C7479" s="46"/>
    </row>
    <row r="7480" spans="1:3" ht="15.75" x14ac:dyDescent="0.25">
      <c r="A7480" s="22"/>
      <c r="B7480" s="45"/>
      <c r="C7480" s="46"/>
    </row>
    <row r="7481" spans="1:3" ht="15.75" x14ac:dyDescent="0.25">
      <c r="A7481" s="22"/>
      <c r="B7481" s="45"/>
      <c r="C7481" s="46"/>
    </row>
    <row r="7482" spans="1:3" ht="15.75" x14ac:dyDescent="0.25">
      <c r="A7482" s="22"/>
      <c r="B7482" s="45"/>
      <c r="C7482" s="46"/>
    </row>
    <row r="7483" spans="1:3" ht="15.75" x14ac:dyDescent="0.25">
      <c r="A7483" s="22"/>
      <c r="B7483" s="45"/>
      <c r="C7483" s="46"/>
    </row>
    <row r="7484" spans="1:3" ht="15.75" x14ac:dyDescent="0.25">
      <c r="A7484" s="22"/>
      <c r="B7484" s="45"/>
      <c r="C7484" s="46"/>
    </row>
    <row r="7485" spans="1:3" ht="15.75" x14ac:dyDescent="0.25">
      <c r="A7485" s="22"/>
      <c r="B7485" s="45"/>
      <c r="C7485" s="46"/>
    </row>
    <row r="7486" spans="1:3" ht="15.75" x14ac:dyDescent="0.25">
      <c r="A7486" s="22"/>
      <c r="B7486" s="45"/>
      <c r="C7486" s="46"/>
    </row>
    <row r="7487" spans="1:3" ht="15.75" x14ac:dyDescent="0.25">
      <c r="A7487" s="22"/>
      <c r="B7487" s="45"/>
      <c r="C7487" s="46"/>
    </row>
    <row r="7488" spans="1:3" ht="15.75" x14ac:dyDescent="0.25">
      <c r="A7488" s="22"/>
      <c r="B7488" s="45"/>
      <c r="C7488" s="46"/>
    </row>
    <row r="7489" spans="1:3" ht="15.75" x14ac:dyDescent="0.25">
      <c r="A7489" s="22"/>
      <c r="B7489" s="45"/>
      <c r="C7489" s="46"/>
    </row>
    <row r="7490" spans="1:3" ht="15.75" x14ac:dyDescent="0.25">
      <c r="A7490" s="22"/>
      <c r="B7490" s="45"/>
      <c r="C7490" s="46"/>
    </row>
    <row r="7491" spans="1:3" ht="15.75" x14ac:dyDescent="0.25">
      <c r="A7491" s="22"/>
      <c r="B7491" s="45"/>
      <c r="C7491" s="46"/>
    </row>
    <row r="7493" spans="1:3" ht="31.5" x14ac:dyDescent="0.25">
      <c r="B7493" s="57" t="s">
        <v>479</v>
      </c>
      <c r="C7493" s="70"/>
    </row>
    <row r="7494" spans="1:3" ht="15.75" thickBot="1" x14ac:dyDescent="0.3">
      <c r="C7494" s="71" t="s">
        <v>336</v>
      </c>
    </row>
    <row r="7495" spans="1:3" ht="32.25" thickBot="1" x14ac:dyDescent="0.3">
      <c r="A7495" s="7" t="s">
        <v>0</v>
      </c>
      <c r="B7495" s="8" t="s">
        <v>10</v>
      </c>
      <c r="C7495" s="65" t="s">
        <v>11</v>
      </c>
    </row>
    <row r="7496" spans="1:3" ht="15.75" x14ac:dyDescent="0.25">
      <c r="A7496" s="9"/>
      <c r="B7496" s="10" t="s">
        <v>12</v>
      </c>
      <c r="C7496" s="61">
        <v>1</v>
      </c>
    </row>
    <row r="7497" spans="1:3" ht="15.75" x14ac:dyDescent="0.25">
      <c r="A7497" s="9"/>
      <c r="B7497" s="10" t="s">
        <v>13</v>
      </c>
      <c r="C7497" s="16">
        <v>75.8</v>
      </c>
    </row>
    <row r="7498" spans="1:3" ht="31.5" x14ac:dyDescent="0.25">
      <c r="A7498" s="12"/>
      <c r="B7498" s="83" t="s">
        <v>360</v>
      </c>
      <c r="C7498" s="16">
        <f>$C$14</f>
        <v>2.83</v>
      </c>
    </row>
    <row r="7499" spans="1:3" ht="32.25" thickBot="1" x14ac:dyDescent="0.3">
      <c r="A7499" s="75"/>
      <c r="B7499" s="77" t="s">
        <v>361</v>
      </c>
      <c r="C7499" s="76">
        <v>0</v>
      </c>
    </row>
    <row r="7500" spans="1:3" ht="15.75" x14ac:dyDescent="0.25">
      <c r="A7500" s="29">
        <v>211</v>
      </c>
      <c r="B7500" s="30" t="s">
        <v>19</v>
      </c>
      <c r="C7500" s="39">
        <f>C7498*C7497</f>
        <v>214.51400000000001</v>
      </c>
    </row>
    <row r="7501" spans="1:3" ht="31.5" x14ac:dyDescent="0.25">
      <c r="A7501" s="33">
        <v>211</v>
      </c>
      <c r="B7501" s="28" t="s">
        <v>20</v>
      </c>
      <c r="C7501" s="40">
        <f>C7499*C7497</f>
        <v>0</v>
      </c>
    </row>
    <row r="7502" spans="1:3" ht="15.75" x14ac:dyDescent="0.25">
      <c r="A7502" s="33">
        <v>213</v>
      </c>
      <c r="B7502" s="28" t="s">
        <v>14</v>
      </c>
      <c r="C7502" s="40">
        <f>(C7500+C7501)*30.2%</f>
        <v>64.783227999999994</v>
      </c>
    </row>
    <row r="7503" spans="1:3" ht="15.75" x14ac:dyDescent="0.25">
      <c r="A7503" s="33">
        <v>212</v>
      </c>
      <c r="B7503" s="28" t="s">
        <v>3</v>
      </c>
      <c r="C7503" s="40">
        <f>(C7500+C7501)*$D$19</f>
        <v>0.34322240000000004</v>
      </c>
    </row>
    <row r="7504" spans="1:3" ht="15.75" x14ac:dyDescent="0.25">
      <c r="A7504" s="33">
        <v>221</v>
      </c>
      <c r="B7504" s="28" t="s">
        <v>4</v>
      </c>
      <c r="C7504" s="40">
        <f>(C7500+C7501)*$D$20</f>
        <v>1.8448204000000001</v>
      </c>
    </row>
    <row r="7505" spans="1:3" ht="15.75" x14ac:dyDescent="0.25">
      <c r="A7505" s="33">
        <v>222</v>
      </c>
      <c r="B7505" s="28" t="s">
        <v>15</v>
      </c>
      <c r="C7505" s="40">
        <f>(C7500+C7501)*$D$21</f>
        <v>0.34322240000000004</v>
      </c>
    </row>
    <row r="7506" spans="1:3" ht="15.75" x14ac:dyDescent="0.25">
      <c r="A7506" s="33">
        <v>223</v>
      </c>
      <c r="B7506" s="28" t="s">
        <v>5</v>
      </c>
      <c r="C7506" s="40">
        <f>(C7500+C7501)*$D$22</f>
        <v>9.1168450000000014</v>
      </c>
    </row>
    <row r="7507" spans="1:3" ht="15.75" x14ac:dyDescent="0.25">
      <c r="A7507" s="33">
        <v>224</v>
      </c>
      <c r="B7507" s="28" t="s">
        <v>21</v>
      </c>
      <c r="C7507" s="40">
        <f>(C7500+C7501)*$D$23</f>
        <v>3.0246474000000001</v>
      </c>
    </row>
    <row r="7508" spans="1:3" ht="15.75" x14ac:dyDescent="0.25">
      <c r="A7508" s="33">
        <v>225</v>
      </c>
      <c r="B7508" s="28" t="s">
        <v>16</v>
      </c>
      <c r="C7508" s="40">
        <f>(C7500+C7501)*$D$24</f>
        <v>11.4121448</v>
      </c>
    </row>
    <row r="7509" spans="1:3" ht="15.75" x14ac:dyDescent="0.25">
      <c r="A7509" s="33">
        <v>226</v>
      </c>
      <c r="B7509" s="28" t="s">
        <v>22</v>
      </c>
      <c r="C7509" s="40">
        <f>(C7500+C7501)*$D$25</f>
        <v>76.817463399999994</v>
      </c>
    </row>
    <row r="7510" spans="1:3" ht="15.75" x14ac:dyDescent="0.25">
      <c r="A7510" s="33">
        <v>271</v>
      </c>
      <c r="B7510" s="28" t="s">
        <v>23</v>
      </c>
      <c r="C7510" s="40">
        <f>(C7500+C7501)*$D$26</f>
        <v>4.7836622000000002</v>
      </c>
    </row>
    <row r="7511" spans="1:3" ht="15.75" x14ac:dyDescent="0.25">
      <c r="A7511" s="33">
        <v>272</v>
      </c>
      <c r="B7511" s="28" t="s">
        <v>24</v>
      </c>
      <c r="C7511" s="40">
        <f>(C7500+C7501)*$D$27</f>
        <v>4.4833426000000003</v>
      </c>
    </row>
    <row r="7512" spans="1:3" ht="31.5" x14ac:dyDescent="0.25">
      <c r="A7512" s="33">
        <v>211</v>
      </c>
      <c r="B7512" s="28" t="s">
        <v>25</v>
      </c>
      <c r="C7512" s="40">
        <f>(C7500+C7501)*$D$28</f>
        <v>49.123706000000006</v>
      </c>
    </row>
    <row r="7513" spans="1:3" ht="31.5" x14ac:dyDescent="0.25">
      <c r="A7513" s="33">
        <v>213</v>
      </c>
      <c r="B7513" s="28" t="s">
        <v>26</v>
      </c>
      <c r="C7513" s="44">
        <f>(C7500+C7501)*$D$29</f>
        <v>14.8229174</v>
      </c>
    </row>
    <row r="7514" spans="1:3" ht="15.75" x14ac:dyDescent="0.25">
      <c r="A7514" s="33">
        <v>290</v>
      </c>
      <c r="B7514" s="28" t="s">
        <v>6</v>
      </c>
      <c r="C7514" s="44">
        <f>(C7500+C7501)*$D$30</f>
        <v>0.83660460000000003</v>
      </c>
    </row>
    <row r="7515" spans="1:3" ht="15.75" x14ac:dyDescent="0.25">
      <c r="A7515" s="33">
        <v>290</v>
      </c>
      <c r="B7515" s="28" t="s">
        <v>27</v>
      </c>
      <c r="C7515" s="44">
        <f>(C7500+C7501)*$D$31</f>
        <v>2.5098138000000003</v>
      </c>
    </row>
    <row r="7516" spans="1:3" ht="15.75" x14ac:dyDescent="0.25">
      <c r="A7516" s="33">
        <v>225</v>
      </c>
      <c r="B7516" s="28" t="s">
        <v>28</v>
      </c>
      <c r="C7516" s="44">
        <f>(C7500+C7501)*$D$32</f>
        <v>0</v>
      </c>
    </row>
    <row r="7517" spans="1:3" ht="15.75" x14ac:dyDescent="0.25">
      <c r="A7517" s="37">
        <v>310</v>
      </c>
      <c r="B7517" s="28" t="s">
        <v>7</v>
      </c>
      <c r="C7517" s="44">
        <f>(C7500+C7501)*$D$33</f>
        <v>4.9981762000000005</v>
      </c>
    </row>
    <row r="7518" spans="1:3" ht="16.5" thickBot="1" x14ac:dyDescent="0.3">
      <c r="A7518" s="38">
        <v>340</v>
      </c>
      <c r="B7518" s="36" t="s">
        <v>8</v>
      </c>
      <c r="C7518" s="44">
        <f>(C7500+C7501)*$D$34</f>
        <v>19.413516999999999</v>
      </c>
    </row>
    <row r="7519" spans="1:3" ht="16.5" thickBot="1" x14ac:dyDescent="0.3">
      <c r="A7519" s="15"/>
      <c r="B7519" s="42" t="s">
        <v>9</v>
      </c>
      <c r="C7519" s="88">
        <f>SUM(C7500:C7518)</f>
        <v>483.17133360000008</v>
      </c>
    </row>
    <row r="7520" spans="1:3" ht="16.5" thickBot="1" x14ac:dyDescent="0.3">
      <c r="A7520" s="15"/>
      <c r="B7520" s="43" t="s">
        <v>29</v>
      </c>
      <c r="C7520" s="90">
        <f>C7519*118%</f>
        <v>570.14217364800004</v>
      </c>
    </row>
    <row r="7521" spans="1:3" ht="15.75" x14ac:dyDescent="0.25">
      <c r="A7521" s="22"/>
      <c r="B7521" s="45"/>
      <c r="C7521" s="46"/>
    </row>
    <row r="7522" spans="1:3" ht="15.75" x14ac:dyDescent="0.25">
      <c r="A7522" s="22"/>
      <c r="B7522" s="45"/>
      <c r="C7522" s="46"/>
    </row>
    <row r="7523" spans="1:3" ht="15.75" x14ac:dyDescent="0.25">
      <c r="A7523" s="22"/>
      <c r="B7523" s="45"/>
      <c r="C7523" s="46"/>
    </row>
    <row r="7524" spans="1:3" ht="15.75" x14ac:dyDescent="0.25">
      <c r="A7524" s="22"/>
      <c r="B7524" s="45"/>
      <c r="C7524" s="46"/>
    </row>
    <row r="7525" spans="1:3" ht="15.75" x14ac:dyDescent="0.25">
      <c r="A7525" s="22"/>
      <c r="B7525" s="45"/>
      <c r="C7525" s="46"/>
    </row>
    <row r="7526" spans="1:3" ht="15.75" x14ac:dyDescent="0.25">
      <c r="A7526" s="22"/>
      <c r="B7526" s="45"/>
      <c r="C7526" s="46"/>
    </row>
    <row r="7527" spans="1:3" ht="15.75" x14ac:dyDescent="0.25">
      <c r="A7527" s="22"/>
      <c r="B7527" s="45"/>
      <c r="C7527" s="46"/>
    </row>
    <row r="7528" spans="1:3" ht="15.75" x14ac:dyDescent="0.25">
      <c r="A7528" s="22"/>
      <c r="B7528" s="45"/>
      <c r="C7528" s="46"/>
    </row>
    <row r="7529" spans="1:3" ht="15.75" x14ac:dyDescent="0.25">
      <c r="A7529" s="22"/>
      <c r="B7529" s="45"/>
      <c r="C7529" s="46"/>
    </row>
    <row r="7530" spans="1:3" ht="15.75" x14ac:dyDescent="0.25">
      <c r="A7530" s="22"/>
      <c r="B7530" s="45"/>
      <c r="C7530" s="46"/>
    </row>
    <row r="7531" spans="1:3" ht="15.75" x14ac:dyDescent="0.25">
      <c r="A7531" s="22"/>
      <c r="B7531" s="45"/>
      <c r="C7531" s="46"/>
    </row>
    <row r="7532" spans="1:3" ht="15.75" x14ac:dyDescent="0.25">
      <c r="A7532" s="22"/>
      <c r="B7532" s="45"/>
      <c r="C7532" s="46"/>
    </row>
    <row r="7533" spans="1:3" ht="15.75" x14ac:dyDescent="0.25">
      <c r="A7533" s="22"/>
      <c r="B7533" s="45"/>
      <c r="C7533" s="46"/>
    </row>
    <row r="7534" spans="1:3" ht="15.75" x14ac:dyDescent="0.25">
      <c r="A7534" s="22"/>
      <c r="B7534" s="45"/>
      <c r="C7534" s="46"/>
    </row>
    <row r="7535" spans="1:3" ht="15.75" x14ac:dyDescent="0.25">
      <c r="A7535" s="22"/>
      <c r="B7535" s="45"/>
      <c r="C7535" s="46"/>
    </row>
    <row r="7536" spans="1:3" ht="15.75" x14ac:dyDescent="0.25">
      <c r="A7536" s="22"/>
      <c r="B7536" s="45"/>
      <c r="C7536" s="46"/>
    </row>
    <row r="7537" spans="1:3" ht="15.75" x14ac:dyDescent="0.25">
      <c r="A7537" s="22"/>
      <c r="B7537" s="45"/>
      <c r="C7537" s="46"/>
    </row>
    <row r="7538" spans="1:3" ht="15.75" x14ac:dyDescent="0.25">
      <c r="A7538" s="22"/>
      <c r="B7538" s="45"/>
      <c r="C7538" s="46"/>
    </row>
    <row r="7539" spans="1:3" ht="15.75" x14ac:dyDescent="0.25">
      <c r="A7539" s="22"/>
      <c r="B7539" s="45"/>
      <c r="C7539" s="46"/>
    </row>
    <row r="7540" spans="1:3" ht="15.75" x14ac:dyDescent="0.25">
      <c r="A7540" s="22"/>
      <c r="B7540" s="45"/>
      <c r="C7540" s="46"/>
    </row>
    <row r="7541" spans="1:3" ht="15.75" x14ac:dyDescent="0.25">
      <c r="A7541" s="22"/>
      <c r="B7541" s="45"/>
      <c r="C7541" s="46"/>
    </row>
    <row r="7542" spans="1:3" ht="15.75" x14ac:dyDescent="0.25">
      <c r="A7542" s="22"/>
      <c r="B7542" s="45"/>
      <c r="C7542" s="46"/>
    </row>
    <row r="7543" spans="1:3" ht="15.75" x14ac:dyDescent="0.25">
      <c r="A7543" s="22"/>
      <c r="B7543" s="45"/>
      <c r="C7543" s="46"/>
    </row>
    <row r="7544" spans="1:3" ht="15.75" x14ac:dyDescent="0.25">
      <c r="A7544" s="22"/>
      <c r="B7544" s="45"/>
      <c r="C7544" s="46"/>
    </row>
    <row r="7545" spans="1:3" ht="15.75" x14ac:dyDescent="0.25">
      <c r="A7545" s="22"/>
      <c r="B7545" s="45"/>
      <c r="C7545" s="46"/>
    </row>
    <row r="7546" spans="1:3" ht="15.75" x14ac:dyDescent="0.25">
      <c r="A7546" s="22"/>
      <c r="B7546" s="45"/>
      <c r="C7546" s="46"/>
    </row>
    <row r="7548" spans="1:3" ht="18.75" customHeight="1" x14ac:dyDescent="0.25">
      <c r="B7548" s="57" t="s">
        <v>480</v>
      </c>
      <c r="C7548" s="70"/>
    </row>
    <row r="7549" spans="1:3" ht="15.75" thickBot="1" x14ac:dyDescent="0.3">
      <c r="C7549" s="71" t="s">
        <v>336</v>
      </c>
    </row>
    <row r="7550" spans="1:3" ht="32.25" thickBot="1" x14ac:dyDescent="0.3">
      <c r="A7550" s="7" t="s">
        <v>0</v>
      </c>
      <c r="B7550" s="8" t="s">
        <v>10</v>
      </c>
      <c r="C7550" s="65" t="s">
        <v>11</v>
      </c>
    </row>
    <row r="7551" spans="1:3" ht="15.75" x14ac:dyDescent="0.25">
      <c r="A7551" s="9"/>
      <c r="B7551" s="10" t="s">
        <v>12</v>
      </c>
      <c r="C7551" s="61">
        <v>1</v>
      </c>
    </row>
    <row r="7552" spans="1:3" ht="15.75" x14ac:dyDescent="0.25">
      <c r="A7552" s="9"/>
      <c r="B7552" s="10" t="s">
        <v>13</v>
      </c>
      <c r="C7552" s="16">
        <v>25.1</v>
      </c>
    </row>
    <row r="7553" spans="1:3" ht="31.5" x14ac:dyDescent="0.25">
      <c r="A7553" s="12"/>
      <c r="B7553" s="83" t="s">
        <v>360</v>
      </c>
      <c r="C7553" s="16">
        <f>$C$14</f>
        <v>2.83</v>
      </c>
    </row>
    <row r="7554" spans="1:3" ht="32.25" thickBot="1" x14ac:dyDescent="0.3">
      <c r="A7554" s="75"/>
      <c r="B7554" s="77" t="s">
        <v>361</v>
      </c>
      <c r="C7554" s="76">
        <v>0</v>
      </c>
    </row>
    <row r="7555" spans="1:3" ht="15.75" x14ac:dyDescent="0.25">
      <c r="A7555" s="29">
        <v>211</v>
      </c>
      <c r="B7555" s="30" t="s">
        <v>19</v>
      </c>
      <c r="C7555" s="39">
        <f>C7553*C7552</f>
        <v>71.033000000000001</v>
      </c>
    </row>
    <row r="7556" spans="1:3" ht="31.5" x14ac:dyDescent="0.25">
      <c r="A7556" s="33">
        <v>211</v>
      </c>
      <c r="B7556" s="28" t="s">
        <v>20</v>
      </c>
      <c r="C7556" s="40">
        <f>C7554*C7552</f>
        <v>0</v>
      </c>
    </row>
    <row r="7557" spans="1:3" ht="15.75" x14ac:dyDescent="0.25">
      <c r="A7557" s="33">
        <v>213</v>
      </c>
      <c r="B7557" s="28" t="s">
        <v>14</v>
      </c>
      <c r="C7557" s="40">
        <f>(C7555+C7556)*30.2%</f>
        <v>21.451965999999999</v>
      </c>
    </row>
    <row r="7558" spans="1:3" ht="15.75" x14ac:dyDescent="0.25">
      <c r="A7558" s="33">
        <v>212</v>
      </c>
      <c r="B7558" s="28" t="s">
        <v>3</v>
      </c>
      <c r="C7558" s="40">
        <f>(C7555+C7556)*$D$19</f>
        <v>0.11365280000000001</v>
      </c>
    </row>
    <row r="7559" spans="1:3" ht="15.75" x14ac:dyDescent="0.25">
      <c r="A7559" s="33">
        <v>221</v>
      </c>
      <c r="B7559" s="28" t="s">
        <v>4</v>
      </c>
      <c r="C7559" s="40">
        <f>(C7555+C7556)*$D$20</f>
        <v>0.61088379999999998</v>
      </c>
    </row>
    <row r="7560" spans="1:3" ht="15.75" x14ac:dyDescent="0.25">
      <c r="A7560" s="33">
        <v>222</v>
      </c>
      <c r="B7560" s="28" t="s">
        <v>15</v>
      </c>
      <c r="C7560" s="40">
        <f>(C7555+C7556)*$D$21</f>
        <v>0.11365280000000001</v>
      </c>
    </row>
    <row r="7561" spans="1:3" ht="15.75" x14ac:dyDescent="0.25">
      <c r="A7561" s="33">
        <v>223</v>
      </c>
      <c r="B7561" s="28" t="s">
        <v>5</v>
      </c>
      <c r="C7561" s="40">
        <f>(C7555+C7556)*$D$22</f>
        <v>3.0189025000000003</v>
      </c>
    </row>
    <row r="7562" spans="1:3" ht="15.75" x14ac:dyDescent="0.25">
      <c r="A7562" s="33">
        <v>224</v>
      </c>
      <c r="B7562" s="28" t="s">
        <v>21</v>
      </c>
      <c r="C7562" s="40">
        <f>(C7555+C7556)*$D$23</f>
        <v>1.0015653</v>
      </c>
    </row>
    <row r="7563" spans="1:3" ht="15.75" x14ac:dyDescent="0.25">
      <c r="A7563" s="33">
        <v>225</v>
      </c>
      <c r="B7563" s="28" t="s">
        <v>16</v>
      </c>
      <c r="C7563" s="40">
        <f>(C7555+C7556)*$D$24</f>
        <v>3.7789555999999997</v>
      </c>
    </row>
    <row r="7564" spans="1:3" ht="15.75" x14ac:dyDescent="0.25">
      <c r="A7564" s="33">
        <v>226</v>
      </c>
      <c r="B7564" s="28" t="s">
        <v>22</v>
      </c>
      <c r="C7564" s="40">
        <f>(C7555+C7556)*$D$25</f>
        <v>25.436917299999998</v>
      </c>
    </row>
    <row r="7565" spans="1:3" ht="15.75" x14ac:dyDescent="0.25">
      <c r="A7565" s="33">
        <v>271</v>
      </c>
      <c r="B7565" s="28" t="s">
        <v>23</v>
      </c>
      <c r="C7565" s="40">
        <f>(C7555+C7556)*$D$26</f>
        <v>1.5840359000000002</v>
      </c>
    </row>
    <row r="7566" spans="1:3" ht="15.75" x14ac:dyDescent="0.25">
      <c r="A7566" s="33">
        <v>272</v>
      </c>
      <c r="B7566" s="28" t="s">
        <v>24</v>
      </c>
      <c r="C7566" s="40">
        <f>(C7555+C7556)*$D$27</f>
        <v>1.4845896999999999</v>
      </c>
    </row>
    <row r="7567" spans="1:3" ht="31.5" x14ac:dyDescent="0.25">
      <c r="A7567" s="33">
        <v>211</v>
      </c>
      <c r="B7567" s="28" t="s">
        <v>25</v>
      </c>
      <c r="C7567" s="40">
        <f>(C7555+C7556)*$D$28</f>
        <v>16.266557000000002</v>
      </c>
    </row>
    <row r="7568" spans="1:3" ht="31.5" x14ac:dyDescent="0.25">
      <c r="A7568" s="33">
        <v>213</v>
      </c>
      <c r="B7568" s="28" t="s">
        <v>26</v>
      </c>
      <c r="C7568" s="44">
        <f>(C7555+C7556)*$D$29</f>
        <v>4.9083803000000001</v>
      </c>
    </row>
    <row r="7569" spans="1:3" ht="15.75" x14ac:dyDescent="0.25">
      <c r="A7569" s="33">
        <v>290</v>
      </c>
      <c r="B7569" s="28" t="s">
        <v>6</v>
      </c>
      <c r="C7569" s="44">
        <f>(C7555+C7556)*$D$30</f>
        <v>0.27702870000000002</v>
      </c>
    </row>
    <row r="7570" spans="1:3" ht="15.75" x14ac:dyDescent="0.25">
      <c r="A7570" s="33">
        <v>290</v>
      </c>
      <c r="B7570" s="28" t="s">
        <v>27</v>
      </c>
      <c r="C7570" s="44">
        <f>(C7555+C7556)*$D$31</f>
        <v>0.83108610000000005</v>
      </c>
    </row>
    <row r="7571" spans="1:3" ht="15.75" x14ac:dyDescent="0.25">
      <c r="A7571" s="33">
        <v>225</v>
      </c>
      <c r="B7571" s="28" t="s">
        <v>28</v>
      </c>
      <c r="C7571" s="44">
        <f>(C7555+C7556)*$D$32</f>
        <v>0</v>
      </c>
    </row>
    <row r="7572" spans="1:3" ht="15.75" x14ac:dyDescent="0.25">
      <c r="A7572" s="37">
        <v>310</v>
      </c>
      <c r="B7572" s="28" t="s">
        <v>7</v>
      </c>
      <c r="C7572" s="44">
        <f>(C7555+C7556)*$D$33</f>
        <v>1.6550689000000001</v>
      </c>
    </row>
    <row r="7573" spans="1:3" ht="16.5" thickBot="1" x14ac:dyDescent="0.3">
      <c r="A7573" s="38">
        <v>340</v>
      </c>
      <c r="B7573" s="36" t="s">
        <v>8</v>
      </c>
      <c r="C7573" s="44">
        <f>(C7555+C7556)*$D$34</f>
        <v>6.4284865</v>
      </c>
    </row>
    <row r="7574" spans="1:3" ht="16.5" thickBot="1" x14ac:dyDescent="0.3">
      <c r="A7574" s="15"/>
      <c r="B7574" s="42" t="s">
        <v>9</v>
      </c>
      <c r="C7574" s="88">
        <f>SUM(C7555:C7573)</f>
        <v>159.99472919999997</v>
      </c>
    </row>
    <row r="7575" spans="1:3" ht="16.5" thickBot="1" x14ac:dyDescent="0.3">
      <c r="A7575" s="15"/>
      <c r="B7575" s="43" t="s">
        <v>29</v>
      </c>
      <c r="C7575" s="90">
        <f>C7574*118%</f>
        <v>188.79378045599995</v>
      </c>
    </row>
    <row r="7576" spans="1:3" ht="15.75" x14ac:dyDescent="0.25">
      <c r="A7576" s="22"/>
      <c r="B7576" s="45"/>
      <c r="C7576" s="46"/>
    </row>
    <row r="7577" spans="1:3" ht="15.75" x14ac:dyDescent="0.25">
      <c r="A7577" s="22"/>
      <c r="B7577" s="45"/>
      <c r="C7577" s="46"/>
    </row>
    <row r="7578" spans="1:3" ht="15.75" x14ac:dyDescent="0.25">
      <c r="A7578" s="22"/>
      <c r="B7578" s="45"/>
      <c r="C7578" s="46"/>
    </row>
    <row r="7579" spans="1:3" ht="15.75" x14ac:dyDescent="0.25">
      <c r="A7579" s="22"/>
      <c r="B7579" s="45"/>
      <c r="C7579" s="46"/>
    </row>
    <row r="7580" spans="1:3" ht="15.75" x14ac:dyDescent="0.25">
      <c r="A7580" s="22"/>
      <c r="B7580" s="45"/>
      <c r="C7580" s="46"/>
    </row>
    <row r="7581" spans="1:3" ht="15.75" x14ac:dyDescent="0.25">
      <c r="A7581" s="22"/>
      <c r="B7581" s="45"/>
      <c r="C7581" s="46"/>
    </row>
    <row r="7582" spans="1:3" ht="15.75" x14ac:dyDescent="0.25">
      <c r="A7582" s="22"/>
      <c r="B7582" s="45"/>
      <c r="C7582" s="46"/>
    </row>
    <row r="7583" spans="1:3" ht="15.75" x14ac:dyDescent="0.25">
      <c r="A7583" s="22"/>
      <c r="B7583" s="45"/>
      <c r="C7583" s="46"/>
    </row>
    <row r="7584" spans="1:3" ht="15.75" x14ac:dyDescent="0.25">
      <c r="A7584" s="22"/>
      <c r="B7584" s="45"/>
      <c r="C7584" s="46"/>
    </row>
    <row r="7585" spans="1:3" ht="15.75" x14ac:dyDescent="0.25">
      <c r="A7585" s="22"/>
      <c r="B7585" s="45"/>
      <c r="C7585" s="46"/>
    </row>
    <row r="7586" spans="1:3" ht="15.75" x14ac:dyDescent="0.25">
      <c r="A7586" s="22"/>
      <c r="B7586" s="45"/>
      <c r="C7586" s="46"/>
    </row>
    <row r="7587" spans="1:3" ht="15.75" x14ac:dyDescent="0.25">
      <c r="A7587" s="22"/>
      <c r="B7587" s="45"/>
      <c r="C7587" s="46"/>
    </row>
    <row r="7588" spans="1:3" ht="15.75" x14ac:dyDescent="0.25">
      <c r="A7588" s="22"/>
      <c r="B7588" s="45"/>
      <c r="C7588" s="46"/>
    </row>
    <row r="7589" spans="1:3" ht="15.75" x14ac:dyDescent="0.25">
      <c r="A7589" s="22"/>
      <c r="B7589" s="45"/>
      <c r="C7589" s="46"/>
    </row>
    <row r="7590" spans="1:3" ht="15.75" x14ac:dyDescent="0.25">
      <c r="A7590" s="22"/>
      <c r="B7590" s="45"/>
      <c r="C7590" s="46"/>
    </row>
    <row r="7591" spans="1:3" ht="15.75" x14ac:dyDescent="0.25">
      <c r="A7591" s="22"/>
      <c r="B7591" s="45"/>
      <c r="C7591" s="46"/>
    </row>
    <row r="7592" spans="1:3" ht="15.75" x14ac:dyDescent="0.25">
      <c r="A7592" s="22"/>
      <c r="B7592" s="45"/>
      <c r="C7592" s="46"/>
    </row>
    <row r="7593" spans="1:3" ht="15.75" x14ac:dyDescent="0.25">
      <c r="A7593" s="22"/>
      <c r="B7593" s="45"/>
      <c r="C7593" s="46"/>
    </row>
    <row r="7594" spans="1:3" ht="15.75" x14ac:dyDescent="0.25">
      <c r="A7594" s="22"/>
      <c r="B7594" s="45"/>
      <c r="C7594" s="46"/>
    </row>
    <row r="7595" spans="1:3" ht="15.75" x14ac:dyDescent="0.25">
      <c r="A7595" s="22"/>
      <c r="B7595" s="45"/>
      <c r="C7595" s="46"/>
    </row>
    <row r="7596" spans="1:3" ht="15.75" x14ac:dyDescent="0.25">
      <c r="A7596" s="22"/>
      <c r="B7596" s="45"/>
      <c r="C7596" s="46"/>
    </row>
    <row r="7597" spans="1:3" ht="15.75" x14ac:dyDescent="0.25">
      <c r="A7597" s="22"/>
      <c r="B7597" s="45"/>
      <c r="C7597" s="46"/>
    </row>
    <row r="7598" spans="1:3" ht="15.75" x14ac:dyDescent="0.25">
      <c r="A7598" s="22"/>
      <c r="B7598" s="45"/>
      <c r="C7598" s="46"/>
    </row>
    <row r="7599" spans="1:3" ht="15.75" x14ac:dyDescent="0.25">
      <c r="A7599" s="22"/>
      <c r="B7599" s="45"/>
      <c r="C7599" s="46"/>
    </row>
    <row r="7600" spans="1:3" ht="15.75" x14ac:dyDescent="0.25">
      <c r="A7600" s="22"/>
      <c r="B7600" s="45"/>
      <c r="C7600" s="46"/>
    </row>
    <row r="7601" spans="1:3" ht="15.75" x14ac:dyDescent="0.25">
      <c r="A7601" s="22"/>
      <c r="B7601" s="45"/>
      <c r="C7601" s="46"/>
    </row>
    <row r="7602" spans="1:3" ht="15.75" x14ac:dyDescent="0.25">
      <c r="A7602" s="22"/>
      <c r="B7602" s="45"/>
      <c r="C7602" s="46"/>
    </row>
    <row r="7603" spans="1:3" ht="15.75" x14ac:dyDescent="0.25">
      <c r="A7603" s="22"/>
      <c r="B7603" s="45"/>
      <c r="C7603" s="46"/>
    </row>
    <row r="7604" spans="1:3" ht="15.75" x14ac:dyDescent="0.25">
      <c r="A7604" s="22"/>
      <c r="B7604" s="45"/>
      <c r="C7604" s="46"/>
    </row>
    <row r="7605" spans="1:3" ht="18.75" x14ac:dyDescent="0.25">
      <c r="A7605" s="22"/>
      <c r="B7605" s="73" t="s">
        <v>340</v>
      </c>
      <c r="C7605" s="46"/>
    </row>
    <row r="7607" spans="1:3" ht="35.25" customHeight="1" x14ac:dyDescent="0.25">
      <c r="B7607" s="57" t="s">
        <v>481</v>
      </c>
      <c r="C7607" s="70"/>
    </row>
    <row r="7608" spans="1:3" ht="15.75" thickBot="1" x14ac:dyDescent="0.3">
      <c r="C7608" s="71" t="s">
        <v>38</v>
      </c>
    </row>
    <row r="7609" spans="1:3" ht="32.25" thickBot="1" x14ac:dyDescent="0.3">
      <c r="A7609" s="7" t="s">
        <v>0</v>
      </c>
      <c r="B7609" s="8" t="s">
        <v>10</v>
      </c>
      <c r="C7609" s="65" t="s">
        <v>11</v>
      </c>
    </row>
    <row r="7610" spans="1:3" ht="15.75" x14ac:dyDescent="0.25">
      <c r="A7610" s="9"/>
      <c r="B7610" s="10" t="s">
        <v>12</v>
      </c>
      <c r="C7610" s="61">
        <v>1</v>
      </c>
    </row>
    <row r="7611" spans="1:3" ht="15.75" x14ac:dyDescent="0.25">
      <c r="A7611" s="9"/>
      <c r="B7611" s="10" t="s">
        <v>13</v>
      </c>
      <c r="C7611" s="16">
        <v>14</v>
      </c>
    </row>
    <row r="7612" spans="1:3" ht="31.5" x14ac:dyDescent="0.25">
      <c r="A7612" s="12"/>
      <c r="B7612" s="83" t="s">
        <v>360</v>
      </c>
      <c r="C7612" s="16">
        <f>$C$14</f>
        <v>2.83</v>
      </c>
    </row>
    <row r="7613" spans="1:3" ht="32.25" thickBot="1" x14ac:dyDescent="0.3">
      <c r="A7613" s="75"/>
      <c r="B7613" s="77" t="s">
        <v>361</v>
      </c>
      <c r="C7613" s="76">
        <v>0</v>
      </c>
    </row>
    <row r="7614" spans="1:3" ht="15.75" x14ac:dyDescent="0.25">
      <c r="A7614" s="29">
        <v>211</v>
      </c>
      <c r="B7614" s="30" t="s">
        <v>19</v>
      </c>
      <c r="C7614" s="39">
        <f>C7612*C7611</f>
        <v>39.620000000000005</v>
      </c>
    </row>
    <row r="7615" spans="1:3" ht="31.5" x14ac:dyDescent="0.25">
      <c r="A7615" s="33">
        <v>211</v>
      </c>
      <c r="B7615" s="28" t="s">
        <v>20</v>
      </c>
      <c r="C7615" s="40">
        <f>C7613*C7611</f>
        <v>0</v>
      </c>
    </row>
    <row r="7616" spans="1:3" ht="15.75" x14ac:dyDescent="0.25">
      <c r="A7616" s="33">
        <v>213</v>
      </c>
      <c r="B7616" s="28" t="s">
        <v>14</v>
      </c>
      <c r="C7616" s="40">
        <f>(C7614+C7615)*30.2%</f>
        <v>11.965240000000001</v>
      </c>
    </row>
    <row r="7617" spans="1:3" ht="15.75" x14ac:dyDescent="0.25">
      <c r="A7617" s="33">
        <v>212</v>
      </c>
      <c r="B7617" s="28" t="s">
        <v>3</v>
      </c>
      <c r="C7617" s="40">
        <f>(C7614+C7615)*$D$19</f>
        <v>6.3392000000000004E-2</v>
      </c>
    </row>
    <row r="7618" spans="1:3" ht="15.75" x14ac:dyDescent="0.25">
      <c r="A7618" s="33">
        <v>221</v>
      </c>
      <c r="B7618" s="28" t="s">
        <v>4</v>
      </c>
      <c r="C7618" s="40">
        <f>(C7614+C7615)*$D$20</f>
        <v>0.34073200000000003</v>
      </c>
    </row>
    <row r="7619" spans="1:3" ht="15.75" x14ac:dyDescent="0.25">
      <c r="A7619" s="33">
        <v>222</v>
      </c>
      <c r="B7619" s="28" t="s">
        <v>15</v>
      </c>
      <c r="C7619" s="40">
        <f>(C7614+C7615)*$D$21</f>
        <v>6.3392000000000004E-2</v>
      </c>
    </row>
    <row r="7620" spans="1:3" ht="15.75" x14ac:dyDescent="0.25">
      <c r="A7620" s="33">
        <v>223</v>
      </c>
      <c r="B7620" s="28" t="s">
        <v>5</v>
      </c>
      <c r="C7620" s="40">
        <f>(C7614+C7615)*$D$22</f>
        <v>1.6838500000000003</v>
      </c>
    </row>
    <row r="7621" spans="1:3" ht="15.75" x14ac:dyDescent="0.25">
      <c r="A7621" s="33">
        <v>224</v>
      </c>
      <c r="B7621" s="28" t="s">
        <v>21</v>
      </c>
      <c r="C7621" s="40">
        <f>(C7614+C7615)*$D$23</f>
        <v>0.55864200000000008</v>
      </c>
    </row>
    <row r="7622" spans="1:3" ht="15.75" x14ac:dyDescent="0.25">
      <c r="A7622" s="33">
        <v>225</v>
      </c>
      <c r="B7622" s="28" t="s">
        <v>16</v>
      </c>
      <c r="C7622" s="40">
        <f>(C7614+C7615)*$D$24</f>
        <v>2.1077840000000001</v>
      </c>
    </row>
    <row r="7623" spans="1:3" ht="15.75" x14ac:dyDescent="0.25">
      <c r="A7623" s="33">
        <v>226</v>
      </c>
      <c r="B7623" s="28" t="s">
        <v>22</v>
      </c>
      <c r="C7623" s="40">
        <f>(C7614+C7615)*$D$25</f>
        <v>14.187922</v>
      </c>
    </row>
    <row r="7624" spans="1:3" ht="15.75" x14ac:dyDescent="0.25">
      <c r="A7624" s="33">
        <v>271</v>
      </c>
      <c r="B7624" s="28" t="s">
        <v>23</v>
      </c>
      <c r="C7624" s="40">
        <f>(C7614+C7615)*$D$26</f>
        <v>0.88352600000000014</v>
      </c>
    </row>
    <row r="7625" spans="1:3" ht="15.75" x14ac:dyDescent="0.25">
      <c r="A7625" s="33">
        <v>272</v>
      </c>
      <c r="B7625" s="28" t="s">
        <v>24</v>
      </c>
      <c r="C7625" s="40">
        <f>(C7614+C7615)*$D$27</f>
        <v>0.82805800000000007</v>
      </c>
    </row>
    <row r="7626" spans="1:3" ht="31.5" x14ac:dyDescent="0.25">
      <c r="A7626" s="33">
        <v>211</v>
      </c>
      <c r="B7626" s="28" t="s">
        <v>25</v>
      </c>
      <c r="C7626" s="40">
        <f>(C7614+C7615)*$D$28</f>
        <v>9.0729800000000012</v>
      </c>
    </row>
    <row r="7627" spans="1:3" ht="31.5" x14ac:dyDescent="0.25">
      <c r="A7627" s="33">
        <v>213</v>
      </c>
      <c r="B7627" s="28" t="s">
        <v>26</v>
      </c>
      <c r="C7627" s="44">
        <f>(C7614+C7615)*$D$29</f>
        <v>2.7377419999999999</v>
      </c>
    </row>
    <row r="7628" spans="1:3" ht="15.75" x14ac:dyDescent="0.25">
      <c r="A7628" s="33">
        <v>290</v>
      </c>
      <c r="B7628" s="28" t="s">
        <v>6</v>
      </c>
      <c r="C7628" s="44">
        <f>(C7614+C7615)*$D$30</f>
        <v>0.15451800000000002</v>
      </c>
    </row>
    <row r="7629" spans="1:3" ht="15.75" x14ac:dyDescent="0.25">
      <c r="A7629" s="33">
        <v>290</v>
      </c>
      <c r="B7629" s="28" t="s">
        <v>27</v>
      </c>
      <c r="C7629" s="44">
        <f>(C7614+C7615)*$D$31</f>
        <v>0.46355400000000008</v>
      </c>
    </row>
    <row r="7630" spans="1:3" ht="15.75" x14ac:dyDescent="0.25">
      <c r="A7630" s="33">
        <v>225</v>
      </c>
      <c r="B7630" s="28" t="s">
        <v>28</v>
      </c>
      <c r="C7630" s="44">
        <f>(C7614+C7615)*$D$32</f>
        <v>0</v>
      </c>
    </row>
    <row r="7631" spans="1:3" ht="15.75" x14ac:dyDescent="0.25">
      <c r="A7631" s="37">
        <v>310</v>
      </c>
      <c r="B7631" s="28" t="s">
        <v>7</v>
      </c>
      <c r="C7631" s="44">
        <f>(C7614+C7615)*$D$33</f>
        <v>0.92314600000000013</v>
      </c>
    </row>
    <row r="7632" spans="1:3" ht="16.5" thickBot="1" x14ac:dyDescent="0.3">
      <c r="A7632" s="38">
        <v>340</v>
      </c>
      <c r="B7632" s="36" t="s">
        <v>8</v>
      </c>
      <c r="C7632" s="44">
        <f>(C7614+C7615)*$D$34</f>
        <v>3.5856100000000004</v>
      </c>
    </row>
    <row r="7633" spans="1:3" ht="16.5" thickBot="1" x14ac:dyDescent="0.3">
      <c r="A7633" s="15"/>
      <c r="B7633" s="42" t="s">
        <v>9</v>
      </c>
      <c r="C7633" s="88">
        <f>SUM(C7614:C7632)</f>
        <v>89.240088000000014</v>
      </c>
    </row>
    <row r="7634" spans="1:3" ht="16.5" thickBot="1" x14ac:dyDescent="0.3">
      <c r="A7634" s="15"/>
      <c r="B7634" s="43" t="s">
        <v>29</v>
      </c>
      <c r="C7634" s="90">
        <f>C7633*118%</f>
        <v>105.30330384000001</v>
      </c>
    </row>
    <row r="7635" spans="1:3" ht="15.75" x14ac:dyDescent="0.25">
      <c r="A7635" s="22"/>
      <c r="B7635" s="45"/>
      <c r="C7635" s="46"/>
    </row>
    <row r="7636" spans="1:3" ht="15.75" x14ac:dyDescent="0.25">
      <c r="A7636" s="22"/>
      <c r="B7636" s="45"/>
      <c r="C7636" s="46"/>
    </row>
    <row r="7637" spans="1:3" ht="15.75" x14ac:dyDescent="0.25">
      <c r="A7637" s="22"/>
      <c r="B7637" s="45"/>
      <c r="C7637" s="46"/>
    </row>
    <row r="7638" spans="1:3" ht="15.75" x14ac:dyDescent="0.25">
      <c r="A7638" s="22"/>
      <c r="B7638" s="45"/>
      <c r="C7638" s="46"/>
    </row>
    <row r="7639" spans="1:3" ht="15.75" x14ac:dyDescent="0.25">
      <c r="A7639" s="22"/>
      <c r="B7639" s="45"/>
      <c r="C7639" s="46"/>
    </row>
    <row r="7640" spans="1:3" ht="15.75" x14ac:dyDescent="0.25">
      <c r="A7640" s="22"/>
      <c r="B7640" s="45"/>
      <c r="C7640" s="46"/>
    </row>
    <row r="7641" spans="1:3" ht="15.75" x14ac:dyDescent="0.25">
      <c r="A7641" s="22"/>
      <c r="B7641" s="45"/>
      <c r="C7641" s="46"/>
    </row>
    <row r="7642" spans="1:3" ht="15.75" x14ac:dyDescent="0.25">
      <c r="A7642" s="22"/>
      <c r="B7642" s="45"/>
      <c r="C7642" s="46"/>
    </row>
    <row r="7643" spans="1:3" ht="15.75" x14ac:dyDescent="0.25">
      <c r="A7643" s="22"/>
      <c r="B7643" s="45"/>
      <c r="C7643" s="46"/>
    </row>
    <row r="7644" spans="1:3" ht="15.75" x14ac:dyDescent="0.25">
      <c r="A7644" s="22"/>
      <c r="B7644" s="45"/>
      <c r="C7644" s="46"/>
    </row>
    <row r="7645" spans="1:3" ht="15.75" x14ac:dyDescent="0.25">
      <c r="A7645" s="22"/>
      <c r="B7645" s="45"/>
      <c r="C7645" s="46"/>
    </row>
    <row r="7646" spans="1:3" ht="15.75" x14ac:dyDescent="0.25">
      <c r="A7646" s="22"/>
      <c r="B7646" s="45"/>
      <c r="C7646" s="46"/>
    </row>
    <row r="7647" spans="1:3" ht="15.75" x14ac:dyDescent="0.25">
      <c r="A7647" s="22"/>
      <c r="B7647" s="45"/>
      <c r="C7647" s="46"/>
    </row>
    <row r="7648" spans="1:3" ht="15.75" x14ac:dyDescent="0.25">
      <c r="A7648" s="22"/>
      <c r="B7648" s="45"/>
      <c r="C7648" s="46"/>
    </row>
    <row r="7649" spans="1:3" ht="15.75" x14ac:dyDescent="0.25">
      <c r="A7649" s="22"/>
      <c r="B7649" s="45"/>
      <c r="C7649" s="46"/>
    </row>
    <row r="7650" spans="1:3" ht="15.75" x14ac:dyDescent="0.25">
      <c r="A7650" s="22"/>
      <c r="B7650" s="45"/>
      <c r="C7650" s="46"/>
    </row>
    <row r="7651" spans="1:3" ht="15.75" x14ac:dyDescent="0.25">
      <c r="A7651" s="22"/>
      <c r="B7651" s="45"/>
      <c r="C7651" s="46"/>
    </row>
    <row r="7652" spans="1:3" ht="15.75" x14ac:dyDescent="0.25">
      <c r="A7652" s="22"/>
      <c r="B7652" s="45"/>
      <c r="C7652" s="46"/>
    </row>
    <row r="7653" spans="1:3" ht="15.75" x14ac:dyDescent="0.25">
      <c r="A7653" s="22"/>
      <c r="B7653" s="45"/>
      <c r="C7653" s="46"/>
    </row>
    <row r="7654" spans="1:3" ht="15.75" x14ac:dyDescent="0.25">
      <c r="A7654" s="22"/>
      <c r="B7654" s="45"/>
      <c r="C7654" s="46"/>
    </row>
    <row r="7655" spans="1:3" ht="15.75" x14ac:dyDescent="0.25">
      <c r="A7655" s="22"/>
      <c r="B7655" s="45"/>
      <c r="C7655" s="46"/>
    </row>
    <row r="7656" spans="1:3" ht="15.75" x14ac:dyDescent="0.25">
      <c r="A7656" s="22"/>
      <c r="B7656" s="45"/>
      <c r="C7656" s="46"/>
    </row>
    <row r="7657" spans="1:3" ht="15.75" x14ac:dyDescent="0.25">
      <c r="A7657" s="22"/>
      <c r="B7657" s="45"/>
      <c r="C7657" s="46"/>
    </row>
    <row r="7658" spans="1:3" ht="15.75" x14ac:dyDescent="0.25">
      <c r="A7658" s="22"/>
      <c r="B7658" s="45"/>
      <c r="C7658" s="46"/>
    </row>
    <row r="7659" spans="1:3" ht="15.75" x14ac:dyDescent="0.25">
      <c r="A7659" s="22"/>
      <c r="B7659" s="45"/>
      <c r="C7659" s="46"/>
    </row>
    <row r="7661" spans="1:3" ht="31.5" x14ac:dyDescent="0.25">
      <c r="B7661" s="57" t="s">
        <v>482</v>
      </c>
      <c r="C7661" s="70"/>
    </row>
    <row r="7662" spans="1:3" ht="15.75" thickBot="1" x14ac:dyDescent="0.3">
      <c r="C7662" s="71" t="s">
        <v>38</v>
      </c>
    </row>
    <row r="7663" spans="1:3" ht="32.25" thickBot="1" x14ac:dyDescent="0.3">
      <c r="A7663" s="7" t="s">
        <v>0</v>
      </c>
      <c r="B7663" s="8" t="s">
        <v>10</v>
      </c>
      <c r="C7663" s="65" t="s">
        <v>11</v>
      </c>
    </row>
    <row r="7664" spans="1:3" ht="15.75" x14ac:dyDescent="0.25">
      <c r="A7664" s="9"/>
      <c r="B7664" s="10" t="s">
        <v>12</v>
      </c>
      <c r="C7664" s="61">
        <v>1</v>
      </c>
    </row>
    <row r="7665" spans="1:3" ht="15.75" x14ac:dyDescent="0.25">
      <c r="A7665" s="9"/>
      <c r="B7665" s="10" t="s">
        <v>13</v>
      </c>
      <c r="C7665" s="16">
        <v>35</v>
      </c>
    </row>
    <row r="7666" spans="1:3" ht="31.5" x14ac:dyDescent="0.25">
      <c r="A7666" s="12"/>
      <c r="B7666" s="83" t="s">
        <v>360</v>
      </c>
      <c r="C7666" s="16">
        <f>$C$14</f>
        <v>2.83</v>
      </c>
    </row>
    <row r="7667" spans="1:3" ht="32.25" thickBot="1" x14ac:dyDescent="0.3">
      <c r="A7667" s="75"/>
      <c r="B7667" s="77" t="s">
        <v>361</v>
      </c>
      <c r="C7667" s="76">
        <v>0</v>
      </c>
    </row>
    <row r="7668" spans="1:3" ht="15.75" x14ac:dyDescent="0.25">
      <c r="A7668" s="29">
        <v>211</v>
      </c>
      <c r="B7668" s="30" t="s">
        <v>19</v>
      </c>
      <c r="C7668" s="39">
        <f>C7666*C7665</f>
        <v>99.05</v>
      </c>
    </row>
    <row r="7669" spans="1:3" ht="31.5" x14ac:dyDescent="0.25">
      <c r="A7669" s="33">
        <v>211</v>
      </c>
      <c r="B7669" s="28" t="s">
        <v>20</v>
      </c>
      <c r="C7669" s="40">
        <f>C7667*C7665</f>
        <v>0</v>
      </c>
    </row>
    <row r="7670" spans="1:3" ht="15.75" x14ac:dyDescent="0.25">
      <c r="A7670" s="33">
        <v>213</v>
      </c>
      <c r="B7670" s="28" t="s">
        <v>14</v>
      </c>
      <c r="C7670" s="40">
        <f>(C7668+C7669)*30.2%</f>
        <v>29.913099999999996</v>
      </c>
    </row>
    <row r="7671" spans="1:3" ht="15.75" x14ac:dyDescent="0.25">
      <c r="A7671" s="33">
        <v>212</v>
      </c>
      <c r="B7671" s="28" t="s">
        <v>3</v>
      </c>
      <c r="C7671" s="40">
        <f>(C7668+C7669)*$D$19</f>
        <v>0.15848000000000001</v>
      </c>
    </row>
    <row r="7672" spans="1:3" ht="15.75" x14ac:dyDescent="0.25">
      <c r="A7672" s="33">
        <v>221</v>
      </c>
      <c r="B7672" s="28" t="s">
        <v>4</v>
      </c>
      <c r="C7672" s="40">
        <f>(C7668+C7669)*$D$20</f>
        <v>0.85182999999999998</v>
      </c>
    </row>
    <row r="7673" spans="1:3" ht="15.75" x14ac:dyDescent="0.25">
      <c r="A7673" s="33">
        <v>222</v>
      </c>
      <c r="B7673" s="28" t="s">
        <v>15</v>
      </c>
      <c r="C7673" s="40">
        <f>(C7668+C7669)*$D$21</f>
        <v>0.15848000000000001</v>
      </c>
    </row>
    <row r="7674" spans="1:3" ht="15.75" x14ac:dyDescent="0.25">
      <c r="A7674" s="33">
        <v>223</v>
      </c>
      <c r="B7674" s="28" t="s">
        <v>5</v>
      </c>
      <c r="C7674" s="40">
        <f>(C7668+C7669)*$D$22</f>
        <v>4.209625</v>
      </c>
    </row>
    <row r="7675" spans="1:3" ht="15.75" x14ac:dyDescent="0.25">
      <c r="A7675" s="33">
        <v>224</v>
      </c>
      <c r="B7675" s="28" t="s">
        <v>21</v>
      </c>
      <c r="C7675" s="40">
        <f>(C7668+C7669)*$D$23</f>
        <v>1.3966049999999999</v>
      </c>
    </row>
    <row r="7676" spans="1:3" ht="15.75" x14ac:dyDescent="0.25">
      <c r="A7676" s="33">
        <v>225</v>
      </c>
      <c r="B7676" s="28" t="s">
        <v>16</v>
      </c>
      <c r="C7676" s="40">
        <f>(C7668+C7669)*$D$24</f>
        <v>5.2694599999999996</v>
      </c>
    </row>
    <row r="7677" spans="1:3" ht="15.75" x14ac:dyDescent="0.25">
      <c r="A7677" s="33">
        <v>226</v>
      </c>
      <c r="B7677" s="28" t="s">
        <v>22</v>
      </c>
      <c r="C7677" s="40">
        <f>(C7668+C7669)*$D$25</f>
        <v>35.469804999999994</v>
      </c>
    </row>
    <row r="7678" spans="1:3" ht="15.75" x14ac:dyDescent="0.25">
      <c r="A7678" s="33">
        <v>271</v>
      </c>
      <c r="B7678" s="28" t="s">
        <v>23</v>
      </c>
      <c r="C7678" s="40">
        <f>(C7668+C7669)*$D$26</f>
        <v>2.208815</v>
      </c>
    </row>
    <row r="7679" spans="1:3" ht="15.75" x14ac:dyDescent="0.25">
      <c r="A7679" s="33">
        <v>272</v>
      </c>
      <c r="B7679" s="28" t="s">
        <v>24</v>
      </c>
      <c r="C7679" s="40">
        <f>(C7668+C7669)*$D$27</f>
        <v>2.0701449999999997</v>
      </c>
    </row>
    <row r="7680" spans="1:3" ht="31.5" x14ac:dyDescent="0.25">
      <c r="A7680" s="33">
        <v>211</v>
      </c>
      <c r="B7680" s="28" t="s">
        <v>25</v>
      </c>
      <c r="C7680" s="40">
        <f>(C7668+C7669)*$D$28</f>
        <v>22.682449999999999</v>
      </c>
    </row>
    <row r="7681" spans="1:3" ht="31.5" x14ac:dyDescent="0.25">
      <c r="A7681" s="33">
        <v>213</v>
      </c>
      <c r="B7681" s="28" t="s">
        <v>26</v>
      </c>
      <c r="C7681" s="44">
        <f>(C7668+C7669)*$D$29</f>
        <v>6.8443549999999993</v>
      </c>
    </row>
    <row r="7682" spans="1:3" ht="15.75" x14ac:dyDescent="0.25">
      <c r="A7682" s="33">
        <v>290</v>
      </c>
      <c r="B7682" s="28" t="s">
        <v>6</v>
      </c>
      <c r="C7682" s="44">
        <f>(C7668+C7669)*$D$30</f>
        <v>0.38629499999999994</v>
      </c>
    </row>
    <row r="7683" spans="1:3" ht="15.75" x14ac:dyDescent="0.25">
      <c r="A7683" s="33">
        <v>290</v>
      </c>
      <c r="B7683" s="28" t="s">
        <v>27</v>
      </c>
      <c r="C7683" s="44">
        <f>(C7668+C7669)*$D$31</f>
        <v>1.1588849999999999</v>
      </c>
    </row>
    <row r="7684" spans="1:3" ht="15.75" x14ac:dyDescent="0.25">
      <c r="A7684" s="33">
        <v>225</v>
      </c>
      <c r="B7684" s="28" t="s">
        <v>28</v>
      </c>
      <c r="C7684" s="44">
        <f>(C7668+C7669)*$D$32</f>
        <v>0</v>
      </c>
    </row>
    <row r="7685" spans="1:3" ht="15.75" x14ac:dyDescent="0.25">
      <c r="A7685" s="37">
        <v>310</v>
      </c>
      <c r="B7685" s="28" t="s">
        <v>7</v>
      </c>
      <c r="C7685" s="44">
        <f>(C7668+C7669)*$D$33</f>
        <v>2.3078650000000001</v>
      </c>
    </row>
    <row r="7686" spans="1:3" ht="16.5" thickBot="1" x14ac:dyDescent="0.3">
      <c r="A7686" s="38">
        <v>340</v>
      </c>
      <c r="B7686" s="36" t="s">
        <v>8</v>
      </c>
      <c r="C7686" s="44">
        <f>(C7668+C7669)*$D$34</f>
        <v>8.9640249999999995</v>
      </c>
    </row>
    <row r="7687" spans="1:3" ht="16.5" thickBot="1" x14ac:dyDescent="0.3">
      <c r="A7687" s="15"/>
      <c r="B7687" s="42" t="s">
        <v>9</v>
      </c>
      <c r="C7687" s="88">
        <f>SUM(C7668:C7686)</f>
        <v>223.10021999999992</v>
      </c>
    </row>
    <row r="7688" spans="1:3" ht="16.5" thickBot="1" x14ac:dyDescent="0.3">
      <c r="A7688" s="15"/>
      <c r="B7688" s="43" t="s">
        <v>29</v>
      </c>
      <c r="C7688" s="90">
        <f>C7687*118%</f>
        <v>263.25825959999992</v>
      </c>
    </row>
    <row r="7689" spans="1:3" ht="15.75" x14ac:dyDescent="0.25">
      <c r="A7689" s="22"/>
      <c r="B7689" s="45"/>
      <c r="C7689" s="46"/>
    </row>
    <row r="7690" spans="1:3" ht="15.75" x14ac:dyDescent="0.25">
      <c r="A7690" s="22"/>
      <c r="B7690" s="45"/>
      <c r="C7690" s="46"/>
    </row>
    <row r="7691" spans="1:3" ht="15.75" x14ac:dyDescent="0.25">
      <c r="A7691" s="22"/>
      <c r="B7691" s="45"/>
      <c r="C7691" s="46"/>
    </row>
    <row r="7692" spans="1:3" ht="15.75" x14ac:dyDescent="0.25">
      <c r="A7692" s="22"/>
      <c r="B7692" s="45"/>
      <c r="C7692" s="46"/>
    </row>
    <row r="7693" spans="1:3" ht="15.75" x14ac:dyDescent="0.25">
      <c r="A7693" s="22"/>
      <c r="B7693" s="45"/>
      <c r="C7693" s="46"/>
    </row>
    <row r="7694" spans="1:3" ht="15.75" x14ac:dyDescent="0.25">
      <c r="A7694" s="22"/>
      <c r="B7694" s="45"/>
      <c r="C7694" s="46"/>
    </row>
    <row r="7695" spans="1:3" ht="15.75" x14ac:dyDescent="0.25">
      <c r="A7695" s="22"/>
      <c r="B7695" s="45"/>
      <c r="C7695" s="46"/>
    </row>
    <row r="7696" spans="1:3" ht="15.75" x14ac:dyDescent="0.25">
      <c r="A7696" s="22"/>
      <c r="B7696" s="45"/>
      <c r="C7696" s="46"/>
    </row>
    <row r="7697" spans="1:3" ht="15.75" x14ac:dyDescent="0.25">
      <c r="A7697" s="22"/>
      <c r="B7697" s="45"/>
      <c r="C7697" s="46"/>
    </row>
    <row r="7698" spans="1:3" ht="15.75" x14ac:dyDescent="0.25">
      <c r="A7698" s="22"/>
      <c r="B7698" s="45"/>
      <c r="C7698" s="46"/>
    </row>
    <row r="7699" spans="1:3" ht="15.75" x14ac:dyDescent="0.25">
      <c r="A7699" s="22"/>
      <c r="B7699" s="45"/>
      <c r="C7699" s="46"/>
    </row>
    <row r="7700" spans="1:3" ht="15.75" x14ac:dyDescent="0.25">
      <c r="A7700" s="22"/>
      <c r="B7700" s="45"/>
      <c r="C7700" s="46"/>
    </row>
    <row r="7701" spans="1:3" ht="15.75" x14ac:dyDescent="0.25">
      <c r="A7701" s="22"/>
      <c r="B7701" s="45"/>
      <c r="C7701" s="46"/>
    </row>
    <row r="7702" spans="1:3" ht="15.75" x14ac:dyDescent="0.25">
      <c r="A7702" s="22"/>
      <c r="B7702" s="45"/>
      <c r="C7702" s="46"/>
    </row>
    <row r="7703" spans="1:3" ht="15.75" x14ac:dyDescent="0.25">
      <c r="A7703" s="22"/>
      <c r="B7703" s="45"/>
      <c r="C7703" s="46"/>
    </row>
    <row r="7704" spans="1:3" ht="15.75" x14ac:dyDescent="0.25">
      <c r="A7704" s="22"/>
      <c r="B7704" s="45"/>
      <c r="C7704" s="46"/>
    </row>
    <row r="7705" spans="1:3" ht="15.75" x14ac:dyDescent="0.25">
      <c r="A7705" s="22"/>
      <c r="B7705" s="45"/>
      <c r="C7705" s="46"/>
    </row>
    <row r="7706" spans="1:3" ht="15.75" x14ac:dyDescent="0.25">
      <c r="A7706" s="22"/>
      <c r="B7706" s="45"/>
      <c r="C7706" s="46"/>
    </row>
    <row r="7707" spans="1:3" ht="15.75" x14ac:dyDescent="0.25">
      <c r="A7707" s="22"/>
      <c r="B7707" s="45"/>
      <c r="C7707" s="46"/>
    </row>
    <row r="7708" spans="1:3" ht="15.75" x14ac:dyDescent="0.25">
      <c r="A7708" s="22"/>
      <c r="B7708" s="45"/>
      <c r="C7708" s="46"/>
    </row>
    <row r="7709" spans="1:3" ht="15.75" x14ac:dyDescent="0.25">
      <c r="A7709" s="22"/>
      <c r="B7709" s="45"/>
      <c r="C7709" s="46"/>
    </row>
    <row r="7710" spans="1:3" ht="15.75" x14ac:dyDescent="0.25">
      <c r="A7710" s="22"/>
      <c r="B7710" s="45"/>
      <c r="C7710" s="46"/>
    </row>
    <row r="7711" spans="1:3" ht="15.75" x14ac:dyDescent="0.25">
      <c r="A7711" s="22"/>
      <c r="B7711" s="45"/>
      <c r="C7711" s="46"/>
    </row>
    <row r="7712" spans="1:3" ht="15.75" x14ac:dyDescent="0.25">
      <c r="A7712" s="22"/>
      <c r="B7712" s="45"/>
      <c r="C7712" s="46"/>
    </row>
    <row r="7713" spans="1:3" ht="15.75" x14ac:dyDescent="0.25">
      <c r="A7713" s="22"/>
      <c r="B7713" s="45"/>
      <c r="C7713" s="46"/>
    </row>
    <row r="7714" spans="1:3" ht="15.75" x14ac:dyDescent="0.25">
      <c r="A7714" s="22"/>
      <c r="B7714" s="45"/>
      <c r="C7714" s="46"/>
    </row>
    <row r="7715" spans="1:3" ht="15.75" x14ac:dyDescent="0.25">
      <c r="A7715" s="22"/>
      <c r="B7715" s="45"/>
      <c r="C7715" s="46"/>
    </row>
    <row r="7716" spans="1:3" ht="15.75" x14ac:dyDescent="0.25">
      <c r="A7716" s="22"/>
      <c r="B7716" s="45"/>
      <c r="C7716" s="46"/>
    </row>
    <row r="7718" spans="1:3" ht="31.5" x14ac:dyDescent="0.25">
      <c r="B7718" s="57" t="s">
        <v>483</v>
      </c>
      <c r="C7718" s="70"/>
    </row>
    <row r="7719" spans="1:3" ht="15.75" thickBot="1" x14ac:dyDescent="0.3">
      <c r="C7719" s="71" t="s">
        <v>38</v>
      </c>
    </row>
    <row r="7720" spans="1:3" ht="32.25" thickBot="1" x14ac:dyDescent="0.3">
      <c r="A7720" s="7" t="s">
        <v>0</v>
      </c>
      <c r="B7720" s="8" t="s">
        <v>10</v>
      </c>
      <c r="C7720" s="65" t="s">
        <v>11</v>
      </c>
    </row>
    <row r="7721" spans="1:3" ht="15.75" x14ac:dyDescent="0.25">
      <c r="A7721" s="9"/>
      <c r="B7721" s="10" t="s">
        <v>12</v>
      </c>
      <c r="C7721" s="61">
        <v>1</v>
      </c>
    </row>
    <row r="7722" spans="1:3" ht="15.75" x14ac:dyDescent="0.25">
      <c r="A7722" s="9"/>
      <c r="B7722" s="10" t="s">
        <v>13</v>
      </c>
      <c r="C7722" s="16">
        <v>43.2</v>
      </c>
    </row>
    <row r="7723" spans="1:3" ht="31.5" x14ac:dyDescent="0.25">
      <c r="A7723" s="12"/>
      <c r="B7723" s="83" t="s">
        <v>360</v>
      </c>
      <c r="C7723" s="16">
        <f>$C$14</f>
        <v>2.83</v>
      </c>
    </row>
    <row r="7724" spans="1:3" ht="32.25" thickBot="1" x14ac:dyDescent="0.3">
      <c r="A7724" s="75"/>
      <c r="B7724" s="77" t="s">
        <v>361</v>
      </c>
      <c r="C7724" s="76">
        <v>0</v>
      </c>
    </row>
    <row r="7725" spans="1:3" ht="15.75" x14ac:dyDescent="0.25">
      <c r="A7725" s="29">
        <v>211</v>
      </c>
      <c r="B7725" s="30" t="s">
        <v>19</v>
      </c>
      <c r="C7725" s="39">
        <f>C7723*C7722</f>
        <v>122.25600000000001</v>
      </c>
    </row>
    <row r="7726" spans="1:3" ht="31.5" x14ac:dyDescent="0.25">
      <c r="A7726" s="33">
        <v>211</v>
      </c>
      <c r="B7726" s="28" t="s">
        <v>20</v>
      </c>
      <c r="C7726" s="40">
        <f>C7724*C7722</f>
        <v>0</v>
      </c>
    </row>
    <row r="7727" spans="1:3" ht="15.75" x14ac:dyDescent="0.25">
      <c r="A7727" s="33">
        <v>213</v>
      </c>
      <c r="B7727" s="28" t="s">
        <v>14</v>
      </c>
      <c r="C7727" s="40">
        <f>(C7725+C7726)*30.2%</f>
        <v>36.921312</v>
      </c>
    </row>
    <row r="7728" spans="1:3" ht="15.75" x14ac:dyDescent="0.25">
      <c r="A7728" s="33">
        <v>212</v>
      </c>
      <c r="B7728" s="28" t="s">
        <v>3</v>
      </c>
      <c r="C7728" s="40">
        <f>(C7725+C7726)*$D$19</f>
        <v>0.19560960000000002</v>
      </c>
    </row>
    <row r="7729" spans="1:3" ht="15.75" x14ac:dyDescent="0.25">
      <c r="A7729" s="33">
        <v>221</v>
      </c>
      <c r="B7729" s="28" t="s">
        <v>4</v>
      </c>
      <c r="C7729" s="40">
        <f>(C7725+C7726)*$D$20</f>
        <v>1.0514016000000002</v>
      </c>
    </row>
    <row r="7730" spans="1:3" ht="15.75" x14ac:dyDescent="0.25">
      <c r="A7730" s="33">
        <v>222</v>
      </c>
      <c r="B7730" s="28" t="s">
        <v>15</v>
      </c>
      <c r="C7730" s="40">
        <f>(C7725+C7726)*$D$21</f>
        <v>0.19560960000000002</v>
      </c>
    </row>
    <row r="7731" spans="1:3" ht="15.75" x14ac:dyDescent="0.25">
      <c r="A7731" s="33">
        <v>223</v>
      </c>
      <c r="B7731" s="28" t="s">
        <v>5</v>
      </c>
      <c r="C7731" s="40">
        <f>(C7725+C7726)*$D$22</f>
        <v>5.1958800000000007</v>
      </c>
    </row>
    <row r="7732" spans="1:3" ht="15.75" x14ac:dyDescent="0.25">
      <c r="A7732" s="33">
        <v>224</v>
      </c>
      <c r="B7732" s="28" t="s">
        <v>21</v>
      </c>
      <c r="C7732" s="40">
        <f>(C7725+C7726)*$D$23</f>
        <v>1.7238096000000003</v>
      </c>
    </row>
    <row r="7733" spans="1:3" ht="15.75" x14ac:dyDescent="0.25">
      <c r="A7733" s="33">
        <v>225</v>
      </c>
      <c r="B7733" s="28" t="s">
        <v>16</v>
      </c>
      <c r="C7733" s="40">
        <f>(C7725+C7726)*$D$24</f>
        <v>6.5040192000000001</v>
      </c>
    </row>
    <row r="7734" spans="1:3" ht="15.75" x14ac:dyDescent="0.25">
      <c r="A7734" s="33">
        <v>226</v>
      </c>
      <c r="B7734" s="28" t="s">
        <v>22</v>
      </c>
      <c r="C7734" s="40">
        <f>(C7725+C7726)*$D$25</f>
        <v>43.779873600000002</v>
      </c>
    </row>
    <row r="7735" spans="1:3" ht="15.75" x14ac:dyDescent="0.25">
      <c r="A7735" s="33">
        <v>271</v>
      </c>
      <c r="B7735" s="28" t="s">
        <v>23</v>
      </c>
      <c r="C7735" s="40">
        <f>(C7725+C7726)*$D$26</f>
        <v>2.7263088000000004</v>
      </c>
    </row>
    <row r="7736" spans="1:3" ht="15.75" x14ac:dyDescent="0.25">
      <c r="A7736" s="33">
        <v>272</v>
      </c>
      <c r="B7736" s="28" t="s">
        <v>24</v>
      </c>
      <c r="C7736" s="40">
        <f>(C7725+C7726)*$D$27</f>
        <v>2.5551504</v>
      </c>
    </row>
    <row r="7737" spans="1:3" ht="31.5" x14ac:dyDescent="0.25">
      <c r="A7737" s="33">
        <v>211</v>
      </c>
      <c r="B7737" s="28" t="s">
        <v>25</v>
      </c>
      <c r="C7737" s="40">
        <f>(C7725+C7726)*$D$28</f>
        <v>27.996624000000004</v>
      </c>
    </row>
    <row r="7738" spans="1:3" ht="31.5" x14ac:dyDescent="0.25">
      <c r="A7738" s="33">
        <v>213</v>
      </c>
      <c r="B7738" s="28" t="s">
        <v>26</v>
      </c>
      <c r="C7738" s="44">
        <f>(C7725+C7726)*$D$29</f>
        <v>8.4478895999999999</v>
      </c>
    </row>
    <row r="7739" spans="1:3" ht="15.75" x14ac:dyDescent="0.25">
      <c r="A7739" s="33">
        <v>290</v>
      </c>
      <c r="B7739" s="28" t="s">
        <v>6</v>
      </c>
      <c r="C7739" s="44">
        <f>(C7725+C7726)*$D$30</f>
        <v>0.47679840000000001</v>
      </c>
    </row>
    <row r="7740" spans="1:3" ht="15.75" x14ac:dyDescent="0.25">
      <c r="A7740" s="33">
        <v>290</v>
      </c>
      <c r="B7740" s="28" t="s">
        <v>27</v>
      </c>
      <c r="C7740" s="44">
        <f>(C7725+C7726)*$D$31</f>
        <v>1.4303952000000002</v>
      </c>
    </row>
    <row r="7741" spans="1:3" ht="15.75" x14ac:dyDescent="0.25">
      <c r="A7741" s="33">
        <v>225</v>
      </c>
      <c r="B7741" s="28" t="s">
        <v>28</v>
      </c>
      <c r="C7741" s="44">
        <f>(C7725+C7726)*$D$32</f>
        <v>0</v>
      </c>
    </row>
    <row r="7742" spans="1:3" ht="15.75" x14ac:dyDescent="0.25">
      <c r="A7742" s="37">
        <v>310</v>
      </c>
      <c r="B7742" s="28" t="s">
        <v>7</v>
      </c>
      <c r="C7742" s="44">
        <f>(C7725+C7726)*$D$33</f>
        <v>2.8485648000000006</v>
      </c>
    </row>
    <row r="7743" spans="1:3" ht="16.5" thickBot="1" x14ac:dyDescent="0.3">
      <c r="A7743" s="38">
        <v>340</v>
      </c>
      <c r="B7743" s="36" t="s">
        <v>8</v>
      </c>
      <c r="C7743" s="44">
        <f>(C7725+C7726)*$D$34</f>
        <v>11.064168</v>
      </c>
    </row>
    <row r="7744" spans="1:3" ht="16.5" thickBot="1" x14ac:dyDescent="0.3">
      <c r="A7744" s="15"/>
      <c r="B7744" s="42" t="s">
        <v>9</v>
      </c>
      <c r="C7744" s="88">
        <f>SUM(C7725:C7743)</f>
        <v>275.3694144000001</v>
      </c>
    </row>
    <row r="7745" spans="1:3" ht="16.5" thickBot="1" x14ac:dyDescent="0.3">
      <c r="A7745" s="15"/>
      <c r="B7745" s="43" t="s">
        <v>29</v>
      </c>
      <c r="C7745" s="90">
        <f>C7744*118%</f>
        <v>324.93590899200012</v>
      </c>
    </row>
    <row r="7746" spans="1:3" ht="15.75" x14ac:dyDescent="0.25">
      <c r="A7746" s="22"/>
      <c r="B7746" s="45"/>
      <c r="C7746" s="46"/>
    </row>
    <row r="7747" spans="1:3" ht="15.75" x14ac:dyDescent="0.25">
      <c r="A7747" s="22"/>
      <c r="B7747" s="45"/>
      <c r="C7747" s="46"/>
    </row>
    <row r="7748" spans="1:3" ht="15.75" x14ac:dyDescent="0.25">
      <c r="A7748" s="22"/>
      <c r="B7748" s="45"/>
      <c r="C7748" s="46"/>
    </row>
    <row r="7749" spans="1:3" ht="15.75" x14ac:dyDescent="0.25">
      <c r="A7749" s="22"/>
      <c r="B7749" s="45"/>
      <c r="C7749" s="46"/>
    </row>
    <row r="7750" spans="1:3" ht="15.75" x14ac:dyDescent="0.25">
      <c r="A7750" s="22"/>
      <c r="B7750" s="45"/>
      <c r="C7750" s="46"/>
    </row>
    <row r="7751" spans="1:3" ht="15.75" x14ac:dyDescent="0.25">
      <c r="A7751" s="22"/>
      <c r="B7751" s="45"/>
      <c r="C7751" s="46"/>
    </row>
    <row r="7752" spans="1:3" ht="15.75" x14ac:dyDescent="0.25">
      <c r="A7752" s="22"/>
      <c r="B7752" s="45"/>
      <c r="C7752" s="46"/>
    </row>
    <row r="7753" spans="1:3" ht="15.75" x14ac:dyDescent="0.25">
      <c r="A7753" s="22"/>
      <c r="B7753" s="45"/>
      <c r="C7753" s="46"/>
    </row>
    <row r="7754" spans="1:3" ht="15.75" x14ac:dyDescent="0.25">
      <c r="A7754" s="22"/>
      <c r="B7754" s="45"/>
      <c r="C7754" s="46"/>
    </row>
    <row r="7755" spans="1:3" ht="15.75" x14ac:dyDescent="0.25">
      <c r="A7755" s="22"/>
      <c r="B7755" s="45"/>
      <c r="C7755" s="46"/>
    </row>
    <row r="7756" spans="1:3" ht="15.75" x14ac:dyDescent="0.25">
      <c r="A7756" s="22"/>
      <c r="B7756" s="45"/>
      <c r="C7756" s="46"/>
    </row>
    <row r="7757" spans="1:3" ht="15.75" x14ac:dyDescent="0.25">
      <c r="A7757" s="22"/>
      <c r="B7757" s="45"/>
      <c r="C7757" s="46"/>
    </row>
    <row r="7758" spans="1:3" ht="15.75" x14ac:dyDescent="0.25">
      <c r="A7758" s="22"/>
      <c r="B7758" s="45"/>
      <c r="C7758" s="46"/>
    </row>
    <row r="7759" spans="1:3" ht="15.75" x14ac:dyDescent="0.25">
      <c r="A7759" s="22"/>
      <c r="B7759" s="45"/>
      <c r="C7759" s="46"/>
    </row>
    <row r="7760" spans="1:3" ht="15.75" x14ac:dyDescent="0.25">
      <c r="A7760" s="22"/>
      <c r="B7760" s="45"/>
      <c r="C7760" s="46"/>
    </row>
    <row r="7761" spans="1:3" ht="15.75" x14ac:dyDescent="0.25">
      <c r="A7761" s="22"/>
      <c r="B7761" s="45"/>
      <c r="C7761" s="46"/>
    </row>
    <row r="7762" spans="1:3" ht="15.75" x14ac:dyDescent="0.25">
      <c r="A7762" s="22"/>
      <c r="B7762" s="45"/>
      <c r="C7762" s="46"/>
    </row>
    <row r="7763" spans="1:3" ht="15.75" x14ac:dyDescent="0.25">
      <c r="A7763" s="22"/>
      <c r="B7763" s="45"/>
      <c r="C7763" s="46"/>
    </row>
    <row r="7764" spans="1:3" ht="15.75" x14ac:dyDescent="0.25">
      <c r="A7764" s="22"/>
      <c r="B7764" s="45"/>
      <c r="C7764" s="46"/>
    </row>
    <row r="7765" spans="1:3" ht="15.75" x14ac:dyDescent="0.25">
      <c r="A7765" s="22"/>
      <c r="B7765" s="45"/>
      <c r="C7765" s="46"/>
    </row>
    <row r="7766" spans="1:3" ht="15.75" x14ac:dyDescent="0.25">
      <c r="A7766" s="22"/>
      <c r="B7766" s="45"/>
      <c r="C7766" s="46"/>
    </row>
    <row r="7767" spans="1:3" ht="15.75" x14ac:dyDescent="0.25">
      <c r="A7767" s="22"/>
      <c r="B7767" s="45"/>
      <c r="C7767" s="46"/>
    </row>
    <row r="7768" spans="1:3" ht="15.75" x14ac:dyDescent="0.25">
      <c r="A7768" s="22"/>
      <c r="B7768" s="45"/>
      <c r="C7768" s="46"/>
    </row>
    <row r="7769" spans="1:3" ht="15.75" x14ac:dyDescent="0.25">
      <c r="A7769" s="22"/>
      <c r="B7769" s="45"/>
      <c r="C7769" s="46"/>
    </row>
    <row r="7770" spans="1:3" ht="15.75" x14ac:dyDescent="0.25">
      <c r="A7770" s="22"/>
      <c r="B7770" s="45"/>
      <c r="C7770" s="46"/>
    </row>
    <row r="7771" spans="1:3" ht="15.75" x14ac:dyDescent="0.25">
      <c r="A7771" s="22"/>
      <c r="B7771" s="45"/>
      <c r="C7771" s="46"/>
    </row>
    <row r="7773" spans="1:3" ht="31.5" x14ac:dyDescent="0.25">
      <c r="B7773" s="57" t="s">
        <v>484</v>
      </c>
      <c r="C7773" s="70"/>
    </row>
    <row r="7774" spans="1:3" ht="21.75" customHeight="1" thickBot="1" x14ac:dyDescent="0.3">
      <c r="C7774" s="71" t="s">
        <v>38</v>
      </c>
    </row>
    <row r="7775" spans="1:3" ht="32.25" thickBot="1" x14ac:dyDescent="0.3">
      <c r="A7775" s="7" t="s">
        <v>0</v>
      </c>
      <c r="B7775" s="8" t="s">
        <v>10</v>
      </c>
      <c r="C7775" s="65" t="s">
        <v>11</v>
      </c>
    </row>
    <row r="7776" spans="1:3" ht="15.75" x14ac:dyDescent="0.25">
      <c r="A7776" s="9"/>
      <c r="B7776" s="10" t="s">
        <v>12</v>
      </c>
      <c r="C7776" s="61">
        <v>1</v>
      </c>
    </row>
    <row r="7777" spans="1:3" ht="15.75" x14ac:dyDescent="0.25">
      <c r="A7777" s="9"/>
      <c r="B7777" s="10" t="s">
        <v>13</v>
      </c>
      <c r="C7777" s="16">
        <v>12.5</v>
      </c>
    </row>
    <row r="7778" spans="1:3" ht="31.5" x14ac:dyDescent="0.25">
      <c r="A7778" s="12"/>
      <c r="B7778" s="83" t="s">
        <v>360</v>
      </c>
      <c r="C7778" s="16">
        <f>$C$14</f>
        <v>2.83</v>
      </c>
    </row>
    <row r="7779" spans="1:3" ht="32.25" thickBot="1" x14ac:dyDescent="0.3">
      <c r="A7779" s="75"/>
      <c r="B7779" s="77" t="s">
        <v>361</v>
      </c>
      <c r="C7779" s="76">
        <v>0</v>
      </c>
    </row>
    <row r="7780" spans="1:3" ht="15.75" x14ac:dyDescent="0.25">
      <c r="A7780" s="29">
        <v>211</v>
      </c>
      <c r="B7780" s="30" t="s">
        <v>19</v>
      </c>
      <c r="C7780" s="39">
        <f>C7778*C7777</f>
        <v>35.375</v>
      </c>
    </row>
    <row r="7781" spans="1:3" ht="31.5" x14ac:dyDescent="0.25">
      <c r="A7781" s="33">
        <v>211</v>
      </c>
      <c r="B7781" s="28" t="s">
        <v>20</v>
      </c>
      <c r="C7781" s="40">
        <f>C7779*C7777</f>
        <v>0</v>
      </c>
    </row>
    <row r="7782" spans="1:3" ht="15.75" x14ac:dyDescent="0.25">
      <c r="A7782" s="33">
        <v>213</v>
      </c>
      <c r="B7782" s="28" t="s">
        <v>14</v>
      </c>
      <c r="C7782" s="40">
        <f>(C7780+C7781)*30.2%</f>
        <v>10.683249999999999</v>
      </c>
    </row>
    <row r="7783" spans="1:3" ht="15.75" x14ac:dyDescent="0.25">
      <c r="A7783" s="33">
        <v>212</v>
      </c>
      <c r="B7783" s="28" t="s">
        <v>3</v>
      </c>
      <c r="C7783" s="40">
        <f>(C7780+C7781)*$D$19</f>
        <v>5.6600000000000004E-2</v>
      </c>
    </row>
    <row r="7784" spans="1:3" ht="15.75" x14ac:dyDescent="0.25">
      <c r="A7784" s="33">
        <v>221</v>
      </c>
      <c r="B7784" s="28" t="s">
        <v>4</v>
      </c>
      <c r="C7784" s="40">
        <f>(C7780+C7781)*$D$20</f>
        <v>0.30422500000000002</v>
      </c>
    </row>
    <row r="7785" spans="1:3" ht="15.75" x14ac:dyDescent="0.25">
      <c r="A7785" s="33">
        <v>222</v>
      </c>
      <c r="B7785" s="28" t="s">
        <v>15</v>
      </c>
      <c r="C7785" s="40">
        <f>(C7780+C7781)*$D$21</f>
        <v>5.6600000000000004E-2</v>
      </c>
    </row>
    <row r="7786" spans="1:3" ht="15.75" x14ac:dyDescent="0.25">
      <c r="A7786" s="33">
        <v>223</v>
      </c>
      <c r="B7786" s="28" t="s">
        <v>5</v>
      </c>
      <c r="C7786" s="40">
        <f>(C7780+C7781)*$D$22</f>
        <v>1.5034375000000002</v>
      </c>
    </row>
    <row r="7787" spans="1:3" ht="15.75" x14ac:dyDescent="0.25">
      <c r="A7787" s="33">
        <v>224</v>
      </c>
      <c r="B7787" s="28" t="s">
        <v>21</v>
      </c>
      <c r="C7787" s="40">
        <f>(C7780+C7781)*$D$23</f>
        <v>0.49878749999999999</v>
      </c>
    </row>
    <row r="7788" spans="1:3" ht="15.75" x14ac:dyDescent="0.25">
      <c r="A7788" s="33">
        <v>225</v>
      </c>
      <c r="B7788" s="28" t="s">
        <v>16</v>
      </c>
      <c r="C7788" s="40">
        <f>(C7780+C7781)*$D$24</f>
        <v>1.88195</v>
      </c>
    </row>
    <row r="7789" spans="1:3" ht="15.75" x14ac:dyDescent="0.25">
      <c r="A7789" s="33">
        <v>226</v>
      </c>
      <c r="B7789" s="28" t="s">
        <v>22</v>
      </c>
      <c r="C7789" s="40">
        <f>(C7780+C7781)*$D$25</f>
        <v>12.667787499999999</v>
      </c>
    </row>
    <row r="7790" spans="1:3" ht="15.75" x14ac:dyDescent="0.25">
      <c r="A7790" s="33">
        <v>271</v>
      </c>
      <c r="B7790" s="28" t="s">
        <v>23</v>
      </c>
      <c r="C7790" s="40">
        <f>(C7780+C7781)*$D$26</f>
        <v>0.78886250000000002</v>
      </c>
    </row>
    <row r="7791" spans="1:3" ht="15.75" x14ac:dyDescent="0.25">
      <c r="A7791" s="33">
        <v>272</v>
      </c>
      <c r="B7791" s="28" t="s">
        <v>24</v>
      </c>
      <c r="C7791" s="40">
        <f>(C7780+C7781)*$D$27</f>
        <v>0.73933749999999998</v>
      </c>
    </row>
    <row r="7792" spans="1:3" ht="31.5" x14ac:dyDescent="0.25">
      <c r="A7792" s="33">
        <v>211</v>
      </c>
      <c r="B7792" s="28" t="s">
        <v>25</v>
      </c>
      <c r="C7792" s="40">
        <f>(C7780+C7781)*$D$28</f>
        <v>8.1008750000000003</v>
      </c>
    </row>
    <row r="7793" spans="1:3" ht="31.5" x14ac:dyDescent="0.25">
      <c r="A7793" s="33">
        <v>213</v>
      </c>
      <c r="B7793" s="28" t="s">
        <v>26</v>
      </c>
      <c r="C7793" s="44">
        <f>(C7780+C7781)*$D$29</f>
        <v>2.4444124999999999</v>
      </c>
    </row>
    <row r="7794" spans="1:3" ht="15.75" x14ac:dyDescent="0.25">
      <c r="A7794" s="33">
        <v>290</v>
      </c>
      <c r="B7794" s="28" t="s">
        <v>6</v>
      </c>
      <c r="C7794" s="44">
        <f>(C7780+C7781)*$D$30</f>
        <v>0.13796249999999999</v>
      </c>
    </row>
    <row r="7795" spans="1:3" ht="15.75" x14ac:dyDescent="0.25">
      <c r="A7795" s="33">
        <v>290</v>
      </c>
      <c r="B7795" s="28" t="s">
        <v>27</v>
      </c>
      <c r="C7795" s="44">
        <f>(C7780+C7781)*$D$31</f>
        <v>0.41388750000000002</v>
      </c>
    </row>
    <row r="7796" spans="1:3" ht="15.75" x14ac:dyDescent="0.25">
      <c r="A7796" s="33">
        <v>225</v>
      </c>
      <c r="B7796" s="28" t="s">
        <v>28</v>
      </c>
      <c r="C7796" s="44">
        <f>(C7780+C7781)*$D$32</f>
        <v>0</v>
      </c>
    </row>
    <row r="7797" spans="1:3" ht="15.75" x14ac:dyDescent="0.25">
      <c r="A7797" s="37">
        <v>310</v>
      </c>
      <c r="B7797" s="28" t="s">
        <v>7</v>
      </c>
      <c r="C7797" s="44">
        <f>(C7780+C7781)*$D$33</f>
        <v>0.82423750000000007</v>
      </c>
    </row>
    <row r="7798" spans="1:3" ht="16.5" thickBot="1" x14ac:dyDescent="0.3">
      <c r="A7798" s="38">
        <v>340</v>
      </c>
      <c r="B7798" s="36" t="s">
        <v>8</v>
      </c>
      <c r="C7798" s="44">
        <f>(C7780+C7781)*$D$34</f>
        <v>3.2014374999999999</v>
      </c>
    </row>
    <row r="7799" spans="1:3" ht="16.5" thickBot="1" x14ac:dyDescent="0.3">
      <c r="A7799" s="15"/>
      <c r="B7799" s="42" t="s">
        <v>9</v>
      </c>
      <c r="C7799" s="88">
        <f>SUM(C7780:C7798)</f>
        <v>79.678650000000005</v>
      </c>
    </row>
    <row r="7800" spans="1:3" ht="16.5" thickBot="1" x14ac:dyDescent="0.3">
      <c r="A7800" s="15"/>
      <c r="B7800" s="43" t="s">
        <v>29</v>
      </c>
      <c r="C7800" s="90">
        <f>C7799*118%</f>
        <v>94.020807000000005</v>
      </c>
    </row>
    <row r="7801" spans="1:3" ht="15.75" x14ac:dyDescent="0.25">
      <c r="A7801" s="22"/>
      <c r="B7801" s="45"/>
      <c r="C7801" s="46"/>
    </row>
    <row r="7802" spans="1:3" ht="15.75" x14ac:dyDescent="0.25">
      <c r="A7802" s="22"/>
      <c r="B7802" s="45"/>
      <c r="C7802" s="46"/>
    </row>
    <row r="7803" spans="1:3" ht="15.75" x14ac:dyDescent="0.25">
      <c r="A7803" s="22"/>
      <c r="B7803" s="45"/>
      <c r="C7803" s="46"/>
    </row>
    <row r="7804" spans="1:3" ht="15.75" x14ac:dyDescent="0.25">
      <c r="A7804" s="22"/>
      <c r="B7804" s="45"/>
      <c r="C7804" s="46"/>
    </row>
    <row r="7805" spans="1:3" ht="15.75" x14ac:dyDescent="0.25">
      <c r="A7805" s="22"/>
      <c r="B7805" s="45"/>
      <c r="C7805" s="46"/>
    </row>
    <row r="7806" spans="1:3" ht="15.75" x14ac:dyDescent="0.25">
      <c r="A7806" s="22"/>
      <c r="B7806" s="45"/>
      <c r="C7806" s="46"/>
    </row>
    <row r="7807" spans="1:3" ht="15.75" x14ac:dyDescent="0.25">
      <c r="A7807" s="22"/>
      <c r="B7807" s="45"/>
      <c r="C7807" s="46"/>
    </row>
    <row r="7808" spans="1:3" ht="15.75" x14ac:dyDescent="0.25">
      <c r="A7808" s="22"/>
      <c r="B7808" s="45"/>
      <c r="C7808" s="46"/>
    </row>
    <row r="7809" spans="1:3" ht="15.75" x14ac:dyDescent="0.25">
      <c r="A7809" s="22"/>
      <c r="B7809" s="45"/>
      <c r="C7809" s="46"/>
    </row>
    <row r="7810" spans="1:3" ht="15.75" x14ac:dyDescent="0.25">
      <c r="A7810" s="22"/>
      <c r="B7810" s="45"/>
      <c r="C7810" s="46"/>
    </row>
    <row r="7811" spans="1:3" ht="15.75" x14ac:dyDescent="0.25">
      <c r="A7811" s="22"/>
      <c r="B7811" s="45"/>
      <c r="C7811" s="46"/>
    </row>
    <row r="7812" spans="1:3" ht="15.75" x14ac:dyDescent="0.25">
      <c r="A7812" s="22"/>
      <c r="B7812" s="45"/>
      <c r="C7812" s="46"/>
    </row>
    <row r="7813" spans="1:3" ht="15.75" x14ac:dyDescent="0.25">
      <c r="A7813" s="22"/>
      <c r="B7813" s="45"/>
      <c r="C7813" s="46"/>
    </row>
    <row r="7814" spans="1:3" ht="15.75" x14ac:dyDescent="0.25">
      <c r="A7814" s="22"/>
      <c r="B7814" s="45"/>
      <c r="C7814" s="46"/>
    </row>
    <row r="7815" spans="1:3" ht="15.75" x14ac:dyDescent="0.25">
      <c r="A7815" s="22"/>
      <c r="B7815" s="45"/>
      <c r="C7815" s="46"/>
    </row>
    <row r="7816" spans="1:3" ht="15.75" x14ac:dyDescent="0.25">
      <c r="A7816" s="22"/>
      <c r="B7816" s="45"/>
      <c r="C7816" s="46"/>
    </row>
    <row r="7817" spans="1:3" ht="15.75" x14ac:dyDescent="0.25">
      <c r="A7817" s="22"/>
      <c r="B7817" s="45"/>
      <c r="C7817" s="46"/>
    </row>
    <row r="7818" spans="1:3" ht="15.75" x14ac:dyDescent="0.25">
      <c r="A7818" s="22"/>
      <c r="B7818" s="45"/>
      <c r="C7818" s="46"/>
    </row>
    <row r="7819" spans="1:3" ht="15.75" x14ac:dyDescent="0.25">
      <c r="A7819" s="22"/>
      <c r="B7819" s="45"/>
      <c r="C7819" s="46"/>
    </row>
    <row r="7820" spans="1:3" ht="15.75" x14ac:dyDescent="0.25">
      <c r="A7820" s="22"/>
      <c r="B7820" s="45"/>
      <c r="C7820" s="46"/>
    </row>
    <row r="7821" spans="1:3" ht="15.75" x14ac:dyDescent="0.25">
      <c r="A7821" s="22"/>
      <c r="B7821" s="45"/>
      <c r="C7821" s="46"/>
    </row>
    <row r="7822" spans="1:3" ht="15.75" x14ac:dyDescent="0.25">
      <c r="A7822" s="22"/>
      <c r="B7822" s="45"/>
      <c r="C7822" s="46"/>
    </row>
    <row r="7823" spans="1:3" ht="15.75" x14ac:dyDescent="0.25">
      <c r="A7823" s="22"/>
      <c r="B7823" s="45"/>
      <c r="C7823" s="46"/>
    </row>
    <row r="7824" spans="1:3" ht="15.75" x14ac:dyDescent="0.25">
      <c r="A7824" s="22"/>
      <c r="B7824" s="45"/>
      <c r="C7824" s="46"/>
    </row>
    <row r="7825" spans="1:3" ht="15.75" x14ac:dyDescent="0.25">
      <c r="A7825" s="22"/>
      <c r="B7825" s="45"/>
      <c r="C7825" s="46"/>
    </row>
    <row r="7826" spans="1:3" ht="15.75" x14ac:dyDescent="0.25">
      <c r="A7826" s="22"/>
      <c r="B7826" s="45"/>
      <c r="C7826" s="46"/>
    </row>
    <row r="7828" spans="1:3" ht="15.75" x14ac:dyDescent="0.25">
      <c r="B7828" s="57" t="s">
        <v>485</v>
      </c>
      <c r="C7828" s="70"/>
    </row>
    <row r="7829" spans="1:3" ht="15.75" thickBot="1" x14ac:dyDescent="0.3">
      <c r="C7829" s="71" t="s">
        <v>38</v>
      </c>
    </row>
    <row r="7830" spans="1:3" ht="32.25" thickBot="1" x14ac:dyDescent="0.3">
      <c r="A7830" s="7" t="s">
        <v>0</v>
      </c>
      <c r="B7830" s="8" t="s">
        <v>10</v>
      </c>
      <c r="C7830" s="65" t="s">
        <v>11</v>
      </c>
    </row>
    <row r="7831" spans="1:3" ht="15.75" x14ac:dyDescent="0.25">
      <c r="A7831" s="9"/>
      <c r="B7831" s="10" t="s">
        <v>12</v>
      </c>
      <c r="C7831" s="61">
        <v>1</v>
      </c>
    </row>
    <row r="7832" spans="1:3" ht="15.75" x14ac:dyDescent="0.25">
      <c r="A7832" s="9"/>
      <c r="B7832" s="10" t="s">
        <v>13</v>
      </c>
      <c r="C7832" s="16">
        <v>38.799999999999997</v>
      </c>
    </row>
    <row r="7833" spans="1:3" ht="31.5" x14ac:dyDescent="0.25">
      <c r="A7833" s="12"/>
      <c r="B7833" s="83" t="s">
        <v>360</v>
      </c>
      <c r="C7833" s="16">
        <f>$C$14</f>
        <v>2.83</v>
      </c>
    </row>
    <row r="7834" spans="1:3" ht="32.25" thickBot="1" x14ac:dyDescent="0.3">
      <c r="A7834" s="75"/>
      <c r="B7834" s="77" t="s">
        <v>361</v>
      </c>
      <c r="C7834" s="76">
        <v>0</v>
      </c>
    </row>
    <row r="7835" spans="1:3" ht="15.75" x14ac:dyDescent="0.25">
      <c r="A7835" s="29">
        <v>211</v>
      </c>
      <c r="B7835" s="30" t="s">
        <v>19</v>
      </c>
      <c r="C7835" s="39">
        <f>C7833*C7832</f>
        <v>109.80399999999999</v>
      </c>
    </row>
    <row r="7836" spans="1:3" ht="31.5" x14ac:dyDescent="0.25">
      <c r="A7836" s="33">
        <v>211</v>
      </c>
      <c r="B7836" s="28" t="s">
        <v>20</v>
      </c>
      <c r="C7836" s="40">
        <f>C7834*C7832</f>
        <v>0</v>
      </c>
    </row>
    <row r="7837" spans="1:3" ht="15.75" x14ac:dyDescent="0.25">
      <c r="A7837" s="33">
        <v>213</v>
      </c>
      <c r="B7837" s="28" t="s">
        <v>14</v>
      </c>
      <c r="C7837" s="40">
        <f>(C7835+C7836)*30.2%</f>
        <v>33.160807999999996</v>
      </c>
    </row>
    <row r="7838" spans="1:3" ht="15.75" x14ac:dyDescent="0.25">
      <c r="A7838" s="33">
        <v>212</v>
      </c>
      <c r="B7838" s="28" t="s">
        <v>3</v>
      </c>
      <c r="C7838" s="40">
        <f>(C7835+C7836)*$D$19</f>
        <v>0.17568639999999999</v>
      </c>
    </row>
    <row r="7839" spans="1:3" ht="15.75" x14ac:dyDescent="0.25">
      <c r="A7839" s="33">
        <v>221</v>
      </c>
      <c r="B7839" s="28" t="s">
        <v>4</v>
      </c>
      <c r="C7839" s="40">
        <f>(C7835+C7836)*$D$20</f>
        <v>0.94431439999999989</v>
      </c>
    </row>
    <row r="7840" spans="1:3" ht="15.75" x14ac:dyDescent="0.25">
      <c r="A7840" s="33">
        <v>222</v>
      </c>
      <c r="B7840" s="28" t="s">
        <v>15</v>
      </c>
      <c r="C7840" s="40">
        <f>(C7835+C7836)*$D$21</f>
        <v>0.17568639999999999</v>
      </c>
    </row>
    <row r="7841" spans="1:3" ht="15.75" x14ac:dyDescent="0.25">
      <c r="A7841" s="33">
        <v>223</v>
      </c>
      <c r="B7841" s="28" t="s">
        <v>5</v>
      </c>
      <c r="C7841" s="40">
        <f>(C7835+C7836)*$D$22</f>
        <v>4.6666699999999999</v>
      </c>
    </row>
    <row r="7842" spans="1:3" ht="15.75" x14ac:dyDescent="0.25">
      <c r="A7842" s="33">
        <v>224</v>
      </c>
      <c r="B7842" s="28" t="s">
        <v>21</v>
      </c>
      <c r="C7842" s="40">
        <f>(C7835+C7836)*$D$23</f>
        <v>1.5482363999999997</v>
      </c>
    </row>
    <row r="7843" spans="1:3" ht="15.75" x14ac:dyDescent="0.25">
      <c r="A7843" s="33">
        <v>225</v>
      </c>
      <c r="B7843" s="28" t="s">
        <v>16</v>
      </c>
      <c r="C7843" s="40">
        <f>(C7835+C7836)*$D$24</f>
        <v>5.8415727999999989</v>
      </c>
    </row>
    <row r="7844" spans="1:3" ht="15.75" x14ac:dyDescent="0.25">
      <c r="A7844" s="33">
        <v>226</v>
      </c>
      <c r="B7844" s="28" t="s">
        <v>22</v>
      </c>
      <c r="C7844" s="40">
        <f>(C7835+C7836)*$D$25</f>
        <v>39.320812399999994</v>
      </c>
    </row>
    <row r="7845" spans="1:3" ht="15.75" x14ac:dyDescent="0.25">
      <c r="A7845" s="33">
        <v>271</v>
      </c>
      <c r="B7845" s="28" t="s">
        <v>23</v>
      </c>
      <c r="C7845" s="40">
        <f>(C7835+C7836)*$D$26</f>
        <v>2.4486291999999996</v>
      </c>
    </row>
    <row r="7846" spans="1:3" ht="15.75" x14ac:dyDescent="0.25">
      <c r="A7846" s="33">
        <v>272</v>
      </c>
      <c r="B7846" s="28" t="s">
        <v>24</v>
      </c>
      <c r="C7846" s="40">
        <f>(C7835+C7836)*$D$27</f>
        <v>2.2949035999999996</v>
      </c>
    </row>
    <row r="7847" spans="1:3" ht="31.5" x14ac:dyDescent="0.25">
      <c r="A7847" s="33">
        <v>211</v>
      </c>
      <c r="B7847" s="28" t="s">
        <v>25</v>
      </c>
      <c r="C7847" s="40">
        <f>(C7835+C7836)*$D$28</f>
        <v>25.145115999999998</v>
      </c>
    </row>
    <row r="7848" spans="1:3" ht="31.5" x14ac:dyDescent="0.25">
      <c r="A7848" s="33">
        <v>213</v>
      </c>
      <c r="B7848" s="28" t="s">
        <v>26</v>
      </c>
      <c r="C7848" s="44">
        <f>(C7835+C7836)*$D$29</f>
        <v>7.5874563999999989</v>
      </c>
    </row>
    <row r="7849" spans="1:3" ht="15.75" x14ac:dyDescent="0.25">
      <c r="A7849" s="33">
        <v>290</v>
      </c>
      <c r="B7849" s="28" t="s">
        <v>6</v>
      </c>
      <c r="C7849" s="44">
        <f>(C7835+C7836)*$D$30</f>
        <v>0.42823559999999994</v>
      </c>
    </row>
    <row r="7850" spans="1:3" ht="15.75" x14ac:dyDescent="0.25">
      <c r="A7850" s="33">
        <v>290</v>
      </c>
      <c r="B7850" s="28" t="s">
        <v>27</v>
      </c>
      <c r="C7850" s="44">
        <f>(C7835+C7836)*$D$31</f>
        <v>1.2847067999999999</v>
      </c>
    </row>
    <row r="7851" spans="1:3" ht="15.75" x14ac:dyDescent="0.25">
      <c r="A7851" s="33">
        <v>225</v>
      </c>
      <c r="B7851" s="28" t="s">
        <v>28</v>
      </c>
      <c r="C7851" s="44">
        <f>(C7835+C7836)*$D$32</f>
        <v>0</v>
      </c>
    </row>
    <row r="7852" spans="1:3" ht="15.75" x14ac:dyDescent="0.25">
      <c r="A7852" s="37">
        <v>310</v>
      </c>
      <c r="B7852" s="28" t="s">
        <v>7</v>
      </c>
      <c r="C7852" s="44">
        <f>(C7835+C7836)*$D$33</f>
        <v>2.5584332000000001</v>
      </c>
    </row>
    <row r="7853" spans="1:3" ht="16.5" thickBot="1" x14ac:dyDescent="0.3">
      <c r="A7853" s="38">
        <v>340</v>
      </c>
      <c r="B7853" s="36" t="s">
        <v>8</v>
      </c>
      <c r="C7853" s="44">
        <f>(C7835+C7836)*$D$34</f>
        <v>9.9372619999999987</v>
      </c>
    </row>
    <row r="7854" spans="1:3" ht="16.5" thickBot="1" x14ac:dyDescent="0.3">
      <c r="A7854" s="15"/>
      <c r="B7854" s="42" t="s">
        <v>9</v>
      </c>
      <c r="C7854" s="88">
        <f>SUM(C7835:C7853)</f>
        <v>247.32252959999997</v>
      </c>
    </row>
    <row r="7855" spans="1:3" ht="16.5" thickBot="1" x14ac:dyDescent="0.3">
      <c r="A7855" s="15"/>
      <c r="B7855" s="43" t="s">
        <v>29</v>
      </c>
      <c r="C7855" s="90">
        <f>C7854*118%</f>
        <v>291.84058492799994</v>
      </c>
    </row>
    <row r="7856" spans="1:3" ht="15.75" x14ac:dyDescent="0.25">
      <c r="A7856" s="22"/>
      <c r="B7856" s="45"/>
      <c r="C7856" s="46"/>
    </row>
    <row r="7857" spans="1:3" ht="15.75" x14ac:dyDescent="0.25">
      <c r="A7857" s="22"/>
      <c r="B7857" s="45"/>
      <c r="C7857" s="46"/>
    </row>
    <row r="7858" spans="1:3" ht="15.75" x14ac:dyDescent="0.25">
      <c r="A7858" s="22"/>
      <c r="B7858" s="45"/>
      <c r="C7858" s="46"/>
    </row>
    <row r="7859" spans="1:3" ht="15.75" x14ac:dyDescent="0.25">
      <c r="A7859" s="22"/>
      <c r="B7859" s="45"/>
      <c r="C7859" s="46"/>
    </row>
    <row r="7860" spans="1:3" ht="15.75" x14ac:dyDescent="0.25">
      <c r="A7860" s="22"/>
      <c r="B7860" s="45"/>
      <c r="C7860" s="46"/>
    </row>
    <row r="7861" spans="1:3" ht="15.75" x14ac:dyDescent="0.25">
      <c r="A7861" s="22"/>
      <c r="B7861" s="45"/>
      <c r="C7861" s="46"/>
    </row>
    <row r="7862" spans="1:3" ht="15.75" x14ac:dyDescent="0.25">
      <c r="A7862" s="22"/>
      <c r="B7862" s="45"/>
      <c r="C7862" s="46"/>
    </row>
    <row r="7863" spans="1:3" ht="15.75" x14ac:dyDescent="0.25">
      <c r="A7863" s="22"/>
      <c r="B7863" s="45"/>
      <c r="C7863" s="46"/>
    </row>
    <row r="7864" spans="1:3" ht="15.75" x14ac:dyDescent="0.25">
      <c r="A7864" s="22"/>
      <c r="B7864" s="45"/>
      <c r="C7864" s="46"/>
    </row>
    <row r="7865" spans="1:3" ht="15.75" x14ac:dyDescent="0.25">
      <c r="A7865" s="22"/>
      <c r="B7865" s="45"/>
      <c r="C7865" s="46"/>
    </row>
    <row r="7866" spans="1:3" ht="15.75" x14ac:dyDescent="0.25">
      <c r="A7866" s="22"/>
      <c r="B7866" s="45"/>
      <c r="C7866" s="46"/>
    </row>
    <row r="7867" spans="1:3" ht="15.75" x14ac:dyDescent="0.25">
      <c r="A7867" s="22"/>
      <c r="B7867" s="45"/>
      <c r="C7867" s="46"/>
    </row>
    <row r="7868" spans="1:3" ht="15.75" x14ac:dyDescent="0.25">
      <c r="A7868" s="22"/>
      <c r="B7868" s="45"/>
      <c r="C7868" s="46"/>
    </row>
    <row r="7869" spans="1:3" ht="15.75" x14ac:dyDescent="0.25">
      <c r="A7869" s="22"/>
      <c r="B7869" s="45"/>
      <c r="C7869" s="46"/>
    </row>
    <row r="7870" spans="1:3" ht="15.75" x14ac:dyDescent="0.25">
      <c r="A7870" s="22"/>
      <c r="B7870" s="45"/>
      <c r="C7870" s="46"/>
    </row>
    <row r="7871" spans="1:3" ht="15.75" x14ac:dyDescent="0.25">
      <c r="A7871" s="22"/>
      <c r="B7871" s="45"/>
      <c r="C7871" s="46"/>
    </row>
    <row r="7872" spans="1:3" ht="15.75" x14ac:dyDescent="0.25">
      <c r="A7872" s="22"/>
      <c r="B7872" s="45"/>
      <c r="C7872" s="46"/>
    </row>
    <row r="7873" spans="1:3" ht="15.75" x14ac:dyDescent="0.25">
      <c r="A7873" s="22"/>
      <c r="B7873" s="45"/>
      <c r="C7873" s="46"/>
    </row>
    <row r="7874" spans="1:3" ht="15.75" x14ac:dyDescent="0.25">
      <c r="A7874" s="22"/>
      <c r="B7874" s="45"/>
      <c r="C7874" s="46"/>
    </row>
    <row r="7875" spans="1:3" ht="15.75" x14ac:dyDescent="0.25">
      <c r="A7875" s="22"/>
      <c r="B7875" s="45"/>
      <c r="C7875" s="46"/>
    </row>
    <row r="7876" spans="1:3" ht="15.75" x14ac:dyDescent="0.25">
      <c r="A7876" s="22"/>
      <c r="B7876" s="45"/>
      <c r="C7876" s="46"/>
    </row>
    <row r="7877" spans="1:3" ht="15.75" x14ac:dyDescent="0.25">
      <c r="A7877" s="22"/>
      <c r="B7877" s="45"/>
      <c r="C7877" s="46"/>
    </row>
    <row r="7878" spans="1:3" ht="15.75" x14ac:dyDescent="0.25">
      <c r="A7878" s="22"/>
      <c r="B7878" s="45"/>
      <c r="C7878" s="46"/>
    </row>
    <row r="7879" spans="1:3" ht="15.75" x14ac:dyDescent="0.25">
      <c r="A7879" s="22"/>
      <c r="B7879" s="45"/>
      <c r="C7879" s="46"/>
    </row>
    <row r="7880" spans="1:3" ht="15.75" x14ac:dyDescent="0.25">
      <c r="A7880" s="22"/>
      <c r="B7880" s="45"/>
      <c r="C7880" s="46"/>
    </row>
    <row r="7881" spans="1:3" ht="15.75" x14ac:dyDescent="0.25">
      <c r="A7881" s="22"/>
      <c r="B7881" s="45"/>
      <c r="C7881" s="46"/>
    </row>
    <row r="7882" spans="1:3" ht="15.75" x14ac:dyDescent="0.25">
      <c r="A7882" s="22"/>
      <c r="B7882" s="45"/>
      <c r="C7882" s="46"/>
    </row>
    <row r="7883" spans="1:3" ht="15.75" x14ac:dyDescent="0.25">
      <c r="A7883" s="22"/>
      <c r="B7883" s="45"/>
      <c r="C7883" s="46"/>
    </row>
    <row r="7884" spans="1:3" ht="15.75" x14ac:dyDescent="0.25">
      <c r="A7884" s="22"/>
      <c r="B7884" s="45"/>
      <c r="C7884" s="46"/>
    </row>
    <row r="7886" spans="1:3" ht="19.5" customHeight="1" x14ac:dyDescent="0.25">
      <c r="B7886" s="57" t="s">
        <v>486</v>
      </c>
      <c r="C7886" s="70"/>
    </row>
    <row r="7887" spans="1:3" ht="15.75" thickBot="1" x14ac:dyDescent="0.3">
      <c r="C7887" s="71" t="s">
        <v>38</v>
      </c>
    </row>
    <row r="7888" spans="1:3" ht="32.25" thickBot="1" x14ac:dyDescent="0.3">
      <c r="A7888" s="7" t="s">
        <v>0</v>
      </c>
      <c r="B7888" s="8" t="s">
        <v>10</v>
      </c>
      <c r="C7888" s="65" t="s">
        <v>11</v>
      </c>
    </row>
    <row r="7889" spans="1:3" ht="15.75" x14ac:dyDescent="0.25">
      <c r="A7889" s="9"/>
      <c r="B7889" s="10" t="s">
        <v>12</v>
      </c>
      <c r="C7889" s="61">
        <v>1</v>
      </c>
    </row>
    <row r="7890" spans="1:3" ht="15.75" x14ac:dyDescent="0.25">
      <c r="A7890" s="9"/>
      <c r="B7890" s="10" t="s">
        <v>13</v>
      </c>
      <c r="C7890" s="16">
        <v>59</v>
      </c>
    </row>
    <row r="7891" spans="1:3" ht="31.5" x14ac:dyDescent="0.25">
      <c r="A7891" s="12"/>
      <c r="B7891" s="83" t="s">
        <v>360</v>
      </c>
      <c r="C7891" s="16">
        <f>$C$14</f>
        <v>2.83</v>
      </c>
    </row>
    <row r="7892" spans="1:3" ht="32.25" thickBot="1" x14ac:dyDescent="0.3">
      <c r="A7892" s="75"/>
      <c r="B7892" s="77" t="s">
        <v>361</v>
      </c>
      <c r="C7892" s="76">
        <v>0</v>
      </c>
    </row>
    <row r="7893" spans="1:3" ht="15.75" x14ac:dyDescent="0.25">
      <c r="A7893" s="29">
        <v>211</v>
      </c>
      <c r="B7893" s="30" t="s">
        <v>19</v>
      </c>
      <c r="C7893" s="39">
        <f>C7891*C7890</f>
        <v>166.97</v>
      </c>
    </row>
    <row r="7894" spans="1:3" ht="31.5" x14ac:dyDescent="0.25">
      <c r="A7894" s="33">
        <v>211</v>
      </c>
      <c r="B7894" s="28" t="s">
        <v>20</v>
      </c>
      <c r="C7894" s="40">
        <f>C7892*C7890</f>
        <v>0</v>
      </c>
    </row>
    <row r="7895" spans="1:3" ht="15.75" x14ac:dyDescent="0.25">
      <c r="A7895" s="33">
        <v>213</v>
      </c>
      <c r="B7895" s="28" t="s">
        <v>14</v>
      </c>
      <c r="C7895" s="40">
        <f>(C7893+C7894)*30.2%</f>
        <v>50.424939999999999</v>
      </c>
    </row>
    <row r="7896" spans="1:3" ht="15.75" x14ac:dyDescent="0.25">
      <c r="A7896" s="33">
        <v>212</v>
      </c>
      <c r="B7896" s="28" t="s">
        <v>3</v>
      </c>
      <c r="C7896" s="40">
        <f>(C7893+C7894)*$D$19</f>
        <v>0.267152</v>
      </c>
    </row>
    <row r="7897" spans="1:3" ht="15.75" x14ac:dyDescent="0.25">
      <c r="A7897" s="33">
        <v>221</v>
      </c>
      <c r="B7897" s="28" t="s">
        <v>4</v>
      </c>
      <c r="C7897" s="40">
        <f>(C7893+C7894)*$D$20</f>
        <v>1.4359420000000001</v>
      </c>
    </row>
    <row r="7898" spans="1:3" ht="15.75" x14ac:dyDescent="0.25">
      <c r="A7898" s="33">
        <v>222</v>
      </c>
      <c r="B7898" s="28" t="s">
        <v>15</v>
      </c>
      <c r="C7898" s="40">
        <f>(C7893+C7894)*$D$21</f>
        <v>0.267152</v>
      </c>
    </row>
    <row r="7899" spans="1:3" ht="15.75" x14ac:dyDescent="0.25">
      <c r="A7899" s="33">
        <v>223</v>
      </c>
      <c r="B7899" s="28" t="s">
        <v>5</v>
      </c>
      <c r="C7899" s="40">
        <f>(C7893+C7894)*$D$22</f>
        <v>7.0962250000000004</v>
      </c>
    </row>
    <row r="7900" spans="1:3" ht="15.75" x14ac:dyDescent="0.25">
      <c r="A7900" s="33">
        <v>224</v>
      </c>
      <c r="B7900" s="28" t="s">
        <v>21</v>
      </c>
      <c r="C7900" s="40">
        <f>(C7893+C7894)*$D$23</f>
        <v>2.3542769999999997</v>
      </c>
    </row>
    <row r="7901" spans="1:3" ht="15.75" x14ac:dyDescent="0.25">
      <c r="A7901" s="33">
        <v>225</v>
      </c>
      <c r="B7901" s="28" t="s">
        <v>16</v>
      </c>
      <c r="C7901" s="40">
        <f>(C7893+C7894)*$D$24</f>
        <v>8.8828040000000001</v>
      </c>
    </row>
    <row r="7902" spans="1:3" ht="15.75" x14ac:dyDescent="0.25">
      <c r="A7902" s="33">
        <v>226</v>
      </c>
      <c r="B7902" s="28" t="s">
        <v>22</v>
      </c>
      <c r="C7902" s="40">
        <f>(C7893+C7894)*$D$25</f>
        <v>59.791956999999996</v>
      </c>
    </row>
    <row r="7903" spans="1:3" ht="15.75" x14ac:dyDescent="0.25">
      <c r="A7903" s="33">
        <v>271</v>
      </c>
      <c r="B7903" s="28" t="s">
        <v>23</v>
      </c>
      <c r="C7903" s="40">
        <f>(C7893+C7894)*$D$26</f>
        <v>3.7234310000000002</v>
      </c>
    </row>
    <row r="7904" spans="1:3" ht="15.75" x14ac:dyDescent="0.25">
      <c r="A7904" s="33">
        <v>272</v>
      </c>
      <c r="B7904" s="28" t="s">
        <v>24</v>
      </c>
      <c r="C7904" s="40">
        <f>(C7893+C7894)*$D$27</f>
        <v>3.4896729999999998</v>
      </c>
    </row>
    <row r="7905" spans="1:3" ht="31.5" x14ac:dyDescent="0.25">
      <c r="A7905" s="33">
        <v>211</v>
      </c>
      <c r="B7905" s="28" t="s">
        <v>25</v>
      </c>
      <c r="C7905" s="40">
        <f>(C7893+C7894)*$D$28</f>
        <v>38.236130000000003</v>
      </c>
    </row>
    <row r="7906" spans="1:3" ht="31.5" x14ac:dyDescent="0.25">
      <c r="A7906" s="33">
        <v>213</v>
      </c>
      <c r="B7906" s="28" t="s">
        <v>26</v>
      </c>
      <c r="C7906" s="44">
        <f>(C7893+C7894)*$D$29</f>
        <v>11.537626999999999</v>
      </c>
    </row>
    <row r="7907" spans="1:3" ht="15.75" x14ac:dyDescent="0.25">
      <c r="A7907" s="33">
        <v>290</v>
      </c>
      <c r="B7907" s="28" t="s">
        <v>6</v>
      </c>
      <c r="C7907" s="44">
        <f>(C7893+C7894)*$D$30</f>
        <v>0.65118299999999996</v>
      </c>
    </row>
    <row r="7908" spans="1:3" ht="15.75" x14ac:dyDescent="0.25">
      <c r="A7908" s="33">
        <v>290</v>
      </c>
      <c r="B7908" s="28" t="s">
        <v>27</v>
      </c>
      <c r="C7908" s="44">
        <f>(C7893+C7894)*$D$31</f>
        <v>1.953549</v>
      </c>
    </row>
    <row r="7909" spans="1:3" ht="15.75" x14ac:dyDescent="0.25">
      <c r="A7909" s="33">
        <v>225</v>
      </c>
      <c r="B7909" s="28" t="s">
        <v>28</v>
      </c>
      <c r="C7909" s="44">
        <f>(C7893+C7894)*$D$32</f>
        <v>0</v>
      </c>
    </row>
    <row r="7910" spans="1:3" ht="15.75" x14ac:dyDescent="0.25">
      <c r="A7910" s="37">
        <v>310</v>
      </c>
      <c r="B7910" s="28" t="s">
        <v>7</v>
      </c>
      <c r="C7910" s="44">
        <f>(C7893+C7894)*$D$33</f>
        <v>3.8904010000000002</v>
      </c>
    </row>
    <row r="7911" spans="1:3" ht="16.5" thickBot="1" x14ac:dyDescent="0.3">
      <c r="A7911" s="38">
        <v>340</v>
      </c>
      <c r="B7911" s="36" t="s">
        <v>8</v>
      </c>
      <c r="C7911" s="44">
        <f>(C7893+C7894)*$D$34</f>
        <v>15.110785</v>
      </c>
    </row>
    <row r="7912" spans="1:3" ht="16.5" thickBot="1" x14ac:dyDescent="0.3">
      <c r="A7912" s="15"/>
      <c r="B7912" s="42" t="s">
        <v>9</v>
      </c>
      <c r="C7912" s="88">
        <f>SUM(C7893:C7911)</f>
        <v>376.08322800000002</v>
      </c>
    </row>
    <row r="7913" spans="1:3" ht="16.5" thickBot="1" x14ac:dyDescent="0.3">
      <c r="A7913" s="15"/>
      <c r="B7913" s="43" t="s">
        <v>29</v>
      </c>
      <c r="C7913" s="90">
        <f>C7912*118%</f>
        <v>443.77820903999998</v>
      </c>
    </row>
    <row r="7914" spans="1:3" ht="15.75" x14ac:dyDescent="0.25">
      <c r="A7914" s="22"/>
      <c r="B7914" s="45"/>
      <c r="C7914" s="46"/>
    </row>
    <row r="7915" spans="1:3" ht="15.75" x14ac:dyDescent="0.25">
      <c r="A7915" s="22"/>
      <c r="B7915" s="45"/>
      <c r="C7915" s="46"/>
    </row>
    <row r="7916" spans="1:3" ht="15.75" x14ac:dyDescent="0.25">
      <c r="A7916" s="22"/>
      <c r="B7916" s="45"/>
      <c r="C7916" s="46"/>
    </row>
    <row r="7917" spans="1:3" ht="15.75" x14ac:dyDescent="0.25">
      <c r="A7917" s="22"/>
      <c r="B7917" s="45"/>
      <c r="C7917" s="46"/>
    </row>
    <row r="7918" spans="1:3" ht="15.75" x14ac:dyDescent="0.25">
      <c r="A7918" s="22"/>
      <c r="B7918" s="45"/>
      <c r="C7918" s="46"/>
    </row>
    <row r="7919" spans="1:3" ht="15.75" x14ac:dyDescent="0.25">
      <c r="A7919" s="22"/>
      <c r="B7919" s="45"/>
      <c r="C7919" s="46"/>
    </row>
    <row r="7920" spans="1:3" ht="15.75" x14ac:dyDescent="0.25">
      <c r="A7920" s="22"/>
      <c r="B7920" s="45"/>
      <c r="C7920" s="46"/>
    </row>
    <row r="7921" spans="1:3" ht="15.75" x14ac:dyDescent="0.25">
      <c r="A7921" s="22"/>
      <c r="B7921" s="45"/>
      <c r="C7921" s="46"/>
    </row>
    <row r="7922" spans="1:3" ht="15.75" x14ac:dyDescent="0.25">
      <c r="A7922" s="22"/>
      <c r="B7922" s="45"/>
      <c r="C7922" s="46"/>
    </row>
    <row r="7923" spans="1:3" ht="15.75" x14ac:dyDescent="0.25">
      <c r="A7923" s="22"/>
      <c r="B7923" s="45"/>
      <c r="C7923" s="46"/>
    </row>
    <row r="7924" spans="1:3" ht="15.75" x14ac:dyDescent="0.25">
      <c r="A7924" s="22"/>
      <c r="B7924" s="45"/>
      <c r="C7924" s="46"/>
    </row>
    <row r="7925" spans="1:3" ht="15.75" x14ac:dyDescent="0.25">
      <c r="A7925" s="22"/>
      <c r="B7925" s="45"/>
      <c r="C7925" s="46"/>
    </row>
    <row r="7926" spans="1:3" ht="15.75" x14ac:dyDescent="0.25">
      <c r="A7926" s="22"/>
      <c r="B7926" s="45"/>
      <c r="C7926" s="46"/>
    </row>
    <row r="7927" spans="1:3" ht="15.75" x14ac:dyDescent="0.25">
      <c r="A7927" s="22"/>
      <c r="B7927" s="45"/>
      <c r="C7927" s="46"/>
    </row>
    <row r="7928" spans="1:3" ht="15.75" x14ac:dyDescent="0.25">
      <c r="A7928" s="22"/>
      <c r="B7928" s="45"/>
      <c r="C7928" s="46"/>
    </row>
    <row r="7929" spans="1:3" ht="15.75" x14ac:dyDescent="0.25">
      <c r="A7929" s="22"/>
      <c r="B7929" s="45"/>
      <c r="C7929" s="46"/>
    </row>
    <row r="7930" spans="1:3" ht="15.75" x14ac:dyDescent="0.25">
      <c r="A7930" s="22"/>
      <c r="B7930" s="45"/>
      <c r="C7930" s="46"/>
    </row>
    <row r="7931" spans="1:3" ht="15.75" x14ac:dyDescent="0.25">
      <c r="A7931" s="22"/>
      <c r="B7931" s="45"/>
      <c r="C7931" s="46"/>
    </row>
    <row r="7932" spans="1:3" ht="15.75" x14ac:dyDescent="0.25">
      <c r="A7932" s="22"/>
      <c r="B7932" s="45"/>
      <c r="C7932" s="46"/>
    </row>
    <row r="7933" spans="1:3" ht="15.75" x14ac:dyDescent="0.25">
      <c r="A7933" s="22"/>
      <c r="B7933" s="45"/>
      <c r="C7933" s="46"/>
    </row>
    <row r="7934" spans="1:3" ht="15.75" x14ac:dyDescent="0.25">
      <c r="A7934" s="22"/>
      <c r="B7934" s="45"/>
      <c r="C7934" s="46"/>
    </row>
    <row r="7935" spans="1:3" ht="15.75" x14ac:dyDescent="0.25">
      <c r="A7935" s="22"/>
      <c r="B7935" s="45"/>
      <c r="C7935" s="46"/>
    </row>
    <row r="7936" spans="1:3" ht="15.75" x14ac:dyDescent="0.25">
      <c r="A7936" s="22"/>
      <c r="B7936" s="45"/>
      <c r="C7936" s="46"/>
    </row>
    <row r="7937" spans="1:3" ht="15.75" x14ac:dyDescent="0.25">
      <c r="A7937" s="22"/>
      <c r="B7937" s="45"/>
      <c r="C7937" s="46"/>
    </row>
    <row r="7938" spans="1:3" ht="15.75" x14ac:dyDescent="0.25">
      <c r="A7938" s="22"/>
      <c r="B7938" s="45"/>
      <c r="C7938" s="46"/>
    </row>
    <row r="7939" spans="1:3" ht="15.75" x14ac:dyDescent="0.25">
      <c r="A7939" s="22"/>
      <c r="B7939" s="45"/>
      <c r="C7939" s="46"/>
    </row>
    <row r="7940" spans="1:3" ht="15.75" x14ac:dyDescent="0.25">
      <c r="A7940" s="22"/>
      <c r="B7940" s="45"/>
      <c r="C7940" s="46"/>
    </row>
    <row r="7941" spans="1:3" ht="15.75" x14ac:dyDescent="0.25">
      <c r="A7941" s="22"/>
      <c r="B7941" s="45"/>
      <c r="C7941" s="46"/>
    </row>
    <row r="7943" spans="1:3" ht="31.5" x14ac:dyDescent="0.25">
      <c r="B7943" s="57" t="s">
        <v>487</v>
      </c>
      <c r="C7943" s="70"/>
    </row>
    <row r="7944" spans="1:3" ht="15.75" thickBot="1" x14ac:dyDescent="0.3">
      <c r="C7944" s="71" t="s">
        <v>38</v>
      </c>
    </row>
    <row r="7945" spans="1:3" ht="32.25" thickBot="1" x14ac:dyDescent="0.3">
      <c r="A7945" s="7" t="s">
        <v>0</v>
      </c>
      <c r="B7945" s="8" t="s">
        <v>10</v>
      </c>
      <c r="C7945" s="65" t="s">
        <v>11</v>
      </c>
    </row>
    <row r="7946" spans="1:3" ht="15.75" x14ac:dyDescent="0.25">
      <c r="A7946" s="9"/>
      <c r="B7946" s="10" t="s">
        <v>12</v>
      </c>
      <c r="C7946" s="61">
        <v>1</v>
      </c>
    </row>
    <row r="7947" spans="1:3" ht="15.75" x14ac:dyDescent="0.25">
      <c r="A7947" s="9"/>
      <c r="B7947" s="10" t="s">
        <v>13</v>
      </c>
      <c r="C7947" s="16">
        <v>26.5</v>
      </c>
    </row>
    <row r="7948" spans="1:3" ht="31.5" x14ac:dyDescent="0.25">
      <c r="A7948" s="12"/>
      <c r="B7948" s="83" t="s">
        <v>360</v>
      </c>
      <c r="C7948" s="16">
        <f>$C$14</f>
        <v>2.83</v>
      </c>
    </row>
    <row r="7949" spans="1:3" ht="32.25" thickBot="1" x14ac:dyDescent="0.3">
      <c r="A7949" s="75"/>
      <c r="B7949" s="77" t="s">
        <v>361</v>
      </c>
      <c r="C7949" s="76">
        <v>0</v>
      </c>
    </row>
    <row r="7950" spans="1:3" ht="15.75" x14ac:dyDescent="0.25">
      <c r="A7950" s="29">
        <v>211</v>
      </c>
      <c r="B7950" s="30" t="s">
        <v>19</v>
      </c>
      <c r="C7950" s="39">
        <f>C7948*C7947</f>
        <v>74.995000000000005</v>
      </c>
    </row>
    <row r="7951" spans="1:3" ht="31.5" x14ac:dyDescent="0.25">
      <c r="A7951" s="33">
        <v>211</v>
      </c>
      <c r="B7951" s="28" t="s">
        <v>20</v>
      </c>
      <c r="C7951" s="40">
        <f>C7949*C7947</f>
        <v>0</v>
      </c>
    </row>
    <row r="7952" spans="1:3" ht="15.75" x14ac:dyDescent="0.25">
      <c r="A7952" s="33">
        <v>213</v>
      </c>
      <c r="B7952" s="28" t="s">
        <v>14</v>
      </c>
      <c r="C7952" s="40">
        <f>(C7950+C7951)*30.2%</f>
        <v>22.648489999999999</v>
      </c>
    </row>
    <row r="7953" spans="1:3" ht="15.75" x14ac:dyDescent="0.25">
      <c r="A7953" s="33">
        <v>212</v>
      </c>
      <c r="B7953" s="28" t="s">
        <v>3</v>
      </c>
      <c r="C7953" s="40">
        <f>(C7950+C7951)*$D$19</f>
        <v>0.11999200000000002</v>
      </c>
    </row>
    <row r="7954" spans="1:3" ht="15.75" x14ac:dyDescent="0.25">
      <c r="A7954" s="33">
        <v>221</v>
      </c>
      <c r="B7954" s="28" t="s">
        <v>4</v>
      </c>
      <c r="C7954" s="40">
        <f>(C7950+C7951)*$D$20</f>
        <v>0.644957</v>
      </c>
    </row>
    <row r="7955" spans="1:3" ht="15.75" x14ac:dyDescent="0.25">
      <c r="A7955" s="33">
        <v>222</v>
      </c>
      <c r="B7955" s="28" t="s">
        <v>15</v>
      </c>
      <c r="C7955" s="40">
        <f>(C7950+C7951)*$D$21</f>
        <v>0.11999200000000002</v>
      </c>
    </row>
    <row r="7956" spans="1:3" ht="15.75" x14ac:dyDescent="0.25">
      <c r="A7956" s="33">
        <v>223</v>
      </c>
      <c r="B7956" s="28" t="s">
        <v>5</v>
      </c>
      <c r="C7956" s="40">
        <f>(C7950+C7951)*$D$22</f>
        <v>3.1872875000000005</v>
      </c>
    </row>
    <row r="7957" spans="1:3" ht="15.75" x14ac:dyDescent="0.25">
      <c r="A7957" s="33">
        <v>224</v>
      </c>
      <c r="B7957" s="28" t="s">
        <v>21</v>
      </c>
      <c r="C7957" s="40">
        <f>(C7950+C7951)*$D$23</f>
        <v>1.0574295</v>
      </c>
    </row>
    <row r="7958" spans="1:3" ht="15.75" x14ac:dyDescent="0.25">
      <c r="A7958" s="33">
        <v>225</v>
      </c>
      <c r="B7958" s="28" t="s">
        <v>16</v>
      </c>
      <c r="C7958" s="40">
        <f>(C7950+C7951)*$D$24</f>
        <v>3.9897339999999999</v>
      </c>
    </row>
    <row r="7959" spans="1:3" ht="15.75" x14ac:dyDescent="0.25">
      <c r="A7959" s="33">
        <v>226</v>
      </c>
      <c r="B7959" s="28" t="s">
        <v>22</v>
      </c>
      <c r="C7959" s="40">
        <f>(C7950+C7951)*$D$25</f>
        <v>26.8557095</v>
      </c>
    </row>
    <row r="7960" spans="1:3" ht="15.75" x14ac:dyDescent="0.25">
      <c r="A7960" s="33">
        <v>271</v>
      </c>
      <c r="B7960" s="28" t="s">
        <v>23</v>
      </c>
      <c r="C7960" s="40">
        <f>(C7950+C7951)*$D$26</f>
        <v>1.6723885000000001</v>
      </c>
    </row>
    <row r="7961" spans="1:3" ht="15.75" x14ac:dyDescent="0.25">
      <c r="A7961" s="33">
        <v>272</v>
      </c>
      <c r="B7961" s="28" t="s">
        <v>24</v>
      </c>
      <c r="C7961" s="40">
        <f>(C7950+C7951)*$D$27</f>
        <v>1.5673954999999999</v>
      </c>
    </row>
    <row r="7962" spans="1:3" ht="31.5" x14ac:dyDescent="0.25">
      <c r="A7962" s="33">
        <v>211</v>
      </c>
      <c r="B7962" s="28" t="s">
        <v>25</v>
      </c>
      <c r="C7962" s="40">
        <f>(C7950+C7951)*$D$28</f>
        <v>17.173855000000003</v>
      </c>
    </row>
    <row r="7963" spans="1:3" ht="31.5" x14ac:dyDescent="0.25">
      <c r="A7963" s="33">
        <v>213</v>
      </c>
      <c r="B7963" s="28" t="s">
        <v>26</v>
      </c>
      <c r="C7963" s="44">
        <f>(C7950+C7951)*$D$29</f>
        <v>5.1821545000000002</v>
      </c>
    </row>
    <row r="7964" spans="1:3" ht="15.75" x14ac:dyDescent="0.25">
      <c r="A7964" s="33">
        <v>290</v>
      </c>
      <c r="B7964" s="28" t="s">
        <v>6</v>
      </c>
      <c r="C7964" s="44">
        <f>(C7950+C7951)*$D$30</f>
        <v>0.29248049999999998</v>
      </c>
    </row>
    <row r="7965" spans="1:3" ht="15.75" x14ac:dyDescent="0.25">
      <c r="A7965" s="33">
        <v>290</v>
      </c>
      <c r="B7965" s="28" t="s">
        <v>27</v>
      </c>
      <c r="C7965" s="44">
        <f>(C7950+C7951)*$D$31</f>
        <v>0.8774415000000001</v>
      </c>
    </row>
    <row r="7966" spans="1:3" ht="15.75" x14ac:dyDescent="0.25">
      <c r="A7966" s="33">
        <v>225</v>
      </c>
      <c r="B7966" s="28" t="s">
        <v>28</v>
      </c>
      <c r="C7966" s="44">
        <f>(C7950+C7951)*$D$32</f>
        <v>0</v>
      </c>
    </row>
    <row r="7967" spans="1:3" ht="15.75" x14ac:dyDescent="0.25">
      <c r="A7967" s="37">
        <v>310</v>
      </c>
      <c r="B7967" s="28" t="s">
        <v>7</v>
      </c>
      <c r="C7967" s="44">
        <f>(C7950+C7951)*$D$33</f>
        <v>1.7473835000000002</v>
      </c>
    </row>
    <row r="7968" spans="1:3" ht="16.5" thickBot="1" x14ac:dyDescent="0.3">
      <c r="A7968" s="38">
        <v>340</v>
      </c>
      <c r="B7968" s="36" t="s">
        <v>8</v>
      </c>
      <c r="C7968" s="44">
        <f>(C7950+C7951)*$D$34</f>
        <v>6.7870474999999999</v>
      </c>
    </row>
    <row r="7969" spans="1:3" ht="16.5" thickBot="1" x14ac:dyDescent="0.3">
      <c r="A7969" s="15"/>
      <c r="B7969" s="42" t="s">
        <v>9</v>
      </c>
      <c r="C7969" s="88">
        <f>SUM(C7950:C7968)</f>
        <v>168.91873800000002</v>
      </c>
    </row>
    <row r="7970" spans="1:3" ht="16.5" thickBot="1" x14ac:dyDescent="0.3">
      <c r="A7970" s="15"/>
      <c r="B7970" s="43" t="s">
        <v>29</v>
      </c>
      <c r="C7970" s="90">
        <f>C7969*118%</f>
        <v>199.32411084</v>
      </c>
    </row>
    <row r="7971" spans="1:3" ht="15.75" x14ac:dyDescent="0.25">
      <c r="A7971" s="22"/>
      <c r="B7971" s="45"/>
      <c r="C7971" s="46"/>
    </row>
    <row r="7972" spans="1:3" ht="15.75" x14ac:dyDescent="0.25">
      <c r="A7972" s="22"/>
      <c r="B7972" s="45"/>
      <c r="C7972" s="46"/>
    </row>
    <row r="7973" spans="1:3" ht="15.75" x14ac:dyDescent="0.25">
      <c r="A7973" s="22"/>
      <c r="B7973" s="45"/>
      <c r="C7973" s="46"/>
    </row>
    <row r="7974" spans="1:3" ht="15.75" x14ac:dyDescent="0.25">
      <c r="A7974" s="22"/>
      <c r="B7974" s="45"/>
      <c r="C7974" s="46"/>
    </row>
    <row r="7975" spans="1:3" ht="15.75" x14ac:dyDescent="0.25">
      <c r="A7975" s="22"/>
      <c r="B7975" s="45"/>
      <c r="C7975" s="46"/>
    </row>
    <row r="7976" spans="1:3" ht="15.75" x14ac:dyDescent="0.25">
      <c r="A7976" s="22"/>
      <c r="B7976" s="45"/>
      <c r="C7976" s="46"/>
    </row>
    <row r="7977" spans="1:3" ht="15.75" x14ac:dyDescent="0.25">
      <c r="A7977" s="22"/>
      <c r="B7977" s="45"/>
      <c r="C7977" s="46"/>
    </row>
    <row r="7978" spans="1:3" ht="15.75" x14ac:dyDescent="0.25">
      <c r="A7978" s="22"/>
      <c r="B7978" s="45"/>
      <c r="C7978" s="46"/>
    </row>
    <row r="7979" spans="1:3" ht="15.75" x14ac:dyDescent="0.25">
      <c r="A7979" s="22"/>
      <c r="B7979" s="45"/>
      <c r="C7979" s="46"/>
    </row>
    <row r="7980" spans="1:3" ht="15.75" x14ac:dyDescent="0.25">
      <c r="A7980" s="22"/>
      <c r="B7980" s="45"/>
      <c r="C7980" s="46"/>
    </row>
    <row r="7981" spans="1:3" ht="15.75" x14ac:dyDescent="0.25">
      <c r="A7981" s="22"/>
      <c r="B7981" s="45"/>
      <c r="C7981" s="46"/>
    </row>
    <row r="7982" spans="1:3" ht="15.75" x14ac:dyDescent="0.25">
      <c r="A7982" s="22"/>
      <c r="B7982" s="45"/>
      <c r="C7982" s="46"/>
    </row>
    <row r="7983" spans="1:3" ht="15.75" x14ac:dyDescent="0.25">
      <c r="A7983" s="22"/>
      <c r="B7983" s="45"/>
      <c r="C7983" s="46"/>
    </row>
    <row r="7984" spans="1:3" ht="15.75" x14ac:dyDescent="0.25">
      <c r="A7984" s="22"/>
      <c r="B7984" s="45"/>
      <c r="C7984" s="46"/>
    </row>
    <row r="7985" spans="1:3" ht="15.75" x14ac:dyDescent="0.25">
      <c r="A7985" s="22"/>
      <c r="B7985" s="45"/>
      <c r="C7985" s="46"/>
    </row>
    <row r="7986" spans="1:3" ht="15.75" x14ac:dyDescent="0.25">
      <c r="A7986" s="22"/>
      <c r="B7986" s="45"/>
      <c r="C7986" s="46"/>
    </row>
    <row r="7987" spans="1:3" ht="15.75" x14ac:dyDescent="0.25">
      <c r="A7987" s="22"/>
      <c r="B7987" s="45"/>
      <c r="C7987" s="46"/>
    </row>
    <row r="7988" spans="1:3" ht="15.75" x14ac:dyDescent="0.25">
      <c r="A7988" s="22"/>
      <c r="B7988" s="45"/>
      <c r="C7988" s="46"/>
    </row>
    <row r="7989" spans="1:3" ht="15.75" x14ac:dyDescent="0.25">
      <c r="A7989" s="22"/>
      <c r="B7989" s="45"/>
      <c r="C7989" s="46"/>
    </row>
    <row r="7990" spans="1:3" ht="15.75" x14ac:dyDescent="0.25">
      <c r="A7990" s="22"/>
      <c r="B7990" s="45"/>
      <c r="C7990" s="46"/>
    </row>
    <row r="7991" spans="1:3" ht="15.75" x14ac:dyDescent="0.25">
      <c r="A7991" s="22"/>
      <c r="B7991" s="45"/>
      <c r="C7991" s="46"/>
    </row>
    <row r="7992" spans="1:3" ht="15.75" x14ac:dyDescent="0.25">
      <c r="A7992" s="22"/>
      <c r="B7992" s="45"/>
      <c r="C7992" s="46"/>
    </row>
    <row r="7993" spans="1:3" ht="15.75" x14ac:dyDescent="0.25">
      <c r="A7993" s="22"/>
      <c r="B7993" s="45"/>
      <c r="C7993" s="46"/>
    </row>
    <row r="7994" spans="1:3" ht="15.75" x14ac:dyDescent="0.25">
      <c r="A7994" s="22"/>
      <c r="B7994" s="45"/>
      <c r="C7994" s="46"/>
    </row>
    <row r="7995" spans="1:3" ht="15.75" x14ac:dyDescent="0.25">
      <c r="A7995" s="22"/>
      <c r="B7995" s="45"/>
      <c r="C7995" s="46"/>
    </row>
    <row r="7996" spans="1:3" ht="15.75" x14ac:dyDescent="0.25">
      <c r="A7996" s="22"/>
      <c r="B7996" s="45"/>
      <c r="C7996" s="46"/>
    </row>
    <row r="7997" spans="1:3" ht="15.75" x14ac:dyDescent="0.25">
      <c r="A7997" s="22"/>
      <c r="B7997" s="45"/>
      <c r="C7997" s="46"/>
    </row>
    <row r="7999" spans="1:3" ht="33.75" customHeight="1" x14ac:dyDescent="0.25">
      <c r="B7999" s="57" t="s">
        <v>488</v>
      </c>
      <c r="C7999" s="70"/>
    </row>
    <row r="8000" spans="1:3" ht="15.75" thickBot="1" x14ac:dyDescent="0.3">
      <c r="C8000" s="71" t="s">
        <v>38</v>
      </c>
    </row>
    <row r="8001" spans="1:3" ht="32.25" thickBot="1" x14ac:dyDescent="0.3">
      <c r="A8001" s="7" t="s">
        <v>0</v>
      </c>
      <c r="B8001" s="8" t="s">
        <v>10</v>
      </c>
      <c r="C8001" s="65" t="s">
        <v>11</v>
      </c>
    </row>
    <row r="8002" spans="1:3" ht="15.75" x14ac:dyDescent="0.25">
      <c r="A8002" s="9"/>
      <c r="B8002" s="10" t="s">
        <v>12</v>
      </c>
      <c r="C8002" s="61">
        <v>1</v>
      </c>
    </row>
    <row r="8003" spans="1:3" ht="15.75" x14ac:dyDescent="0.25">
      <c r="A8003" s="9"/>
      <c r="B8003" s="10" t="s">
        <v>13</v>
      </c>
      <c r="C8003" s="16">
        <v>74.599999999999994</v>
      </c>
    </row>
    <row r="8004" spans="1:3" ht="31.5" x14ac:dyDescent="0.25">
      <c r="A8004" s="12"/>
      <c r="B8004" s="83" t="s">
        <v>360</v>
      </c>
      <c r="C8004" s="16">
        <f>$C$14</f>
        <v>2.83</v>
      </c>
    </row>
    <row r="8005" spans="1:3" ht="32.25" thickBot="1" x14ac:dyDescent="0.3">
      <c r="A8005" s="75"/>
      <c r="B8005" s="77" t="s">
        <v>361</v>
      </c>
      <c r="C8005" s="76">
        <v>0</v>
      </c>
    </row>
    <row r="8006" spans="1:3" ht="15.75" x14ac:dyDescent="0.25">
      <c r="A8006" s="29">
        <v>211</v>
      </c>
      <c r="B8006" s="30" t="s">
        <v>19</v>
      </c>
      <c r="C8006" s="39">
        <f>C8004*C8003</f>
        <v>211.11799999999999</v>
      </c>
    </row>
    <row r="8007" spans="1:3" ht="31.5" x14ac:dyDescent="0.25">
      <c r="A8007" s="33">
        <v>211</v>
      </c>
      <c r="B8007" s="28" t="s">
        <v>20</v>
      </c>
      <c r="C8007" s="40">
        <f>C8005*C8003</f>
        <v>0</v>
      </c>
    </row>
    <row r="8008" spans="1:3" ht="15.75" x14ac:dyDescent="0.25">
      <c r="A8008" s="33">
        <v>213</v>
      </c>
      <c r="B8008" s="28" t="s">
        <v>14</v>
      </c>
      <c r="C8008" s="40">
        <f>(C8006+C8007)*30.2%</f>
        <v>63.757635999999998</v>
      </c>
    </row>
    <row r="8009" spans="1:3" ht="15.75" x14ac:dyDescent="0.25">
      <c r="A8009" s="33">
        <v>212</v>
      </c>
      <c r="B8009" s="28" t="s">
        <v>3</v>
      </c>
      <c r="C8009" s="40">
        <f>(C8006+C8007)*$D$19</f>
        <v>0.3377888</v>
      </c>
    </row>
    <row r="8010" spans="1:3" ht="15.75" x14ac:dyDescent="0.25">
      <c r="A8010" s="33">
        <v>221</v>
      </c>
      <c r="B8010" s="28" t="s">
        <v>4</v>
      </c>
      <c r="C8010" s="40">
        <f>(C8006+C8007)*$D$20</f>
        <v>1.8156147999999999</v>
      </c>
    </row>
    <row r="8011" spans="1:3" ht="15.75" x14ac:dyDescent="0.25">
      <c r="A8011" s="33">
        <v>222</v>
      </c>
      <c r="B8011" s="28" t="s">
        <v>15</v>
      </c>
      <c r="C8011" s="40">
        <f>(C8006+C8007)*$D$21</f>
        <v>0.3377888</v>
      </c>
    </row>
    <row r="8012" spans="1:3" ht="15.75" x14ac:dyDescent="0.25">
      <c r="A8012" s="33">
        <v>223</v>
      </c>
      <c r="B8012" s="28" t="s">
        <v>5</v>
      </c>
      <c r="C8012" s="40">
        <f>(C8006+C8007)*$D$22</f>
        <v>8.9725149999999996</v>
      </c>
    </row>
    <row r="8013" spans="1:3" ht="15.75" x14ac:dyDescent="0.25">
      <c r="A8013" s="33">
        <v>224</v>
      </c>
      <c r="B8013" s="28" t="s">
        <v>21</v>
      </c>
      <c r="C8013" s="40">
        <f>(C8006+C8007)*$D$23</f>
        <v>2.9767638000000001</v>
      </c>
    </row>
    <row r="8014" spans="1:3" ht="15.75" x14ac:dyDescent="0.25">
      <c r="A8014" s="33">
        <v>225</v>
      </c>
      <c r="B8014" s="28" t="s">
        <v>16</v>
      </c>
      <c r="C8014" s="40">
        <f>(C8006+C8007)*$D$24</f>
        <v>11.2314776</v>
      </c>
    </row>
    <row r="8015" spans="1:3" ht="15.75" x14ac:dyDescent="0.25">
      <c r="A8015" s="33">
        <v>226</v>
      </c>
      <c r="B8015" s="28" t="s">
        <v>22</v>
      </c>
      <c r="C8015" s="40">
        <f>(C8006+C8007)*$D$25</f>
        <v>75.601355799999993</v>
      </c>
    </row>
    <row r="8016" spans="1:3" ht="15.75" x14ac:dyDescent="0.25">
      <c r="A8016" s="33">
        <v>271</v>
      </c>
      <c r="B8016" s="28" t="s">
        <v>23</v>
      </c>
      <c r="C8016" s="40">
        <f>(C8006+C8007)*$D$26</f>
        <v>4.7079313999999997</v>
      </c>
    </row>
    <row r="8017" spans="1:3" ht="15.75" x14ac:dyDescent="0.25">
      <c r="A8017" s="33">
        <v>272</v>
      </c>
      <c r="B8017" s="28" t="s">
        <v>24</v>
      </c>
      <c r="C8017" s="40">
        <f>(C8006+C8007)*$D$27</f>
        <v>4.4123661999999992</v>
      </c>
    </row>
    <row r="8018" spans="1:3" ht="31.5" x14ac:dyDescent="0.25">
      <c r="A8018" s="33">
        <v>211</v>
      </c>
      <c r="B8018" s="28" t="s">
        <v>25</v>
      </c>
      <c r="C8018" s="40">
        <f>(C8006+C8007)*$D$28</f>
        <v>48.346021999999998</v>
      </c>
    </row>
    <row r="8019" spans="1:3" ht="31.5" x14ac:dyDescent="0.25">
      <c r="A8019" s="33">
        <v>213</v>
      </c>
      <c r="B8019" s="28" t="s">
        <v>26</v>
      </c>
      <c r="C8019" s="44">
        <f>(C8006+C8007)*$D$29</f>
        <v>14.588253799999999</v>
      </c>
    </row>
    <row r="8020" spans="1:3" ht="15.75" x14ac:dyDescent="0.25">
      <c r="A8020" s="33">
        <v>290</v>
      </c>
      <c r="B8020" s="28" t="s">
        <v>6</v>
      </c>
      <c r="C8020" s="44">
        <f>(C8006+C8007)*$D$30</f>
        <v>0.82336019999999999</v>
      </c>
    </row>
    <row r="8021" spans="1:3" ht="15.75" x14ac:dyDescent="0.25">
      <c r="A8021" s="33">
        <v>290</v>
      </c>
      <c r="B8021" s="28" t="s">
        <v>27</v>
      </c>
      <c r="C8021" s="44">
        <f>(C8006+C8007)*$D$31</f>
        <v>2.4700806000000002</v>
      </c>
    </row>
    <row r="8022" spans="1:3" ht="15.75" x14ac:dyDescent="0.25">
      <c r="A8022" s="33">
        <v>225</v>
      </c>
      <c r="B8022" s="28" t="s">
        <v>28</v>
      </c>
      <c r="C8022" s="44">
        <f>(C8006+C8007)*$D$32</f>
        <v>0</v>
      </c>
    </row>
    <row r="8023" spans="1:3" ht="15.75" x14ac:dyDescent="0.25">
      <c r="A8023" s="37">
        <v>310</v>
      </c>
      <c r="B8023" s="28" t="s">
        <v>7</v>
      </c>
      <c r="C8023" s="44">
        <f>(C8006+C8007)*$D$33</f>
        <v>4.9190494000000005</v>
      </c>
    </row>
    <row r="8024" spans="1:3" ht="16.5" thickBot="1" x14ac:dyDescent="0.3">
      <c r="A8024" s="38">
        <v>340</v>
      </c>
      <c r="B8024" s="36" t="s">
        <v>8</v>
      </c>
      <c r="C8024" s="44">
        <f>(C8006+C8007)*$D$34</f>
        <v>19.106178999999997</v>
      </c>
    </row>
    <row r="8025" spans="1:3" ht="16.5" thickBot="1" x14ac:dyDescent="0.3">
      <c r="A8025" s="15"/>
      <c r="B8025" s="42" t="s">
        <v>9</v>
      </c>
      <c r="C8025" s="88">
        <f>SUM(C8006:C8024)</f>
        <v>475.52218320000003</v>
      </c>
    </row>
    <row r="8026" spans="1:3" ht="16.5" thickBot="1" x14ac:dyDescent="0.3">
      <c r="A8026" s="15"/>
      <c r="B8026" s="43" t="s">
        <v>29</v>
      </c>
      <c r="C8026" s="90">
        <f>C8025*118%</f>
        <v>561.11617617599995</v>
      </c>
    </row>
    <row r="8027" spans="1:3" ht="15.75" x14ac:dyDescent="0.25">
      <c r="A8027" s="22"/>
      <c r="B8027" s="45"/>
      <c r="C8027" s="46"/>
    </row>
    <row r="8028" spans="1:3" ht="15.75" x14ac:dyDescent="0.25">
      <c r="A8028" s="22"/>
      <c r="B8028" s="45"/>
      <c r="C8028" s="46"/>
    </row>
    <row r="8029" spans="1:3" ht="15.75" x14ac:dyDescent="0.25">
      <c r="A8029" s="22"/>
      <c r="B8029" s="45"/>
      <c r="C8029" s="46"/>
    </row>
    <row r="8030" spans="1:3" ht="15.75" x14ac:dyDescent="0.25">
      <c r="A8030" s="22"/>
      <c r="B8030" s="45"/>
      <c r="C8030" s="46"/>
    </row>
    <row r="8031" spans="1:3" ht="15.75" x14ac:dyDescent="0.25">
      <c r="A8031" s="22"/>
      <c r="B8031" s="45"/>
      <c r="C8031" s="46"/>
    </row>
    <row r="8032" spans="1:3" ht="15.75" x14ac:dyDescent="0.25">
      <c r="A8032" s="22"/>
      <c r="B8032" s="45"/>
      <c r="C8032" s="46"/>
    </row>
    <row r="8033" spans="1:3" ht="15.75" x14ac:dyDescent="0.25">
      <c r="A8033" s="22"/>
      <c r="B8033" s="45"/>
      <c r="C8033" s="46"/>
    </row>
    <row r="8034" spans="1:3" ht="15.75" x14ac:dyDescent="0.25">
      <c r="A8034" s="22"/>
      <c r="B8034" s="45"/>
      <c r="C8034" s="46"/>
    </row>
    <row r="8035" spans="1:3" ht="15.75" x14ac:dyDescent="0.25">
      <c r="A8035" s="22"/>
      <c r="B8035" s="45"/>
      <c r="C8035" s="46"/>
    </row>
    <row r="8036" spans="1:3" ht="15.75" x14ac:dyDescent="0.25">
      <c r="A8036" s="22"/>
      <c r="B8036" s="45"/>
      <c r="C8036" s="46"/>
    </row>
    <row r="8037" spans="1:3" ht="15.75" x14ac:dyDescent="0.25">
      <c r="A8037" s="22"/>
      <c r="B8037" s="45"/>
      <c r="C8037" s="46"/>
    </row>
    <row r="8038" spans="1:3" ht="15.75" x14ac:dyDescent="0.25">
      <c r="A8038" s="22"/>
      <c r="B8038" s="45"/>
      <c r="C8038" s="46"/>
    </row>
    <row r="8039" spans="1:3" ht="15.75" x14ac:dyDescent="0.25">
      <c r="A8039" s="22"/>
      <c r="B8039" s="45"/>
      <c r="C8039" s="46"/>
    </row>
    <row r="8040" spans="1:3" ht="15.75" x14ac:dyDescent="0.25">
      <c r="A8040" s="22"/>
      <c r="B8040" s="45"/>
      <c r="C8040" s="46"/>
    </row>
    <row r="8041" spans="1:3" ht="15.75" x14ac:dyDescent="0.25">
      <c r="A8041" s="22"/>
      <c r="B8041" s="45"/>
      <c r="C8041" s="46"/>
    </row>
    <row r="8042" spans="1:3" ht="15.75" x14ac:dyDescent="0.25">
      <c r="A8042" s="22"/>
      <c r="B8042" s="45"/>
      <c r="C8042" s="46"/>
    </row>
    <row r="8043" spans="1:3" ht="15.75" x14ac:dyDescent="0.25">
      <c r="A8043" s="22"/>
      <c r="B8043" s="45"/>
      <c r="C8043" s="46"/>
    </row>
    <row r="8044" spans="1:3" ht="15.75" x14ac:dyDescent="0.25">
      <c r="A8044" s="22"/>
      <c r="B8044" s="45"/>
      <c r="C8044" s="46"/>
    </row>
    <row r="8045" spans="1:3" ht="15.75" x14ac:dyDescent="0.25">
      <c r="A8045" s="22"/>
      <c r="B8045" s="45"/>
      <c r="C8045" s="46"/>
    </row>
    <row r="8046" spans="1:3" ht="15.75" x14ac:dyDescent="0.25">
      <c r="A8046" s="22"/>
      <c r="B8046" s="45"/>
      <c r="C8046" s="46"/>
    </row>
    <row r="8047" spans="1:3" ht="15.75" x14ac:dyDescent="0.25">
      <c r="A8047" s="22"/>
      <c r="B8047" s="45"/>
      <c r="C8047" s="46"/>
    </row>
    <row r="8048" spans="1:3" ht="15.75" x14ac:dyDescent="0.25">
      <c r="A8048" s="22"/>
      <c r="B8048" s="45"/>
      <c r="C8048" s="46"/>
    </row>
    <row r="8049" spans="1:3" ht="15.75" x14ac:dyDescent="0.25">
      <c r="A8049" s="22"/>
      <c r="B8049" s="45"/>
      <c r="C8049" s="46"/>
    </row>
    <row r="8050" spans="1:3" ht="15.75" x14ac:dyDescent="0.25">
      <c r="A8050" s="22"/>
      <c r="B8050" s="45"/>
      <c r="C8050" s="46"/>
    </row>
    <row r="8051" spans="1:3" ht="15.75" x14ac:dyDescent="0.25">
      <c r="A8051" s="22"/>
      <c r="B8051" s="45"/>
      <c r="C8051" s="46"/>
    </row>
    <row r="8052" spans="1:3" ht="15.75" x14ac:dyDescent="0.25">
      <c r="A8052" s="22"/>
      <c r="B8052" s="45"/>
      <c r="C8052" s="46"/>
    </row>
    <row r="8053" spans="1:3" ht="15.75" x14ac:dyDescent="0.25">
      <c r="A8053" s="22"/>
      <c r="B8053" s="45"/>
      <c r="C8053" s="46"/>
    </row>
    <row r="8055" spans="1:3" ht="15.75" x14ac:dyDescent="0.25">
      <c r="B8055" s="57" t="s">
        <v>489</v>
      </c>
      <c r="C8055" s="70"/>
    </row>
    <row r="8056" spans="1:3" ht="15.75" thickBot="1" x14ac:dyDescent="0.3">
      <c r="C8056" s="71" t="s">
        <v>38</v>
      </c>
    </row>
    <row r="8057" spans="1:3" ht="32.25" thickBot="1" x14ac:dyDescent="0.3">
      <c r="A8057" s="7" t="s">
        <v>0</v>
      </c>
      <c r="B8057" s="8" t="s">
        <v>10</v>
      </c>
      <c r="C8057" s="65" t="s">
        <v>11</v>
      </c>
    </row>
    <row r="8058" spans="1:3" ht="15.75" x14ac:dyDescent="0.25">
      <c r="A8058" s="9"/>
      <c r="B8058" s="10" t="s">
        <v>12</v>
      </c>
      <c r="C8058" s="61">
        <v>1</v>
      </c>
    </row>
    <row r="8059" spans="1:3" ht="15.75" x14ac:dyDescent="0.25">
      <c r="A8059" s="9"/>
      <c r="B8059" s="10" t="s">
        <v>13</v>
      </c>
      <c r="C8059" s="16">
        <v>90</v>
      </c>
    </row>
    <row r="8060" spans="1:3" ht="31.5" x14ac:dyDescent="0.25">
      <c r="A8060" s="12"/>
      <c r="B8060" s="83" t="s">
        <v>360</v>
      </c>
      <c r="C8060" s="16">
        <f>$C$14</f>
        <v>2.83</v>
      </c>
    </row>
    <row r="8061" spans="1:3" ht="32.25" thickBot="1" x14ac:dyDescent="0.3">
      <c r="A8061" s="75"/>
      <c r="B8061" s="77" t="s">
        <v>361</v>
      </c>
      <c r="C8061" s="76">
        <v>0</v>
      </c>
    </row>
    <row r="8062" spans="1:3" ht="15.75" x14ac:dyDescent="0.25">
      <c r="A8062" s="29">
        <v>211</v>
      </c>
      <c r="B8062" s="30" t="s">
        <v>19</v>
      </c>
      <c r="C8062" s="39">
        <f>C8060*C8059</f>
        <v>254.70000000000002</v>
      </c>
    </row>
    <row r="8063" spans="1:3" ht="31.5" x14ac:dyDescent="0.25">
      <c r="A8063" s="33">
        <v>211</v>
      </c>
      <c r="B8063" s="28" t="s">
        <v>20</v>
      </c>
      <c r="C8063" s="40">
        <f>C8061*C8059</f>
        <v>0</v>
      </c>
    </row>
    <row r="8064" spans="1:3" ht="15.75" x14ac:dyDescent="0.25">
      <c r="A8064" s="33">
        <v>213</v>
      </c>
      <c r="B8064" s="28" t="s">
        <v>14</v>
      </c>
      <c r="C8064" s="40">
        <f>(C8062+C8063)*30.2%</f>
        <v>76.919399999999996</v>
      </c>
    </row>
    <row r="8065" spans="1:3" ht="15.75" x14ac:dyDescent="0.25">
      <c r="A8065" s="33">
        <v>212</v>
      </c>
      <c r="B8065" s="28" t="s">
        <v>3</v>
      </c>
      <c r="C8065" s="40">
        <f>(C8062+C8063)*$D$19</f>
        <v>0.40752000000000005</v>
      </c>
    </row>
    <row r="8066" spans="1:3" ht="15.75" x14ac:dyDescent="0.25">
      <c r="A8066" s="33">
        <v>221</v>
      </c>
      <c r="B8066" s="28" t="s">
        <v>4</v>
      </c>
      <c r="C8066" s="40">
        <f>(C8062+C8063)*$D$20</f>
        <v>2.19042</v>
      </c>
    </row>
    <row r="8067" spans="1:3" ht="15.75" x14ac:dyDescent="0.25">
      <c r="A8067" s="33">
        <v>222</v>
      </c>
      <c r="B8067" s="28" t="s">
        <v>15</v>
      </c>
      <c r="C8067" s="40">
        <f>(C8062+C8063)*$D$21</f>
        <v>0.40752000000000005</v>
      </c>
    </row>
    <row r="8068" spans="1:3" ht="15.75" x14ac:dyDescent="0.25">
      <c r="A8068" s="33">
        <v>223</v>
      </c>
      <c r="B8068" s="28" t="s">
        <v>5</v>
      </c>
      <c r="C8068" s="40">
        <f>(C8062+C8063)*$D$22</f>
        <v>10.824750000000002</v>
      </c>
    </row>
    <row r="8069" spans="1:3" ht="15.75" x14ac:dyDescent="0.25">
      <c r="A8069" s="33">
        <v>224</v>
      </c>
      <c r="B8069" s="28" t="s">
        <v>21</v>
      </c>
      <c r="C8069" s="40">
        <f>(C8062+C8063)*$D$23</f>
        <v>3.5912700000000002</v>
      </c>
    </row>
    <row r="8070" spans="1:3" ht="15.75" x14ac:dyDescent="0.25">
      <c r="A8070" s="33">
        <v>225</v>
      </c>
      <c r="B8070" s="28" t="s">
        <v>16</v>
      </c>
      <c r="C8070" s="40">
        <f>(C8062+C8063)*$D$24</f>
        <v>13.550040000000001</v>
      </c>
    </row>
    <row r="8071" spans="1:3" ht="15.75" x14ac:dyDescent="0.25">
      <c r="A8071" s="33">
        <v>226</v>
      </c>
      <c r="B8071" s="28" t="s">
        <v>22</v>
      </c>
      <c r="C8071" s="40">
        <f>(C8062+C8063)*$D$25</f>
        <v>91.208070000000006</v>
      </c>
    </row>
    <row r="8072" spans="1:3" ht="15.75" x14ac:dyDescent="0.25">
      <c r="A8072" s="33">
        <v>271</v>
      </c>
      <c r="B8072" s="28" t="s">
        <v>23</v>
      </c>
      <c r="C8072" s="40">
        <f>(C8062+C8063)*$D$26</f>
        <v>5.6798100000000007</v>
      </c>
    </row>
    <row r="8073" spans="1:3" ht="15.75" x14ac:dyDescent="0.25">
      <c r="A8073" s="33">
        <v>272</v>
      </c>
      <c r="B8073" s="28" t="s">
        <v>24</v>
      </c>
      <c r="C8073" s="40">
        <f>(C8062+C8063)*$D$27</f>
        <v>5.3232299999999997</v>
      </c>
    </row>
    <row r="8074" spans="1:3" ht="31.5" x14ac:dyDescent="0.25">
      <c r="A8074" s="33">
        <v>211</v>
      </c>
      <c r="B8074" s="28" t="s">
        <v>25</v>
      </c>
      <c r="C8074" s="40">
        <f>(C8062+C8063)*$D$28</f>
        <v>58.326300000000003</v>
      </c>
    </row>
    <row r="8075" spans="1:3" ht="31.5" x14ac:dyDescent="0.25">
      <c r="A8075" s="33">
        <v>213</v>
      </c>
      <c r="B8075" s="28" t="s">
        <v>26</v>
      </c>
      <c r="C8075" s="44">
        <f>(C8062+C8063)*$D$29</f>
        <v>17.599769999999999</v>
      </c>
    </row>
    <row r="8076" spans="1:3" ht="15.75" x14ac:dyDescent="0.25">
      <c r="A8076" s="33">
        <v>290</v>
      </c>
      <c r="B8076" s="28" t="s">
        <v>6</v>
      </c>
      <c r="C8076" s="44">
        <f>(C8062+C8063)*$D$30</f>
        <v>0.99333000000000005</v>
      </c>
    </row>
    <row r="8077" spans="1:3" ht="15.75" x14ac:dyDescent="0.25">
      <c r="A8077" s="33">
        <v>290</v>
      </c>
      <c r="B8077" s="28" t="s">
        <v>27</v>
      </c>
      <c r="C8077" s="44">
        <f>(C8062+C8063)*$D$31</f>
        <v>2.9799900000000004</v>
      </c>
    </row>
    <row r="8078" spans="1:3" ht="15.75" x14ac:dyDescent="0.25">
      <c r="A8078" s="33">
        <v>225</v>
      </c>
      <c r="B8078" s="28" t="s">
        <v>28</v>
      </c>
      <c r="C8078" s="44">
        <f>(C8062+C8063)*$D$32</f>
        <v>0</v>
      </c>
    </row>
    <row r="8079" spans="1:3" ht="15.75" x14ac:dyDescent="0.25">
      <c r="A8079" s="37">
        <v>310</v>
      </c>
      <c r="B8079" s="28" t="s">
        <v>7</v>
      </c>
      <c r="C8079" s="44">
        <f>(C8062+C8063)*$D$33</f>
        <v>5.9345100000000004</v>
      </c>
    </row>
    <row r="8080" spans="1:3" ht="16.5" thickBot="1" x14ac:dyDescent="0.3">
      <c r="A8080" s="38">
        <v>340</v>
      </c>
      <c r="B8080" s="36" t="s">
        <v>8</v>
      </c>
      <c r="C8080" s="44">
        <f>(C8062+C8063)*$D$34</f>
        <v>23.050350000000002</v>
      </c>
    </row>
    <row r="8081" spans="1:3" ht="16.5" thickBot="1" x14ac:dyDescent="0.3">
      <c r="A8081" s="15"/>
      <c r="B8081" s="42" t="s">
        <v>9</v>
      </c>
      <c r="C8081" s="88">
        <f>SUM(C8062:C8080)</f>
        <v>573.68628000000012</v>
      </c>
    </row>
    <row r="8082" spans="1:3" ht="16.5" thickBot="1" x14ac:dyDescent="0.3">
      <c r="A8082" s="15"/>
      <c r="B8082" s="43" t="s">
        <v>29</v>
      </c>
      <c r="C8082" s="90">
        <f>C8081*118%</f>
        <v>676.94981040000016</v>
      </c>
    </row>
    <row r="8083" spans="1:3" ht="15.75" x14ac:dyDescent="0.25">
      <c r="A8083" s="22"/>
      <c r="B8083" s="45"/>
      <c r="C8083" s="46"/>
    </row>
    <row r="8084" spans="1:3" ht="15.75" x14ac:dyDescent="0.25">
      <c r="A8084" s="22"/>
      <c r="B8084" s="45"/>
      <c r="C8084" s="46"/>
    </row>
    <row r="8085" spans="1:3" ht="15.75" x14ac:dyDescent="0.25">
      <c r="A8085" s="22"/>
      <c r="B8085" s="45"/>
      <c r="C8085" s="46"/>
    </row>
    <row r="8086" spans="1:3" ht="15.75" x14ac:dyDescent="0.25">
      <c r="A8086" s="22"/>
      <c r="B8086" s="45"/>
      <c r="C8086" s="46"/>
    </row>
    <row r="8087" spans="1:3" ht="15.75" x14ac:dyDescent="0.25">
      <c r="A8087" s="22"/>
      <c r="B8087" s="45"/>
      <c r="C8087" s="46"/>
    </row>
    <row r="8088" spans="1:3" ht="15.75" x14ac:dyDescent="0.25">
      <c r="A8088" s="22"/>
      <c r="B8088" s="45"/>
      <c r="C8088" s="46"/>
    </row>
    <row r="8089" spans="1:3" ht="15.75" x14ac:dyDescent="0.25">
      <c r="A8089" s="22"/>
      <c r="B8089" s="45"/>
      <c r="C8089" s="46"/>
    </row>
    <row r="8090" spans="1:3" ht="15.75" x14ac:dyDescent="0.25">
      <c r="A8090" s="22"/>
      <c r="B8090" s="45"/>
      <c r="C8090" s="46"/>
    </row>
    <row r="8091" spans="1:3" ht="15.75" x14ac:dyDescent="0.25">
      <c r="A8091" s="22"/>
      <c r="B8091" s="45"/>
      <c r="C8091" s="46"/>
    </row>
    <row r="8092" spans="1:3" ht="15.75" x14ac:dyDescent="0.25">
      <c r="A8092" s="22"/>
      <c r="B8092" s="45"/>
      <c r="C8092" s="46"/>
    </row>
    <row r="8093" spans="1:3" ht="15.75" x14ac:dyDescent="0.25">
      <c r="A8093" s="22"/>
      <c r="B8093" s="45"/>
      <c r="C8093" s="46"/>
    </row>
    <row r="8094" spans="1:3" ht="15.75" x14ac:dyDescent="0.25">
      <c r="A8094" s="22"/>
      <c r="B8094" s="45"/>
      <c r="C8094" s="46"/>
    </row>
    <row r="8095" spans="1:3" ht="15.75" x14ac:dyDescent="0.25">
      <c r="A8095" s="22"/>
      <c r="B8095" s="45"/>
      <c r="C8095" s="46"/>
    </row>
    <row r="8096" spans="1:3" ht="15.75" x14ac:dyDescent="0.25">
      <c r="A8096" s="22"/>
      <c r="B8096" s="45"/>
      <c r="C8096" s="46"/>
    </row>
    <row r="8097" spans="1:3" ht="15.75" x14ac:dyDescent="0.25">
      <c r="A8097" s="22"/>
      <c r="B8097" s="45"/>
      <c r="C8097" s="46"/>
    </row>
    <row r="8098" spans="1:3" ht="15.75" x14ac:dyDescent="0.25">
      <c r="A8098" s="22"/>
      <c r="B8098" s="45"/>
      <c r="C8098" s="46"/>
    </row>
    <row r="8099" spans="1:3" ht="15.75" x14ac:dyDescent="0.25">
      <c r="A8099" s="22"/>
      <c r="B8099" s="45"/>
      <c r="C8099" s="46"/>
    </row>
    <row r="8100" spans="1:3" ht="15.75" x14ac:dyDescent="0.25">
      <c r="A8100" s="22"/>
      <c r="B8100" s="45"/>
      <c r="C8100" s="46"/>
    </row>
    <row r="8101" spans="1:3" ht="15.75" x14ac:dyDescent="0.25">
      <c r="A8101" s="22"/>
      <c r="B8101" s="45"/>
      <c r="C8101" s="46"/>
    </row>
    <row r="8102" spans="1:3" ht="15.75" x14ac:dyDescent="0.25">
      <c r="A8102" s="22"/>
      <c r="B8102" s="45"/>
      <c r="C8102" s="46"/>
    </row>
    <row r="8103" spans="1:3" ht="15.75" x14ac:dyDescent="0.25">
      <c r="A8103" s="22"/>
      <c r="B8103" s="45"/>
      <c r="C8103" s="46"/>
    </row>
    <row r="8104" spans="1:3" ht="15.75" x14ac:dyDescent="0.25">
      <c r="A8104" s="22"/>
      <c r="B8104" s="45"/>
      <c r="C8104" s="46"/>
    </row>
    <row r="8105" spans="1:3" ht="15.75" x14ac:dyDescent="0.25">
      <c r="A8105" s="22"/>
      <c r="B8105" s="45"/>
      <c r="C8105" s="46"/>
    </row>
    <row r="8106" spans="1:3" ht="15.75" x14ac:dyDescent="0.25">
      <c r="A8106" s="22"/>
      <c r="B8106" s="45"/>
      <c r="C8106" s="46"/>
    </row>
    <row r="8107" spans="1:3" ht="15.75" x14ac:dyDescent="0.25">
      <c r="A8107" s="22"/>
      <c r="B8107" s="45"/>
      <c r="C8107" s="46"/>
    </row>
    <row r="8108" spans="1:3" ht="15.75" x14ac:dyDescent="0.25">
      <c r="A8108" s="22"/>
      <c r="B8108" s="45"/>
      <c r="C8108" s="46"/>
    </row>
    <row r="8109" spans="1:3" ht="15.75" x14ac:dyDescent="0.25">
      <c r="A8109" s="22"/>
      <c r="B8109" s="45"/>
      <c r="C8109" s="46"/>
    </row>
    <row r="8110" spans="1:3" ht="18.75" x14ac:dyDescent="0.25">
      <c r="A8110" s="22"/>
      <c r="B8110" s="73" t="s">
        <v>341</v>
      </c>
      <c r="C8110" s="46"/>
    </row>
    <row r="8112" spans="1:3" ht="15.75" x14ac:dyDescent="0.25">
      <c r="B8112" s="57" t="s">
        <v>490</v>
      </c>
      <c r="C8112" s="70"/>
    </row>
    <row r="8113" spans="1:3" ht="15.75" thickBot="1" x14ac:dyDescent="0.3">
      <c r="C8113" s="71" t="s">
        <v>342</v>
      </c>
    </row>
    <row r="8114" spans="1:3" ht="32.25" thickBot="1" x14ac:dyDescent="0.3">
      <c r="A8114" s="7" t="s">
        <v>0</v>
      </c>
      <c r="B8114" s="8" t="s">
        <v>10</v>
      </c>
      <c r="C8114" s="65" t="s">
        <v>11</v>
      </c>
    </row>
    <row r="8115" spans="1:3" ht="15.75" x14ac:dyDescent="0.25">
      <c r="A8115" s="9"/>
      <c r="B8115" s="10" t="s">
        <v>12</v>
      </c>
      <c r="C8115" s="61">
        <v>1</v>
      </c>
    </row>
    <row r="8116" spans="1:3" ht="15.75" x14ac:dyDescent="0.25">
      <c r="A8116" s="9"/>
      <c r="B8116" s="10" t="s">
        <v>13</v>
      </c>
      <c r="C8116" s="16">
        <v>7</v>
      </c>
    </row>
    <row r="8117" spans="1:3" ht="31.5" x14ac:dyDescent="0.25">
      <c r="A8117" s="12"/>
      <c r="B8117" s="83" t="s">
        <v>360</v>
      </c>
      <c r="C8117" s="16">
        <f>$C$14</f>
        <v>2.83</v>
      </c>
    </row>
    <row r="8118" spans="1:3" ht="32.25" thickBot="1" x14ac:dyDescent="0.3">
      <c r="A8118" s="75"/>
      <c r="B8118" s="77" t="s">
        <v>361</v>
      </c>
      <c r="C8118" s="76">
        <v>0</v>
      </c>
    </row>
    <row r="8119" spans="1:3" ht="15.75" x14ac:dyDescent="0.25">
      <c r="A8119" s="29">
        <v>211</v>
      </c>
      <c r="B8119" s="30" t="s">
        <v>19</v>
      </c>
      <c r="C8119" s="39">
        <f>C8117*C8116</f>
        <v>19.810000000000002</v>
      </c>
    </row>
    <row r="8120" spans="1:3" ht="31.5" x14ac:dyDescent="0.25">
      <c r="A8120" s="33">
        <v>211</v>
      </c>
      <c r="B8120" s="28" t="s">
        <v>20</v>
      </c>
      <c r="C8120" s="40">
        <f>C8118*C8116</f>
        <v>0</v>
      </c>
    </row>
    <row r="8121" spans="1:3" ht="15.75" x14ac:dyDescent="0.25">
      <c r="A8121" s="33">
        <v>213</v>
      </c>
      <c r="B8121" s="28" t="s">
        <v>14</v>
      </c>
      <c r="C8121" s="40">
        <f>(C8119+C8120)*30.2%</f>
        <v>5.9826200000000007</v>
      </c>
    </row>
    <row r="8122" spans="1:3" ht="15.75" x14ac:dyDescent="0.25">
      <c r="A8122" s="33">
        <v>212</v>
      </c>
      <c r="B8122" s="28" t="s">
        <v>3</v>
      </c>
      <c r="C8122" s="40">
        <f>(C8119+C8120)*$D$19</f>
        <v>3.1696000000000002E-2</v>
      </c>
    </row>
    <row r="8123" spans="1:3" ht="15.75" x14ac:dyDescent="0.25">
      <c r="A8123" s="33">
        <v>221</v>
      </c>
      <c r="B8123" s="28" t="s">
        <v>4</v>
      </c>
      <c r="C8123" s="40">
        <f>(C8119+C8120)*$D$20</f>
        <v>0.17036600000000002</v>
      </c>
    </row>
    <row r="8124" spans="1:3" ht="15.75" x14ac:dyDescent="0.25">
      <c r="A8124" s="33">
        <v>222</v>
      </c>
      <c r="B8124" s="28" t="s">
        <v>15</v>
      </c>
      <c r="C8124" s="40">
        <f>(C8119+C8120)*$D$21</f>
        <v>3.1696000000000002E-2</v>
      </c>
    </row>
    <row r="8125" spans="1:3" ht="15.75" x14ac:dyDescent="0.25">
      <c r="A8125" s="33">
        <v>223</v>
      </c>
      <c r="B8125" s="28" t="s">
        <v>5</v>
      </c>
      <c r="C8125" s="40">
        <f>(C8119+C8120)*$D$22</f>
        <v>0.84192500000000015</v>
      </c>
    </row>
    <row r="8126" spans="1:3" ht="15.75" x14ac:dyDescent="0.25">
      <c r="A8126" s="33">
        <v>224</v>
      </c>
      <c r="B8126" s="28" t="s">
        <v>21</v>
      </c>
      <c r="C8126" s="40">
        <f>(C8119+C8120)*$D$23</f>
        <v>0.27932100000000004</v>
      </c>
    </row>
    <row r="8127" spans="1:3" ht="15.75" x14ac:dyDescent="0.25">
      <c r="A8127" s="33">
        <v>225</v>
      </c>
      <c r="B8127" s="28" t="s">
        <v>16</v>
      </c>
      <c r="C8127" s="40">
        <f>(C8119+C8120)*$D$24</f>
        <v>1.0538920000000001</v>
      </c>
    </row>
    <row r="8128" spans="1:3" ht="15.75" x14ac:dyDescent="0.25">
      <c r="A8128" s="33">
        <v>226</v>
      </c>
      <c r="B8128" s="28" t="s">
        <v>22</v>
      </c>
      <c r="C8128" s="40">
        <f>(C8119+C8120)*$D$25</f>
        <v>7.0939610000000002</v>
      </c>
    </row>
    <row r="8129" spans="1:3" ht="15.75" x14ac:dyDescent="0.25">
      <c r="A8129" s="33">
        <v>271</v>
      </c>
      <c r="B8129" s="28" t="s">
        <v>23</v>
      </c>
      <c r="C8129" s="40">
        <f>(C8119+C8120)*$D$26</f>
        <v>0.44176300000000007</v>
      </c>
    </row>
    <row r="8130" spans="1:3" ht="15.75" x14ac:dyDescent="0.25">
      <c r="A8130" s="33">
        <v>272</v>
      </c>
      <c r="B8130" s="28" t="s">
        <v>24</v>
      </c>
      <c r="C8130" s="40">
        <f>(C8119+C8120)*$D$27</f>
        <v>0.41402900000000004</v>
      </c>
    </row>
    <row r="8131" spans="1:3" ht="31.5" x14ac:dyDescent="0.25">
      <c r="A8131" s="33">
        <v>211</v>
      </c>
      <c r="B8131" s="28" t="s">
        <v>25</v>
      </c>
      <c r="C8131" s="40">
        <f>(C8119+C8120)*$D$28</f>
        <v>4.5364900000000006</v>
      </c>
    </row>
    <row r="8132" spans="1:3" ht="31.5" x14ac:dyDescent="0.25">
      <c r="A8132" s="33">
        <v>213</v>
      </c>
      <c r="B8132" s="28" t="s">
        <v>26</v>
      </c>
      <c r="C8132" s="44">
        <f>(C8119+C8120)*$D$29</f>
        <v>1.3688709999999999</v>
      </c>
    </row>
    <row r="8133" spans="1:3" ht="15.75" x14ac:dyDescent="0.25">
      <c r="A8133" s="33">
        <v>290</v>
      </c>
      <c r="B8133" s="28" t="s">
        <v>6</v>
      </c>
      <c r="C8133" s="44">
        <f>(C8119+C8120)*$D$30</f>
        <v>7.7259000000000008E-2</v>
      </c>
    </row>
    <row r="8134" spans="1:3" ht="15.75" x14ac:dyDescent="0.25">
      <c r="A8134" s="33">
        <v>290</v>
      </c>
      <c r="B8134" s="28" t="s">
        <v>27</v>
      </c>
      <c r="C8134" s="44">
        <f>(C8119+C8120)*$D$31</f>
        <v>0.23177700000000004</v>
      </c>
    </row>
    <row r="8135" spans="1:3" ht="15.75" x14ac:dyDescent="0.25">
      <c r="A8135" s="33">
        <v>225</v>
      </c>
      <c r="B8135" s="28" t="s">
        <v>28</v>
      </c>
      <c r="C8135" s="44">
        <f>(C8119+C8120)*$D$32</f>
        <v>0</v>
      </c>
    </row>
    <row r="8136" spans="1:3" ht="15.75" x14ac:dyDescent="0.25">
      <c r="A8136" s="37">
        <v>310</v>
      </c>
      <c r="B8136" s="28" t="s">
        <v>7</v>
      </c>
      <c r="C8136" s="44">
        <f>(C8119+C8120)*$D$33</f>
        <v>0.46157300000000007</v>
      </c>
    </row>
    <row r="8137" spans="1:3" ht="16.5" thickBot="1" x14ac:dyDescent="0.3">
      <c r="A8137" s="38">
        <v>340</v>
      </c>
      <c r="B8137" s="36" t="s">
        <v>8</v>
      </c>
      <c r="C8137" s="44">
        <f>(C8119+C8120)*$D$34</f>
        <v>1.7928050000000002</v>
      </c>
    </row>
    <row r="8138" spans="1:3" ht="16.5" thickBot="1" x14ac:dyDescent="0.3">
      <c r="A8138" s="15"/>
      <c r="B8138" s="42" t="s">
        <v>9</v>
      </c>
      <c r="C8138" s="88">
        <f>SUM(C8119:C8137)</f>
        <v>44.620044000000007</v>
      </c>
    </row>
    <row r="8139" spans="1:3" ht="16.5" thickBot="1" x14ac:dyDescent="0.3">
      <c r="A8139" s="15"/>
      <c r="B8139" s="43" t="s">
        <v>29</v>
      </c>
      <c r="C8139" s="90">
        <f>C8138*118%</f>
        <v>52.651651920000006</v>
      </c>
    </row>
    <row r="8140" spans="1:3" ht="15.75" x14ac:dyDescent="0.25">
      <c r="A8140" s="22"/>
      <c r="B8140" s="45"/>
      <c r="C8140" s="46"/>
    </row>
    <row r="8141" spans="1:3" ht="15.75" x14ac:dyDescent="0.25">
      <c r="A8141" s="22"/>
      <c r="B8141" s="45"/>
      <c r="C8141" s="46"/>
    </row>
    <row r="8142" spans="1:3" ht="15.75" x14ac:dyDescent="0.25">
      <c r="A8142" s="22"/>
      <c r="B8142" s="45"/>
      <c r="C8142" s="46"/>
    </row>
    <row r="8143" spans="1:3" ht="15.75" x14ac:dyDescent="0.25">
      <c r="A8143" s="22"/>
      <c r="B8143" s="45"/>
      <c r="C8143" s="46"/>
    </row>
    <row r="8144" spans="1:3" ht="15.75" x14ac:dyDescent="0.25">
      <c r="A8144" s="22"/>
      <c r="B8144" s="45"/>
      <c r="C8144" s="46"/>
    </row>
    <row r="8145" spans="1:3" ht="15.75" x14ac:dyDescent="0.25">
      <c r="A8145" s="22"/>
      <c r="B8145" s="45"/>
      <c r="C8145" s="46"/>
    </row>
    <row r="8146" spans="1:3" ht="15.75" x14ac:dyDescent="0.25">
      <c r="A8146" s="22"/>
      <c r="B8146" s="45"/>
      <c r="C8146" s="46"/>
    </row>
    <row r="8147" spans="1:3" ht="15.75" x14ac:dyDescent="0.25">
      <c r="A8147" s="22"/>
      <c r="B8147" s="45"/>
      <c r="C8147" s="46"/>
    </row>
    <row r="8148" spans="1:3" ht="15.75" x14ac:dyDescent="0.25">
      <c r="A8148" s="22"/>
      <c r="B8148" s="45"/>
      <c r="C8148" s="46"/>
    </row>
    <row r="8149" spans="1:3" ht="15.75" x14ac:dyDescent="0.25">
      <c r="A8149" s="22"/>
      <c r="B8149" s="45"/>
      <c r="C8149" s="46"/>
    </row>
    <row r="8150" spans="1:3" ht="15.75" x14ac:dyDescent="0.25">
      <c r="A8150" s="22"/>
      <c r="B8150" s="45"/>
      <c r="C8150" s="46"/>
    </row>
    <row r="8151" spans="1:3" ht="15.75" x14ac:dyDescent="0.25">
      <c r="A8151" s="22"/>
      <c r="B8151" s="45"/>
      <c r="C8151" s="46"/>
    </row>
    <row r="8152" spans="1:3" ht="15.75" x14ac:dyDescent="0.25">
      <c r="A8152" s="22"/>
      <c r="B8152" s="45"/>
      <c r="C8152" s="46"/>
    </row>
    <row r="8153" spans="1:3" ht="15.75" x14ac:dyDescent="0.25">
      <c r="A8153" s="22"/>
      <c r="B8153" s="45"/>
      <c r="C8153" s="46"/>
    </row>
    <row r="8154" spans="1:3" ht="15.75" x14ac:dyDescent="0.25">
      <c r="A8154" s="22"/>
      <c r="B8154" s="45"/>
      <c r="C8154" s="46"/>
    </row>
    <row r="8155" spans="1:3" ht="15.75" x14ac:dyDescent="0.25">
      <c r="A8155" s="22"/>
      <c r="B8155" s="45"/>
      <c r="C8155" s="46"/>
    </row>
    <row r="8156" spans="1:3" ht="15.75" x14ac:dyDescent="0.25">
      <c r="A8156" s="22"/>
      <c r="B8156" s="45"/>
      <c r="C8156" s="46"/>
    </row>
    <row r="8157" spans="1:3" ht="15.75" x14ac:dyDescent="0.25">
      <c r="A8157" s="22"/>
      <c r="B8157" s="45"/>
      <c r="C8157" s="46"/>
    </row>
    <row r="8158" spans="1:3" ht="15.75" x14ac:dyDescent="0.25">
      <c r="A8158" s="22"/>
      <c r="B8158" s="45"/>
      <c r="C8158" s="46"/>
    </row>
    <row r="8159" spans="1:3" ht="15.75" x14ac:dyDescent="0.25">
      <c r="A8159" s="22"/>
      <c r="B8159" s="45"/>
      <c r="C8159" s="46"/>
    </row>
    <row r="8160" spans="1:3" ht="15.75" x14ac:dyDescent="0.25">
      <c r="A8160" s="22"/>
      <c r="B8160" s="45"/>
      <c r="C8160" s="46"/>
    </row>
    <row r="8161" spans="1:3" ht="15.75" x14ac:dyDescent="0.25">
      <c r="A8161" s="22"/>
      <c r="B8161" s="45"/>
      <c r="C8161" s="46"/>
    </row>
    <row r="8162" spans="1:3" ht="15.75" x14ac:dyDescent="0.25">
      <c r="A8162" s="22"/>
      <c r="B8162" s="45"/>
      <c r="C8162" s="46"/>
    </row>
    <row r="8163" spans="1:3" ht="15.75" x14ac:dyDescent="0.25">
      <c r="A8163" s="22"/>
      <c r="B8163" s="45"/>
      <c r="C8163" s="46"/>
    </row>
    <row r="8164" spans="1:3" ht="15.75" x14ac:dyDescent="0.25">
      <c r="A8164" s="22"/>
      <c r="B8164" s="45"/>
      <c r="C8164" s="46"/>
    </row>
    <row r="8165" spans="1:3" ht="15.75" x14ac:dyDescent="0.25">
      <c r="A8165" s="22"/>
      <c r="B8165" s="45"/>
      <c r="C8165" s="46"/>
    </row>
    <row r="8167" spans="1:3" ht="18.75" customHeight="1" x14ac:dyDescent="0.25">
      <c r="B8167" s="57" t="s">
        <v>491</v>
      </c>
      <c r="C8167" s="70"/>
    </row>
    <row r="8168" spans="1:3" ht="15.75" thickBot="1" x14ac:dyDescent="0.3">
      <c r="C8168" s="71" t="s">
        <v>181</v>
      </c>
    </row>
    <row r="8169" spans="1:3" ht="32.25" thickBot="1" x14ac:dyDescent="0.3">
      <c r="A8169" s="7" t="s">
        <v>0</v>
      </c>
      <c r="B8169" s="8" t="s">
        <v>10</v>
      </c>
      <c r="C8169" s="65" t="s">
        <v>11</v>
      </c>
    </row>
    <row r="8170" spans="1:3" ht="15.75" x14ac:dyDescent="0.25">
      <c r="A8170" s="9"/>
      <c r="B8170" s="10" t="s">
        <v>12</v>
      </c>
      <c r="C8170" s="61">
        <v>1</v>
      </c>
    </row>
    <row r="8171" spans="1:3" ht="15.75" x14ac:dyDescent="0.25">
      <c r="A8171" s="9"/>
      <c r="B8171" s="10" t="s">
        <v>13</v>
      </c>
      <c r="C8171" s="16">
        <v>15</v>
      </c>
    </row>
    <row r="8172" spans="1:3" ht="31.5" x14ac:dyDescent="0.25">
      <c r="A8172" s="12"/>
      <c r="B8172" s="83" t="s">
        <v>360</v>
      </c>
      <c r="C8172" s="16">
        <f>$C$14</f>
        <v>2.83</v>
      </c>
    </row>
    <row r="8173" spans="1:3" ht="32.25" thickBot="1" x14ac:dyDescent="0.3">
      <c r="A8173" s="75"/>
      <c r="B8173" s="77" t="s">
        <v>361</v>
      </c>
      <c r="C8173" s="76">
        <v>0</v>
      </c>
    </row>
    <row r="8174" spans="1:3" ht="15.75" x14ac:dyDescent="0.25">
      <c r="A8174" s="29">
        <v>211</v>
      </c>
      <c r="B8174" s="30" t="s">
        <v>19</v>
      </c>
      <c r="C8174" s="39">
        <f>C8172*C8171</f>
        <v>42.45</v>
      </c>
    </row>
    <row r="8175" spans="1:3" ht="31.5" x14ac:dyDescent="0.25">
      <c r="A8175" s="33">
        <v>211</v>
      </c>
      <c r="B8175" s="28" t="s">
        <v>20</v>
      </c>
      <c r="C8175" s="40">
        <f>C8173*C8171</f>
        <v>0</v>
      </c>
    </row>
    <row r="8176" spans="1:3" ht="15.75" x14ac:dyDescent="0.25">
      <c r="A8176" s="33">
        <v>213</v>
      </c>
      <c r="B8176" s="28" t="s">
        <v>14</v>
      </c>
      <c r="C8176" s="40">
        <f>(C8174+C8175)*30.2%</f>
        <v>12.819900000000001</v>
      </c>
    </row>
    <row r="8177" spans="1:3" ht="15.75" x14ac:dyDescent="0.25">
      <c r="A8177" s="33">
        <v>212</v>
      </c>
      <c r="B8177" s="28" t="s">
        <v>3</v>
      </c>
      <c r="C8177" s="40">
        <f>(C8174+C8175)*$D$19</f>
        <v>6.7920000000000008E-2</v>
      </c>
    </row>
    <row r="8178" spans="1:3" ht="15.75" x14ac:dyDescent="0.25">
      <c r="A8178" s="33">
        <v>221</v>
      </c>
      <c r="B8178" s="28" t="s">
        <v>4</v>
      </c>
      <c r="C8178" s="40">
        <f>(C8174+C8175)*$D$20</f>
        <v>0.36507000000000001</v>
      </c>
    </row>
    <row r="8179" spans="1:3" ht="15.75" x14ac:dyDescent="0.25">
      <c r="A8179" s="33">
        <v>222</v>
      </c>
      <c r="B8179" s="28" t="s">
        <v>15</v>
      </c>
      <c r="C8179" s="40">
        <f>(C8174+C8175)*$D$21</f>
        <v>6.7920000000000008E-2</v>
      </c>
    </row>
    <row r="8180" spans="1:3" ht="15.75" x14ac:dyDescent="0.25">
      <c r="A8180" s="33">
        <v>223</v>
      </c>
      <c r="B8180" s="28" t="s">
        <v>5</v>
      </c>
      <c r="C8180" s="40">
        <f>(C8174+C8175)*$D$22</f>
        <v>1.8041250000000002</v>
      </c>
    </row>
    <row r="8181" spans="1:3" ht="15.75" x14ac:dyDescent="0.25">
      <c r="A8181" s="33">
        <v>224</v>
      </c>
      <c r="B8181" s="28" t="s">
        <v>21</v>
      </c>
      <c r="C8181" s="40">
        <f>(C8174+C8175)*$D$23</f>
        <v>0.59854499999999999</v>
      </c>
    </row>
    <row r="8182" spans="1:3" ht="15.75" x14ac:dyDescent="0.25">
      <c r="A8182" s="33">
        <v>225</v>
      </c>
      <c r="B8182" s="28" t="s">
        <v>16</v>
      </c>
      <c r="C8182" s="40">
        <f>(C8174+C8175)*$D$24</f>
        <v>2.25834</v>
      </c>
    </row>
    <row r="8183" spans="1:3" ht="15.75" x14ac:dyDescent="0.25">
      <c r="A8183" s="33">
        <v>226</v>
      </c>
      <c r="B8183" s="28" t="s">
        <v>22</v>
      </c>
      <c r="C8183" s="40">
        <f>(C8174+C8175)*$D$25</f>
        <v>15.201345</v>
      </c>
    </row>
    <row r="8184" spans="1:3" ht="15.75" x14ac:dyDescent="0.25">
      <c r="A8184" s="33">
        <v>271</v>
      </c>
      <c r="B8184" s="28" t="s">
        <v>23</v>
      </c>
      <c r="C8184" s="40">
        <f>(C8174+C8175)*$D$26</f>
        <v>0.94663500000000012</v>
      </c>
    </row>
    <row r="8185" spans="1:3" ht="15.75" x14ac:dyDescent="0.25">
      <c r="A8185" s="33">
        <v>272</v>
      </c>
      <c r="B8185" s="28" t="s">
        <v>24</v>
      </c>
      <c r="C8185" s="40">
        <f>(C8174+C8175)*$D$27</f>
        <v>0.88720500000000002</v>
      </c>
    </row>
    <row r="8186" spans="1:3" ht="31.5" x14ac:dyDescent="0.25">
      <c r="A8186" s="33">
        <v>211</v>
      </c>
      <c r="B8186" s="28" t="s">
        <v>25</v>
      </c>
      <c r="C8186" s="40">
        <f>(C8174+C8175)*$D$28</f>
        <v>9.7210500000000017</v>
      </c>
    </row>
    <row r="8187" spans="1:3" ht="31.5" x14ac:dyDescent="0.25">
      <c r="A8187" s="33">
        <v>213</v>
      </c>
      <c r="B8187" s="28" t="s">
        <v>26</v>
      </c>
      <c r="C8187" s="44">
        <f>(C8174+C8175)*$D$29</f>
        <v>2.9332949999999998</v>
      </c>
    </row>
    <row r="8188" spans="1:3" ht="15.75" x14ac:dyDescent="0.25">
      <c r="A8188" s="33">
        <v>290</v>
      </c>
      <c r="B8188" s="28" t="s">
        <v>6</v>
      </c>
      <c r="C8188" s="44">
        <f>(C8174+C8175)*$D$30</f>
        <v>0.16555500000000001</v>
      </c>
    </row>
    <row r="8189" spans="1:3" ht="15.75" x14ac:dyDescent="0.25">
      <c r="A8189" s="33">
        <v>290</v>
      </c>
      <c r="B8189" s="28" t="s">
        <v>27</v>
      </c>
      <c r="C8189" s="44">
        <f>(C8174+C8175)*$D$31</f>
        <v>0.49666500000000002</v>
      </c>
    </row>
    <row r="8190" spans="1:3" ht="15.75" x14ac:dyDescent="0.25">
      <c r="A8190" s="33">
        <v>225</v>
      </c>
      <c r="B8190" s="28" t="s">
        <v>28</v>
      </c>
      <c r="C8190" s="44">
        <f>(C8174+C8175)*$D$32</f>
        <v>0</v>
      </c>
    </row>
    <row r="8191" spans="1:3" ht="15.75" x14ac:dyDescent="0.25">
      <c r="A8191" s="37">
        <v>310</v>
      </c>
      <c r="B8191" s="28" t="s">
        <v>7</v>
      </c>
      <c r="C8191" s="44">
        <f>(C8174+C8175)*$D$33</f>
        <v>0.9890850000000001</v>
      </c>
    </row>
    <row r="8192" spans="1:3" ht="16.5" thickBot="1" x14ac:dyDescent="0.3">
      <c r="A8192" s="38">
        <v>340</v>
      </c>
      <c r="B8192" s="36" t="s">
        <v>8</v>
      </c>
      <c r="C8192" s="44">
        <f>(C8174+C8175)*$D$34</f>
        <v>3.8417250000000003</v>
      </c>
    </row>
    <row r="8193" spans="1:3" ht="16.5" thickBot="1" x14ac:dyDescent="0.3">
      <c r="A8193" s="15"/>
      <c r="B8193" s="42" t="s">
        <v>9</v>
      </c>
      <c r="C8193" s="88">
        <f>SUM(C8174:C8192)</f>
        <v>95.614379999999997</v>
      </c>
    </row>
    <row r="8194" spans="1:3" ht="16.5" thickBot="1" x14ac:dyDescent="0.3">
      <c r="A8194" s="15"/>
      <c r="B8194" s="43" t="s">
        <v>29</v>
      </c>
      <c r="C8194" s="90">
        <f>C8193*118%</f>
        <v>112.82496839999999</v>
      </c>
    </row>
    <row r="8195" spans="1:3" ht="15.75" x14ac:dyDescent="0.25">
      <c r="A8195" s="22"/>
      <c r="B8195" s="45"/>
      <c r="C8195" s="46"/>
    </row>
    <row r="8196" spans="1:3" ht="15.75" x14ac:dyDescent="0.25">
      <c r="A8196" s="22"/>
      <c r="B8196" s="45"/>
      <c r="C8196" s="46"/>
    </row>
    <row r="8197" spans="1:3" ht="15.75" x14ac:dyDescent="0.25">
      <c r="A8197" s="22"/>
      <c r="B8197" s="45"/>
      <c r="C8197" s="46"/>
    </row>
    <row r="8198" spans="1:3" ht="15.75" x14ac:dyDescent="0.25">
      <c r="A8198" s="22"/>
      <c r="B8198" s="45"/>
      <c r="C8198" s="46"/>
    </row>
    <row r="8199" spans="1:3" ht="15.75" x14ac:dyDescent="0.25">
      <c r="A8199" s="22"/>
      <c r="B8199" s="45"/>
      <c r="C8199" s="46"/>
    </row>
    <row r="8200" spans="1:3" ht="15.75" x14ac:dyDescent="0.25">
      <c r="A8200" s="22"/>
      <c r="B8200" s="45"/>
      <c r="C8200" s="46"/>
    </row>
    <row r="8201" spans="1:3" ht="15.75" x14ac:dyDescent="0.25">
      <c r="A8201" s="22"/>
      <c r="B8201" s="45"/>
      <c r="C8201" s="46"/>
    </row>
    <row r="8202" spans="1:3" ht="15.75" x14ac:dyDescent="0.25">
      <c r="A8202" s="22"/>
      <c r="B8202" s="45"/>
      <c r="C8202" s="46"/>
    </row>
    <row r="8203" spans="1:3" ht="15.75" x14ac:dyDescent="0.25">
      <c r="A8203" s="22"/>
      <c r="B8203" s="45"/>
      <c r="C8203" s="46"/>
    </row>
    <row r="8204" spans="1:3" ht="15.75" x14ac:dyDescent="0.25">
      <c r="A8204" s="22"/>
      <c r="B8204" s="45"/>
      <c r="C8204" s="46"/>
    </row>
    <row r="8205" spans="1:3" ht="15.75" x14ac:dyDescent="0.25">
      <c r="A8205" s="22"/>
      <c r="B8205" s="45"/>
      <c r="C8205" s="46"/>
    </row>
    <row r="8206" spans="1:3" ht="15.75" x14ac:dyDescent="0.25">
      <c r="A8206" s="22"/>
      <c r="B8206" s="45"/>
      <c r="C8206" s="46"/>
    </row>
    <row r="8207" spans="1:3" ht="15.75" x14ac:dyDescent="0.25">
      <c r="A8207" s="22"/>
      <c r="B8207" s="45"/>
      <c r="C8207" s="46"/>
    </row>
    <row r="8208" spans="1:3" ht="15.75" x14ac:dyDescent="0.25">
      <c r="A8208" s="22"/>
      <c r="B8208" s="45"/>
      <c r="C8208" s="46"/>
    </row>
    <row r="8209" spans="1:3" ht="15.75" x14ac:dyDescent="0.25">
      <c r="A8209" s="22"/>
      <c r="B8209" s="45"/>
      <c r="C8209" s="46"/>
    </row>
    <row r="8210" spans="1:3" ht="15.75" x14ac:dyDescent="0.25">
      <c r="A8210" s="22"/>
      <c r="B8210" s="45"/>
      <c r="C8210" s="46"/>
    </row>
    <row r="8211" spans="1:3" ht="15.75" x14ac:dyDescent="0.25">
      <c r="A8211" s="22"/>
      <c r="B8211" s="45"/>
      <c r="C8211" s="46"/>
    </row>
    <row r="8212" spans="1:3" ht="15.75" x14ac:dyDescent="0.25">
      <c r="A8212" s="22"/>
      <c r="B8212" s="45"/>
      <c r="C8212" s="46"/>
    </row>
    <row r="8213" spans="1:3" ht="15.75" x14ac:dyDescent="0.25">
      <c r="A8213" s="22"/>
      <c r="B8213" s="45"/>
      <c r="C8213" s="46"/>
    </row>
    <row r="8214" spans="1:3" ht="15.75" x14ac:dyDescent="0.25">
      <c r="A8214" s="22"/>
      <c r="B8214" s="45"/>
      <c r="C8214" s="46"/>
    </row>
    <row r="8215" spans="1:3" ht="15.75" x14ac:dyDescent="0.25">
      <c r="A8215" s="22"/>
      <c r="B8215" s="45"/>
      <c r="C8215" s="46"/>
    </row>
    <row r="8216" spans="1:3" ht="15.75" x14ac:dyDescent="0.25">
      <c r="A8216" s="22"/>
      <c r="B8216" s="45"/>
      <c r="C8216" s="46"/>
    </row>
    <row r="8217" spans="1:3" ht="15.75" x14ac:dyDescent="0.25">
      <c r="A8217" s="22"/>
      <c r="B8217" s="45"/>
      <c r="C8217" s="46"/>
    </row>
    <row r="8218" spans="1:3" ht="15.75" x14ac:dyDescent="0.25">
      <c r="A8218" s="22"/>
      <c r="B8218" s="45"/>
      <c r="C8218" s="46"/>
    </row>
    <row r="8219" spans="1:3" ht="15.75" x14ac:dyDescent="0.25">
      <c r="A8219" s="22"/>
      <c r="B8219" s="45"/>
      <c r="C8219" s="46"/>
    </row>
    <row r="8220" spans="1:3" ht="15.75" x14ac:dyDescent="0.25">
      <c r="A8220" s="22"/>
      <c r="B8220" s="45"/>
      <c r="C8220" s="46"/>
    </row>
    <row r="8221" spans="1:3" ht="15.75" x14ac:dyDescent="0.25">
      <c r="A8221" s="22"/>
      <c r="B8221" s="45"/>
      <c r="C8221" s="46"/>
    </row>
    <row r="8222" spans="1:3" ht="15.75" x14ac:dyDescent="0.25">
      <c r="A8222" s="22"/>
      <c r="B8222" s="45"/>
      <c r="C8222" s="46"/>
    </row>
    <row r="8224" spans="1:3" ht="15.75" x14ac:dyDescent="0.25">
      <c r="B8224" s="57" t="s">
        <v>492</v>
      </c>
      <c r="C8224" s="70"/>
    </row>
    <row r="8225" spans="1:3" ht="15.75" thickBot="1" x14ac:dyDescent="0.3">
      <c r="C8225" s="71" t="s">
        <v>38</v>
      </c>
    </row>
    <row r="8226" spans="1:3" ht="32.25" thickBot="1" x14ac:dyDescent="0.3">
      <c r="A8226" s="7" t="s">
        <v>0</v>
      </c>
      <c r="B8226" s="8" t="s">
        <v>10</v>
      </c>
      <c r="C8226" s="65" t="s">
        <v>11</v>
      </c>
    </row>
    <row r="8227" spans="1:3" ht="15.75" x14ac:dyDescent="0.25">
      <c r="A8227" s="9"/>
      <c r="B8227" s="10" t="s">
        <v>12</v>
      </c>
      <c r="C8227" s="61">
        <v>1</v>
      </c>
    </row>
    <row r="8228" spans="1:3" ht="15.75" x14ac:dyDescent="0.25">
      <c r="A8228" s="9"/>
      <c r="B8228" s="10" t="s">
        <v>13</v>
      </c>
      <c r="C8228" s="16">
        <v>6.8</v>
      </c>
    </row>
    <row r="8229" spans="1:3" ht="31.5" x14ac:dyDescent="0.25">
      <c r="A8229" s="12"/>
      <c r="B8229" s="83" t="s">
        <v>360</v>
      </c>
      <c r="C8229" s="16">
        <f>$C$14</f>
        <v>2.83</v>
      </c>
    </row>
    <row r="8230" spans="1:3" ht="32.25" thickBot="1" x14ac:dyDescent="0.3">
      <c r="A8230" s="75"/>
      <c r="B8230" s="77" t="s">
        <v>361</v>
      </c>
      <c r="C8230" s="76">
        <v>0</v>
      </c>
    </row>
    <row r="8231" spans="1:3" ht="15.75" x14ac:dyDescent="0.25">
      <c r="A8231" s="29">
        <v>211</v>
      </c>
      <c r="B8231" s="30" t="s">
        <v>19</v>
      </c>
      <c r="C8231" s="39">
        <f>C8229*C8228</f>
        <v>19.244</v>
      </c>
    </row>
    <row r="8232" spans="1:3" ht="31.5" x14ac:dyDescent="0.25">
      <c r="A8232" s="33">
        <v>211</v>
      </c>
      <c r="B8232" s="28" t="s">
        <v>20</v>
      </c>
      <c r="C8232" s="40">
        <f>C8230*C8228</f>
        <v>0</v>
      </c>
    </row>
    <row r="8233" spans="1:3" ht="15.75" x14ac:dyDescent="0.25">
      <c r="A8233" s="33">
        <v>213</v>
      </c>
      <c r="B8233" s="28" t="s">
        <v>14</v>
      </c>
      <c r="C8233" s="40">
        <f>(C8231+C8232)*30.2%</f>
        <v>5.8116880000000002</v>
      </c>
    </row>
    <row r="8234" spans="1:3" ht="15.75" x14ac:dyDescent="0.25">
      <c r="A8234" s="33">
        <v>212</v>
      </c>
      <c r="B8234" s="28" t="s">
        <v>3</v>
      </c>
      <c r="C8234" s="40">
        <f>(C8231+C8232)*$D$19</f>
        <v>3.0790400000000002E-2</v>
      </c>
    </row>
    <row r="8235" spans="1:3" ht="15.75" x14ac:dyDescent="0.25">
      <c r="A8235" s="33">
        <v>221</v>
      </c>
      <c r="B8235" s="28" t="s">
        <v>4</v>
      </c>
      <c r="C8235" s="40">
        <f>(C8231+C8232)*$D$20</f>
        <v>0.16549839999999999</v>
      </c>
    </row>
    <row r="8236" spans="1:3" ht="15.75" x14ac:dyDescent="0.25">
      <c r="A8236" s="33">
        <v>222</v>
      </c>
      <c r="B8236" s="28" t="s">
        <v>15</v>
      </c>
      <c r="C8236" s="40">
        <f>(C8231+C8232)*$D$21</f>
        <v>3.0790400000000002E-2</v>
      </c>
    </row>
    <row r="8237" spans="1:3" ht="15.75" x14ac:dyDescent="0.25">
      <c r="A8237" s="33">
        <v>223</v>
      </c>
      <c r="B8237" s="28" t="s">
        <v>5</v>
      </c>
      <c r="C8237" s="40">
        <f>(C8231+C8232)*$D$22</f>
        <v>0.8178700000000001</v>
      </c>
    </row>
    <row r="8238" spans="1:3" ht="15.75" x14ac:dyDescent="0.25">
      <c r="A8238" s="33">
        <v>224</v>
      </c>
      <c r="B8238" s="28" t="s">
        <v>21</v>
      </c>
      <c r="C8238" s="40">
        <f>(C8231+C8232)*$D$23</f>
        <v>0.27134039999999998</v>
      </c>
    </row>
    <row r="8239" spans="1:3" ht="15.75" x14ac:dyDescent="0.25">
      <c r="A8239" s="33">
        <v>225</v>
      </c>
      <c r="B8239" s="28" t="s">
        <v>16</v>
      </c>
      <c r="C8239" s="40">
        <f>(C8231+C8232)*$D$24</f>
        <v>1.0237807999999999</v>
      </c>
    </row>
    <row r="8240" spans="1:3" ht="15.75" x14ac:dyDescent="0.25">
      <c r="A8240" s="33">
        <v>226</v>
      </c>
      <c r="B8240" s="28" t="s">
        <v>22</v>
      </c>
      <c r="C8240" s="40">
        <f>(C8231+C8232)*$D$25</f>
        <v>6.8912763999999997</v>
      </c>
    </row>
    <row r="8241" spans="1:3" ht="15.75" x14ac:dyDescent="0.25">
      <c r="A8241" s="33">
        <v>271</v>
      </c>
      <c r="B8241" s="28" t="s">
        <v>23</v>
      </c>
      <c r="C8241" s="40">
        <f>(C8231+C8232)*$D$26</f>
        <v>0.4291412</v>
      </c>
    </row>
    <row r="8242" spans="1:3" ht="15.75" x14ac:dyDescent="0.25">
      <c r="A8242" s="33">
        <v>272</v>
      </c>
      <c r="B8242" s="28" t="s">
        <v>24</v>
      </c>
      <c r="C8242" s="40">
        <f>(C8231+C8232)*$D$27</f>
        <v>0.40219959999999999</v>
      </c>
    </row>
    <row r="8243" spans="1:3" ht="31.5" x14ac:dyDescent="0.25">
      <c r="A8243" s="33">
        <v>211</v>
      </c>
      <c r="B8243" s="28" t="s">
        <v>25</v>
      </c>
      <c r="C8243" s="40">
        <f>(C8231+C8232)*$D$28</f>
        <v>4.4068760000000005</v>
      </c>
    </row>
    <row r="8244" spans="1:3" ht="31.5" x14ac:dyDescent="0.25">
      <c r="A8244" s="33">
        <v>213</v>
      </c>
      <c r="B8244" s="28" t="s">
        <v>26</v>
      </c>
      <c r="C8244" s="44">
        <f>(C8231+C8232)*$D$29</f>
        <v>1.3297603999999998</v>
      </c>
    </row>
    <row r="8245" spans="1:3" ht="15.75" x14ac:dyDescent="0.25">
      <c r="A8245" s="33">
        <v>290</v>
      </c>
      <c r="B8245" s="28" t="s">
        <v>6</v>
      </c>
      <c r="C8245" s="44">
        <f>(C8231+C8232)*$D$30</f>
        <v>7.5051599999999996E-2</v>
      </c>
    </row>
    <row r="8246" spans="1:3" ht="15.75" x14ac:dyDescent="0.25">
      <c r="A8246" s="33">
        <v>290</v>
      </c>
      <c r="B8246" s="28" t="s">
        <v>27</v>
      </c>
      <c r="C8246" s="44">
        <f>(C8231+C8232)*$D$31</f>
        <v>0.22515480000000002</v>
      </c>
    </row>
    <row r="8247" spans="1:3" ht="15.75" x14ac:dyDescent="0.25">
      <c r="A8247" s="33">
        <v>225</v>
      </c>
      <c r="B8247" s="28" t="s">
        <v>28</v>
      </c>
      <c r="C8247" s="44">
        <f>(C8231+C8232)*$D$32</f>
        <v>0</v>
      </c>
    </row>
    <row r="8248" spans="1:3" ht="15.75" x14ac:dyDescent="0.25">
      <c r="A8248" s="37">
        <v>310</v>
      </c>
      <c r="B8248" s="28" t="s">
        <v>7</v>
      </c>
      <c r="C8248" s="44">
        <f>(C8231+C8232)*$D$33</f>
        <v>0.44838520000000004</v>
      </c>
    </row>
    <row r="8249" spans="1:3" ht="16.5" thickBot="1" x14ac:dyDescent="0.3">
      <c r="A8249" s="38">
        <v>340</v>
      </c>
      <c r="B8249" s="36" t="s">
        <v>8</v>
      </c>
      <c r="C8249" s="44">
        <f>(C8231+C8232)*$D$34</f>
        <v>1.741582</v>
      </c>
    </row>
    <row r="8250" spans="1:3" ht="16.5" thickBot="1" x14ac:dyDescent="0.3">
      <c r="A8250" s="15"/>
      <c r="B8250" s="42" t="s">
        <v>9</v>
      </c>
      <c r="C8250" s="88">
        <f>SUM(C8231:C8249)</f>
        <v>43.345185600000001</v>
      </c>
    </row>
    <row r="8251" spans="1:3" ht="16.5" thickBot="1" x14ac:dyDescent="0.3">
      <c r="A8251" s="15"/>
      <c r="B8251" s="43" t="s">
        <v>29</v>
      </c>
      <c r="C8251" s="90">
        <f>C8250*118%</f>
        <v>51.147319007999997</v>
      </c>
    </row>
    <row r="8252" spans="1:3" ht="15.75" x14ac:dyDescent="0.25">
      <c r="A8252" s="22"/>
      <c r="B8252" s="45"/>
      <c r="C8252" s="46"/>
    </row>
    <row r="8253" spans="1:3" ht="15.75" x14ac:dyDescent="0.25">
      <c r="A8253" s="22"/>
      <c r="B8253" s="45"/>
      <c r="C8253" s="46"/>
    </row>
    <row r="8254" spans="1:3" ht="15.75" x14ac:dyDescent="0.25">
      <c r="A8254" s="22"/>
      <c r="B8254" s="45"/>
      <c r="C8254" s="46"/>
    </row>
    <row r="8255" spans="1:3" ht="15.75" x14ac:dyDescent="0.25">
      <c r="A8255" s="22"/>
      <c r="B8255" s="45"/>
      <c r="C8255" s="46"/>
    </row>
    <row r="8256" spans="1:3" ht="15.75" x14ac:dyDescent="0.25">
      <c r="A8256" s="22"/>
      <c r="B8256" s="45"/>
      <c r="C8256" s="46"/>
    </row>
    <row r="8257" spans="1:3" ht="15.75" x14ac:dyDescent="0.25">
      <c r="A8257" s="22"/>
      <c r="B8257" s="45"/>
      <c r="C8257" s="46"/>
    </row>
    <row r="8258" spans="1:3" ht="15.75" x14ac:dyDescent="0.25">
      <c r="A8258" s="22"/>
      <c r="B8258" s="45"/>
      <c r="C8258" s="46"/>
    </row>
    <row r="8259" spans="1:3" ht="15.75" x14ac:dyDescent="0.25">
      <c r="A8259" s="22"/>
      <c r="B8259" s="45"/>
      <c r="C8259" s="46"/>
    </row>
    <row r="8260" spans="1:3" ht="15.75" x14ac:dyDescent="0.25">
      <c r="A8260" s="22"/>
      <c r="B8260" s="45"/>
      <c r="C8260" s="46"/>
    </row>
    <row r="8261" spans="1:3" ht="15.75" x14ac:dyDescent="0.25">
      <c r="A8261" s="22"/>
      <c r="B8261" s="45"/>
      <c r="C8261" s="46"/>
    </row>
    <row r="8262" spans="1:3" ht="15.75" x14ac:dyDescent="0.25">
      <c r="A8262" s="22"/>
      <c r="B8262" s="45"/>
      <c r="C8262" s="46"/>
    </row>
    <row r="8263" spans="1:3" ht="15.75" x14ac:dyDescent="0.25">
      <c r="A8263" s="22"/>
      <c r="B8263" s="45"/>
      <c r="C8263" s="46"/>
    </row>
    <row r="8264" spans="1:3" ht="15.75" x14ac:dyDescent="0.25">
      <c r="A8264" s="22"/>
      <c r="B8264" s="45"/>
      <c r="C8264" s="46"/>
    </row>
    <row r="8265" spans="1:3" ht="15.75" x14ac:dyDescent="0.25">
      <c r="A8265" s="22"/>
      <c r="B8265" s="45"/>
      <c r="C8265" s="46"/>
    </row>
    <row r="8266" spans="1:3" ht="15.75" x14ac:dyDescent="0.25">
      <c r="A8266" s="22"/>
      <c r="B8266" s="45"/>
      <c r="C8266" s="46"/>
    </row>
    <row r="8267" spans="1:3" ht="15.75" x14ac:dyDescent="0.25">
      <c r="A8267" s="22"/>
      <c r="B8267" s="45"/>
      <c r="C8267" s="46"/>
    </row>
    <row r="8268" spans="1:3" ht="15.75" x14ac:dyDescent="0.25">
      <c r="A8268" s="22"/>
      <c r="B8268" s="45"/>
      <c r="C8268" s="46"/>
    </row>
    <row r="8269" spans="1:3" ht="15.75" x14ac:dyDescent="0.25">
      <c r="A8269" s="22"/>
      <c r="B8269" s="45"/>
      <c r="C8269" s="46"/>
    </row>
    <row r="8270" spans="1:3" ht="15.75" x14ac:dyDescent="0.25">
      <c r="A8270" s="22"/>
      <c r="B8270" s="45"/>
      <c r="C8270" s="46"/>
    </row>
    <row r="8271" spans="1:3" ht="15.75" x14ac:dyDescent="0.25">
      <c r="A8271" s="22"/>
      <c r="B8271" s="45"/>
      <c r="C8271" s="46"/>
    </row>
    <row r="8272" spans="1:3" ht="15.75" x14ac:dyDescent="0.25">
      <c r="A8272" s="22"/>
      <c r="B8272" s="45"/>
      <c r="C8272" s="46"/>
    </row>
    <row r="8273" spans="1:3" ht="15.75" x14ac:dyDescent="0.25">
      <c r="A8273" s="22"/>
      <c r="B8273" s="45"/>
      <c r="C8273" s="46"/>
    </row>
    <row r="8274" spans="1:3" ht="15.75" x14ac:dyDescent="0.25">
      <c r="A8274" s="22"/>
      <c r="B8274" s="45"/>
      <c r="C8274" s="46"/>
    </row>
    <row r="8275" spans="1:3" ht="15.75" x14ac:dyDescent="0.25">
      <c r="A8275" s="22"/>
      <c r="B8275" s="45"/>
      <c r="C8275" s="46"/>
    </row>
    <row r="8276" spans="1:3" ht="15.75" x14ac:dyDescent="0.25">
      <c r="A8276" s="22"/>
      <c r="B8276" s="45"/>
      <c r="C8276" s="46"/>
    </row>
    <row r="8277" spans="1:3" ht="15.75" x14ac:dyDescent="0.25">
      <c r="A8277" s="22"/>
      <c r="B8277" s="45"/>
      <c r="C8277" s="46"/>
    </row>
    <row r="8278" spans="1:3" ht="15.75" x14ac:dyDescent="0.25">
      <c r="A8278" s="22"/>
      <c r="B8278" s="45"/>
      <c r="C8278" s="46"/>
    </row>
    <row r="8279" spans="1:3" ht="15.75" x14ac:dyDescent="0.25">
      <c r="A8279" s="22"/>
      <c r="B8279" s="45"/>
      <c r="C8279" s="46"/>
    </row>
    <row r="8280" spans="1:3" ht="15.75" x14ac:dyDescent="0.25">
      <c r="A8280" s="22"/>
      <c r="B8280" s="45"/>
      <c r="C8280" s="46"/>
    </row>
    <row r="8282" spans="1:3" ht="15.75" x14ac:dyDescent="0.25">
      <c r="B8282" s="57" t="s">
        <v>493</v>
      </c>
      <c r="C8282" s="70"/>
    </row>
    <row r="8283" spans="1:3" ht="15.75" thickBot="1" x14ac:dyDescent="0.3">
      <c r="C8283" s="71" t="s">
        <v>38</v>
      </c>
    </row>
    <row r="8284" spans="1:3" ht="32.25" thickBot="1" x14ac:dyDescent="0.3">
      <c r="A8284" s="7" t="s">
        <v>0</v>
      </c>
      <c r="B8284" s="8" t="s">
        <v>10</v>
      </c>
      <c r="C8284" s="65" t="s">
        <v>11</v>
      </c>
    </row>
    <row r="8285" spans="1:3" ht="15.75" x14ac:dyDescent="0.25">
      <c r="A8285" s="9"/>
      <c r="B8285" s="10" t="s">
        <v>12</v>
      </c>
      <c r="C8285" s="61">
        <v>1</v>
      </c>
    </row>
    <row r="8286" spans="1:3" ht="15.75" x14ac:dyDescent="0.25">
      <c r="A8286" s="9"/>
      <c r="B8286" s="10" t="s">
        <v>13</v>
      </c>
      <c r="C8286" s="16">
        <v>15</v>
      </c>
    </row>
    <row r="8287" spans="1:3" ht="31.5" x14ac:dyDescent="0.25">
      <c r="A8287" s="12"/>
      <c r="B8287" s="83" t="s">
        <v>360</v>
      </c>
      <c r="C8287" s="16">
        <f>$C$14</f>
        <v>2.83</v>
      </c>
    </row>
    <row r="8288" spans="1:3" ht="32.25" thickBot="1" x14ac:dyDescent="0.3">
      <c r="A8288" s="75"/>
      <c r="B8288" s="77" t="s">
        <v>361</v>
      </c>
      <c r="C8288" s="76">
        <v>0</v>
      </c>
    </row>
    <row r="8289" spans="1:3" ht="15.75" x14ac:dyDescent="0.25">
      <c r="A8289" s="29">
        <v>211</v>
      </c>
      <c r="B8289" s="30" t="s">
        <v>19</v>
      </c>
      <c r="C8289" s="39">
        <f>C8287*C8286</f>
        <v>42.45</v>
      </c>
    </row>
    <row r="8290" spans="1:3" ht="31.5" x14ac:dyDescent="0.25">
      <c r="A8290" s="33">
        <v>211</v>
      </c>
      <c r="B8290" s="28" t="s">
        <v>20</v>
      </c>
      <c r="C8290" s="40">
        <f>C8288*C8286</f>
        <v>0</v>
      </c>
    </row>
    <row r="8291" spans="1:3" ht="15.75" x14ac:dyDescent="0.25">
      <c r="A8291" s="33">
        <v>213</v>
      </c>
      <c r="B8291" s="28" t="s">
        <v>14</v>
      </c>
      <c r="C8291" s="40">
        <f>(C8289+C8290)*30.2%</f>
        <v>12.819900000000001</v>
      </c>
    </row>
    <row r="8292" spans="1:3" ht="15.75" x14ac:dyDescent="0.25">
      <c r="A8292" s="33">
        <v>212</v>
      </c>
      <c r="B8292" s="28" t="s">
        <v>3</v>
      </c>
      <c r="C8292" s="40">
        <f>(C8289+C8290)*$D$19</f>
        <v>6.7920000000000008E-2</v>
      </c>
    </row>
    <row r="8293" spans="1:3" ht="15.75" x14ac:dyDescent="0.25">
      <c r="A8293" s="33">
        <v>221</v>
      </c>
      <c r="B8293" s="28" t="s">
        <v>4</v>
      </c>
      <c r="C8293" s="40">
        <f>(C8289+C8290)*$D$20</f>
        <v>0.36507000000000001</v>
      </c>
    </row>
    <row r="8294" spans="1:3" ht="15.75" x14ac:dyDescent="0.25">
      <c r="A8294" s="33">
        <v>222</v>
      </c>
      <c r="B8294" s="28" t="s">
        <v>15</v>
      </c>
      <c r="C8294" s="40">
        <f>(C8289+C8290)*$D$21</f>
        <v>6.7920000000000008E-2</v>
      </c>
    </row>
    <row r="8295" spans="1:3" ht="15.75" x14ac:dyDescent="0.25">
      <c r="A8295" s="33">
        <v>223</v>
      </c>
      <c r="B8295" s="28" t="s">
        <v>5</v>
      </c>
      <c r="C8295" s="40">
        <f>(C8289+C8290)*$D$22</f>
        <v>1.8041250000000002</v>
      </c>
    </row>
    <row r="8296" spans="1:3" ht="15.75" x14ac:dyDescent="0.25">
      <c r="A8296" s="33">
        <v>224</v>
      </c>
      <c r="B8296" s="28" t="s">
        <v>21</v>
      </c>
      <c r="C8296" s="40">
        <f>(C8289+C8290)*$D$23</f>
        <v>0.59854499999999999</v>
      </c>
    </row>
    <row r="8297" spans="1:3" ht="15.75" x14ac:dyDescent="0.25">
      <c r="A8297" s="33">
        <v>225</v>
      </c>
      <c r="B8297" s="28" t="s">
        <v>16</v>
      </c>
      <c r="C8297" s="40">
        <f>(C8289+C8290)*$D$24</f>
        <v>2.25834</v>
      </c>
    </row>
    <row r="8298" spans="1:3" ht="15.75" x14ac:dyDescent="0.25">
      <c r="A8298" s="33">
        <v>226</v>
      </c>
      <c r="B8298" s="28" t="s">
        <v>22</v>
      </c>
      <c r="C8298" s="40">
        <f>(C8289+C8290)*$D$25</f>
        <v>15.201345</v>
      </c>
    </row>
    <row r="8299" spans="1:3" ht="15.75" x14ac:dyDescent="0.25">
      <c r="A8299" s="33">
        <v>271</v>
      </c>
      <c r="B8299" s="28" t="s">
        <v>23</v>
      </c>
      <c r="C8299" s="40">
        <f>(C8289+C8290)*$D$26</f>
        <v>0.94663500000000012</v>
      </c>
    </row>
    <row r="8300" spans="1:3" ht="15.75" x14ac:dyDescent="0.25">
      <c r="A8300" s="33">
        <v>272</v>
      </c>
      <c r="B8300" s="28" t="s">
        <v>24</v>
      </c>
      <c r="C8300" s="40">
        <f>(C8289+C8290)*$D$27</f>
        <v>0.88720500000000002</v>
      </c>
    </row>
    <row r="8301" spans="1:3" ht="31.5" x14ac:dyDescent="0.25">
      <c r="A8301" s="33">
        <v>211</v>
      </c>
      <c r="B8301" s="28" t="s">
        <v>25</v>
      </c>
      <c r="C8301" s="40">
        <f>(C8289+C8290)*$D$28</f>
        <v>9.7210500000000017</v>
      </c>
    </row>
    <row r="8302" spans="1:3" ht="31.5" x14ac:dyDescent="0.25">
      <c r="A8302" s="33">
        <v>213</v>
      </c>
      <c r="B8302" s="28" t="s">
        <v>26</v>
      </c>
      <c r="C8302" s="44">
        <f>(C8289+C8290)*$D$29</f>
        <v>2.9332949999999998</v>
      </c>
    </row>
    <row r="8303" spans="1:3" ht="15.75" x14ac:dyDescent="0.25">
      <c r="A8303" s="33">
        <v>290</v>
      </c>
      <c r="B8303" s="28" t="s">
        <v>6</v>
      </c>
      <c r="C8303" s="44">
        <f>(C8289+C8290)*$D$30</f>
        <v>0.16555500000000001</v>
      </c>
    </row>
    <row r="8304" spans="1:3" ht="15.75" x14ac:dyDescent="0.25">
      <c r="A8304" s="33">
        <v>290</v>
      </c>
      <c r="B8304" s="28" t="s">
        <v>27</v>
      </c>
      <c r="C8304" s="44">
        <f>(C8289+C8290)*$D$31</f>
        <v>0.49666500000000002</v>
      </c>
    </row>
    <row r="8305" spans="1:3" ht="15.75" x14ac:dyDescent="0.25">
      <c r="A8305" s="33">
        <v>225</v>
      </c>
      <c r="B8305" s="28" t="s">
        <v>28</v>
      </c>
      <c r="C8305" s="44">
        <f>(C8289+C8290)*$D$32</f>
        <v>0</v>
      </c>
    </row>
    <row r="8306" spans="1:3" ht="15.75" x14ac:dyDescent="0.25">
      <c r="A8306" s="37">
        <v>310</v>
      </c>
      <c r="B8306" s="28" t="s">
        <v>7</v>
      </c>
      <c r="C8306" s="44">
        <f>(C8289+C8290)*$D$33</f>
        <v>0.9890850000000001</v>
      </c>
    </row>
    <row r="8307" spans="1:3" ht="16.5" thickBot="1" x14ac:dyDescent="0.3">
      <c r="A8307" s="38">
        <v>340</v>
      </c>
      <c r="B8307" s="36" t="s">
        <v>8</v>
      </c>
      <c r="C8307" s="44">
        <f>(C8289+C8290)*$D$34</f>
        <v>3.8417250000000003</v>
      </c>
    </row>
    <row r="8308" spans="1:3" ht="16.5" thickBot="1" x14ac:dyDescent="0.3">
      <c r="A8308" s="15"/>
      <c r="B8308" s="42" t="s">
        <v>9</v>
      </c>
      <c r="C8308" s="88">
        <f>SUM(C8289:C8307)</f>
        <v>95.614379999999997</v>
      </c>
    </row>
    <row r="8309" spans="1:3" ht="16.5" thickBot="1" x14ac:dyDescent="0.3">
      <c r="A8309" s="15"/>
      <c r="B8309" s="43" t="s">
        <v>29</v>
      </c>
      <c r="C8309" s="90">
        <f>C8308*118%</f>
        <v>112.82496839999999</v>
      </c>
    </row>
    <row r="8310" spans="1:3" ht="15.75" x14ac:dyDescent="0.25">
      <c r="A8310" s="22"/>
      <c r="B8310" s="45"/>
      <c r="C8310" s="46"/>
    </row>
    <row r="8311" spans="1:3" ht="15.75" x14ac:dyDescent="0.25">
      <c r="A8311" s="22"/>
      <c r="B8311" s="45"/>
      <c r="C8311" s="46"/>
    </row>
    <row r="8312" spans="1:3" ht="15.75" x14ac:dyDescent="0.25">
      <c r="A8312" s="22"/>
      <c r="B8312" s="45"/>
      <c r="C8312" s="46"/>
    </row>
    <row r="8313" spans="1:3" ht="15.75" x14ac:dyDescent="0.25">
      <c r="A8313" s="22"/>
      <c r="B8313" s="45"/>
      <c r="C8313" s="46"/>
    </row>
    <row r="8314" spans="1:3" ht="15.75" x14ac:dyDescent="0.25">
      <c r="A8314" s="22"/>
      <c r="B8314" s="45"/>
      <c r="C8314" s="46"/>
    </row>
    <row r="8315" spans="1:3" ht="15.75" x14ac:dyDescent="0.25">
      <c r="A8315" s="22"/>
      <c r="B8315" s="45"/>
      <c r="C8315" s="46"/>
    </row>
    <row r="8316" spans="1:3" ht="15.75" x14ac:dyDescent="0.25">
      <c r="A8316" s="22"/>
      <c r="B8316" s="45"/>
      <c r="C8316" s="46"/>
    </row>
    <row r="8317" spans="1:3" ht="15.75" x14ac:dyDescent="0.25">
      <c r="A8317" s="22"/>
      <c r="B8317" s="45"/>
      <c r="C8317" s="46"/>
    </row>
    <row r="8318" spans="1:3" ht="15.75" x14ac:dyDescent="0.25">
      <c r="A8318" s="22"/>
      <c r="B8318" s="45"/>
      <c r="C8318" s="46"/>
    </row>
    <row r="8319" spans="1:3" ht="15.75" x14ac:dyDescent="0.25">
      <c r="A8319" s="22"/>
      <c r="B8319" s="45"/>
      <c r="C8319" s="46"/>
    </row>
    <row r="8320" spans="1:3" ht="15.75" x14ac:dyDescent="0.25">
      <c r="A8320" s="22"/>
      <c r="B8320" s="45"/>
      <c r="C8320" s="46"/>
    </row>
    <row r="8321" spans="1:3" ht="15.75" x14ac:dyDescent="0.25">
      <c r="A8321" s="22"/>
      <c r="B8321" s="45"/>
      <c r="C8321" s="46"/>
    </row>
    <row r="8322" spans="1:3" ht="15.75" x14ac:dyDescent="0.25">
      <c r="A8322" s="22"/>
      <c r="B8322" s="45"/>
      <c r="C8322" s="46"/>
    </row>
    <row r="8323" spans="1:3" ht="15.75" x14ac:dyDescent="0.25">
      <c r="A8323" s="22"/>
      <c r="B8323" s="45"/>
      <c r="C8323" s="46"/>
    </row>
    <row r="8324" spans="1:3" ht="15.75" x14ac:dyDescent="0.25">
      <c r="A8324" s="22"/>
      <c r="B8324" s="45"/>
      <c r="C8324" s="46"/>
    </row>
    <row r="8325" spans="1:3" ht="15.75" x14ac:dyDescent="0.25">
      <c r="A8325" s="22"/>
      <c r="B8325" s="45"/>
      <c r="C8325" s="46"/>
    </row>
    <row r="8326" spans="1:3" ht="15.75" x14ac:dyDescent="0.25">
      <c r="A8326" s="22"/>
      <c r="B8326" s="45"/>
      <c r="C8326" s="46"/>
    </row>
    <row r="8327" spans="1:3" ht="15.75" x14ac:dyDescent="0.25">
      <c r="A8327" s="22"/>
      <c r="B8327" s="45"/>
      <c r="C8327" s="46"/>
    </row>
    <row r="8328" spans="1:3" ht="15.75" x14ac:dyDescent="0.25">
      <c r="A8328" s="22"/>
      <c r="B8328" s="45"/>
      <c r="C8328" s="46"/>
    </row>
    <row r="8329" spans="1:3" ht="15.75" x14ac:dyDescent="0.25">
      <c r="A8329" s="22"/>
      <c r="B8329" s="45"/>
      <c r="C8329" s="46"/>
    </row>
    <row r="8330" spans="1:3" ht="15.75" x14ac:dyDescent="0.25">
      <c r="A8330" s="22"/>
      <c r="B8330" s="45"/>
      <c r="C8330" s="46"/>
    </row>
    <row r="8331" spans="1:3" ht="15.75" x14ac:dyDescent="0.25">
      <c r="A8331" s="22"/>
      <c r="B8331" s="45"/>
      <c r="C8331" s="46"/>
    </row>
    <row r="8332" spans="1:3" ht="15.75" x14ac:dyDescent="0.25">
      <c r="A8332" s="22"/>
      <c r="B8332" s="45"/>
      <c r="C8332" s="46"/>
    </row>
    <row r="8333" spans="1:3" ht="15.75" x14ac:dyDescent="0.25">
      <c r="A8333" s="22"/>
      <c r="B8333" s="45"/>
      <c r="C8333" s="46"/>
    </row>
    <row r="8334" spans="1:3" ht="15.75" x14ac:dyDescent="0.25">
      <c r="A8334" s="22"/>
      <c r="B8334" s="45"/>
      <c r="C8334" s="46"/>
    </row>
    <row r="8335" spans="1:3" ht="15.75" x14ac:dyDescent="0.25">
      <c r="A8335" s="22"/>
      <c r="B8335" s="45"/>
      <c r="C8335" s="46"/>
    </row>
    <row r="8336" spans="1:3" ht="15.75" x14ac:dyDescent="0.25">
      <c r="A8336" s="22"/>
      <c r="B8336" s="45"/>
      <c r="C8336" s="46"/>
    </row>
    <row r="8337" spans="1:3" ht="15.75" x14ac:dyDescent="0.25">
      <c r="A8337" s="22"/>
      <c r="B8337" s="45"/>
      <c r="C8337" s="46"/>
    </row>
    <row r="8338" spans="1:3" ht="15.75" x14ac:dyDescent="0.25">
      <c r="A8338" s="22"/>
      <c r="B8338" s="45"/>
      <c r="C8338" s="46"/>
    </row>
    <row r="8339" spans="1:3" ht="15.75" x14ac:dyDescent="0.25">
      <c r="A8339" s="22"/>
      <c r="B8339" s="45"/>
      <c r="C8339" s="46"/>
    </row>
    <row r="8340" spans="1:3" ht="15.75" x14ac:dyDescent="0.25">
      <c r="B8340" s="57" t="s">
        <v>494</v>
      </c>
      <c r="C8340" s="70"/>
    </row>
    <row r="8341" spans="1:3" ht="15.75" thickBot="1" x14ac:dyDescent="0.3">
      <c r="C8341" s="71" t="s">
        <v>38</v>
      </c>
    </row>
    <row r="8342" spans="1:3" ht="32.25" thickBot="1" x14ac:dyDescent="0.3">
      <c r="A8342" s="7" t="s">
        <v>0</v>
      </c>
      <c r="B8342" s="8" t="s">
        <v>10</v>
      </c>
      <c r="C8342" s="65" t="s">
        <v>11</v>
      </c>
    </row>
    <row r="8343" spans="1:3" ht="15.75" x14ac:dyDescent="0.25">
      <c r="A8343" s="9"/>
      <c r="B8343" s="10" t="s">
        <v>12</v>
      </c>
      <c r="C8343" s="61">
        <v>1</v>
      </c>
    </row>
    <row r="8344" spans="1:3" ht="15.75" x14ac:dyDescent="0.25">
      <c r="A8344" s="9"/>
      <c r="B8344" s="10" t="s">
        <v>13</v>
      </c>
      <c r="C8344" s="16">
        <v>22.5</v>
      </c>
    </row>
    <row r="8345" spans="1:3" ht="31.5" x14ac:dyDescent="0.25">
      <c r="A8345" s="12"/>
      <c r="B8345" s="83" t="s">
        <v>360</v>
      </c>
      <c r="C8345" s="16">
        <f>$C$14</f>
        <v>2.83</v>
      </c>
    </row>
    <row r="8346" spans="1:3" ht="32.25" thickBot="1" x14ac:dyDescent="0.3">
      <c r="A8346" s="75"/>
      <c r="B8346" s="77" t="s">
        <v>361</v>
      </c>
      <c r="C8346" s="76">
        <v>0</v>
      </c>
    </row>
    <row r="8347" spans="1:3" ht="15.75" x14ac:dyDescent="0.25">
      <c r="A8347" s="29">
        <v>211</v>
      </c>
      <c r="B8347" s="30" t="s">
        <v>19</v>
      </c>
      <c r="C8347" s="39">
        <f>C8345*C8344</f>
        <v>63.675000000000004</v>
      </c>
    </row>
    <row r="8348" spans="1:3" ht="31.5" x14ac:dyDescent="0.25">
      <c r="A8348" s="33">
        <v>211</v>
      </c>
      <c r="B8348" s="28" t="s">
        <v>20</v>
      </c>
      <c r="C8348" s="40">
        <f>C8346*C8344</f>
        <v>0</v>
      </c>
    </row>
    <row r="8349" spans="1:3" ht="15.75" x14ac:dyDescent="0.25">
      <c r="A8349" s="33">
        <v>213</v>
      </c>
      <c r="B8349" s="28" t="s">
        <v>14</v>
      </c>
      <c r="C8349" s="40">
        <f>(C8347+C8348)*30.2%</f>
        <v>19.229849999999999</v>
      </c>
    </row>
    <row r="8350" spans="1:3" ht="15.75" x14ac:dyDescent="0.25">
      <c r="A8350" s="33">
        <v>212</v>
      </c>
      <c r="B8350" s="28" t="s">
        <v>3</v>
      </c>
      <c r="C8350" s="40">
        <f>(C8347+C8348)*$D$19</f>
        <v>0.10188000000000001</v>
      </c>
    </row>
    <row r="8351" spans="1:3" ht="15.75" x14ac:dyDescent="0.25">
      <c r="A8351" s="33">
        <v>221</v>
      </c>
      <c r="B8351" s="28" t="s">
        <v>4</v>
      </c>
      <c r="C8351" s="40">
        <f>(C8347+C8348)*$D$20</f>
        <v>0.54760500000000001</v>
      </c>
    </row>
    <row r="8352" spans="1:3" ht="15.75" x14ac:dyDescent="0.25">
      <c r="A8352" s="33">
        <v>222</v>
      </c>
      <c r="B8352" s="28" t="s">
        <v>15</v>
      </c>
      <c r="C8352" s="40">
        <f>(C8347+C8348)*$D$21</f>
        <v>0.10188000000000001</v>
      </c>
    </row>
    <row r="8353" spans="1:3" ht="15.75" x14ac:dyDescent="0.25">
      <c r="A8353" s="33">
        <v>223</v>
      </c>
      <c r="B8353" s="28" t="s">
        <v>5</v>
      </c>
      <c r="C8353" s="40">
        <f>(C8347+C8348)*$D$22</f>
        <v>2.7061875000000004</v>
      </c>
    </row>
    <row r="8354" spans="1:3" ht="15.75" x14ac:dyDescent="0.25">
      <c r="A8354" s="33">
        <v>224</v>
      </c>
      <c r="B8354" s="28" t="s">
        <v>21</v>
      </c>
      <c r="C8354" s="40">
        <f>(C8347+C8348)*$D$23</f>
        <v>0.89781750000000005</v>
      </c>
    </row>
    <row r="8355" spans="1:3" ht="15.75" x14ac:dyDescent="0.25">
      <c r="A8355" s="33">
        <v>225</v>
      </c>
      <c r="B8355" s="28" t="s">
        <v>16</v>
      </c>
      <c r="C8355" s="40">
        <f>(C8347+C8348)*$D$24</f>
        <v>3.3875100000000002</v>
      </c>
    </row>
    <row r="8356" spans="1:3" ht="15.75" x14ac:dyDescent="0.25">
      <c r="A8356" s="33">
        <v>226</v>
      </c>
      <c r="B8356" s="28" t="s">
        <v>22</v>
      </c>
      <c r="C8356" s="40">
        <f>(C8347+C8348)*$D$25</f>
        <v>22.802017500000002</v>
      </c>
    </row>
    <row r="8357" spans="1:3" ht="15.75" x14ac:dyDescent="0.25">
      <c r="A8357" s="33">
        <v>271</v>
      </c>
      <c r="B8357" s="28" t="s">
        <v>23</v>
      </c>
      <c r="C8357" s="40">
        <f>(C8347+C8348)*$D$26</f>
        <v>1.4199525000000002</v>
      </c>
    </row>
    <row r="8358" spans="1:3" ht="15.75" x14ac:dyDescent="0.25">
      <c r="A8358" s="33">
        <v>272</v>
      </c>
      <c r="B8358" s="28" t="s">
        <v>24</v>
      </c>
      <c r="C8358" s="40">
        <f>(C8347+C8348)*$D$27</f>
        <v>1.3308074999999999</v>
      </c>
    </row>
    <row r="8359" spans="1:3" ht="31.5" x14ac:dyDescent="0.25">
      <c r="A8359" s="33">
        <v>211</v>
      </c>
      <c r="B8359" s="28" t="s">
        <v>25</v>
      </c>
      <c r="C8359" s="40">
        <f>(C8347+C8348)*$D$28</f>
        <v>14.581575000000001</v>
      </c>
    </row>
    <row r="8360" spans="1:3" ht="31.5" x14ac:dyDescent="0.25">
      <c r="A8360" s="33">
        <v>213</v>
      </c>
      <c r="B8360" s="28" t="s">
        <v>26</v>
      </c>
      <c r="C8360" s="44">
        <f>(C8347+C8348)*$D$29</f>
        <v>4.3999424999999999</v>
      </c>
    </row>
    <row r="8361" spans="1:3" ht="15.75" x14ac:dyDescent="0.25">
      <c r="A8361" s="33">
        <v>290</v>
      </c>
      <c r="B8361" s="28" t="s">
        <v>6</v>
      </c>
      <c r="C8361" s="44">
        <f>(C8347+C8348)*$D$30</f>
        <v>0.24833250000000001</v>
      </c>
    </row>
    <row r="8362" spans="1:3" ht="15.75" x14ac:dyDescent="0.25">
      <c r="A8362" s="33">
        <v>290</v>
      </c>
      <c r="B8362" s="28" t="s">
        <v>27</v>
      </c>
      <c r="C8362" s="44">
        <f>(C8347+C8348)*$D$31</f>
        <v>0.74499750000000009</v>
      </c>
    </row>
    <row r="8363" spans="1:3" ht="15.75" x14ac:dyDescent="0.25">
      <c r="A8363" s="33">
        <v>225</v>
      </c>
      <c r="B8363" s="28" t="s">
        <v>28</v>
      </c>
      <c r="C8363" s="44">
        <f>(C8347+C8348)*$D$32</f>
        <v>0</v>
      </c>
    </row>
    <row r="8364" spans="1:3" ht="15.75" x14ac:dyDescent="0.25">
      <c r="A8364" s="37">
        <v>310</v>
      </c>
      <c r="B8364" s="28" t="s">
        <v>7</v>
      </c>
      <c r="C8364" s="44">
        <f>(C8347+C8348)*$D$33</f>
        <v>1.4836275000000001</v>
      </c>
    </row>
    <row r="8365" spans="1:3" ht="16.5" thickBot="1" x14ac:dyDescent="0.3">
      <c r="A8365" s="38">
        <v>340</v>
      </c>
      <c r="B8365" s="36" t="s">
        <v>8</v>
      </c>
      <c r="C8365" s="44">
        <f>(C8347+C8348)*$D$34</f>
        <v>5.7625875000000004</v>
      </c>
    </row>
    <row r="8366" spans="1:3" ht="16.5" thickBot="1" x14ac:dyDescent="0.3">
      <c r="A8366" s="15"/>
      <c r="B8366" s="42" t="s">
        <v>9</v>
      </c>
      <c r="C8366" s="88">
        <f>SUM(C8347:C8365)</f>
        <v>143.42157000000003</v>
      </c>
    </row>
    <row r="8367" spans="1:3" ht="16.5" thickBot="1" x14ac:dyDescent="0.3">
      <c r="A8367" s="15"/>
      <c r="B8367" s="43" t="s">
        <v>29</v>
      </c>
      <c r="C8367" s="90">
        <f>C8366*118%</f>
        <v>169.23745260000004</v>
      </c>
    </row>
    <row r="8368" spans="1:3" ht="15.75" x14ac:dyDescent="0.25">
      <c r="A8368" s="22"/>
      <c r="B8368" s="45"/>
      <c r="C8368" s="46"/>
    </row>
    <row r="8369" spans="1:3" ht="15.75" x14ac:dyDescent="0.25">
      <c r="A8369" s="22"/>
      <c r="B8369" s="45"/>
      <c r="C8369" s="46"/>
    </row>
    <row r="8370" spans="1:3" ht="15.75" x14ac:dyDescent="0.25">
      <c r="A8370" s="22"/>
      <c r="B8370" s="45"/>
      <c r="C8370" s="46"/>
    </row>
    <row r="8371" spans="1:3" ht="15.75" x14ac:dyDescent="0.25">
      <c r="A8371" s="22"/>
      <c r="B8371" s="45"/>
      <c r="C8371" s="46"/>
    </row>
    <row r="8372" spans="1:3" ht="15.75" x14ac:dyDescent="0.25">
      <c r="A8372" s="22"/>
      <c r="B8372" s="45"/>
      <c r="C8372" s="46"/>
    </row>
    <row r="8373" spans="1:3" ht="15.75" x14ac:dyDescent="0.25">
      <c r="A8373" s="22"/>
      <c r="B8373" s="45"/>
      <c r="C8373" s="46"/>
    </row>
    <row r="8374" spans="1:3" ht="15.75" x14ac:dyDescent="0.25">
      <c r="A8374" s="22"/>
      <c r="B8374" s="45"/>
      <c r="C8374" s="46"/>
    </row>
    <row r="8375" spans="1:3" ht="15.75" x14ac:dyDescent="0.25">
      <c r="A8375" s="22"/>
      <c r="B8375" s="45"/>
      <c r="C8375" s="46"/>
    </row>
    <row r="8376" spans="1:3" ht="15.75" x14ac:dyDescent="0.25">
      <c r="A8376" s="22"/>
      <c r="B8376" s="45"/>
      <c r="C8376" s="46"/>
    </row>
    <row r="8377" spans="1:3" ht="15.75" x14ac:dyDescent="0.25">
      <c r="A8377" s="22"/>
      <c r="B8377" s="45"/>
      <c r="C8377" s="46"/>
    </row>
    <row r="8378" spans="1:3" ht="15.75" x14ac:dyDescent="0.25">
      <c r="A8378" s="22"/>
      <c r="B8378" s="45"/>
      <c r="C8378" s="46"/>
    </row>
    <row r="8379" spans="1:3" ht="15.75" x14ac:dyDescent="0.25">
      <c r="A8379" s="22"/>
      <c r="B8379" s="45"/>
      <c r="C8379" s="46"/>
    </row>
    <row r="8380" spans="1:3" ht="15.75" x14ac:dyDescent="0.25">
      <c r="A8380" s="22"/>
      <c r="B8380" s="45"/>
      <c r="C8380" s="46"/>
    </row>
    <row r="8381" spans="1:3" ht="15.75" x14ac:dyDescent="0.25">
      <c r="A8381" s="22"/>
      <c r="B8381" s="45"/>
      <c r="C8381" s="46"/>
    </row>
    <row r="8382" spans="1:3" ht="15.75" x14ac:dyDescent="0.25">
      <c r="A8382" s="22"/>
      <c r="B8382" s="45"/>
      <c r="C8382" s="46"/>
    </row>
    <row r="8383" spans="1:3" ht="15.75" x14ac:dyDescent="0.25">
      <c r="A8383" s="22"/>
      <c r="B8383" s="45"/>
      <c r="C8383" s="46"/>
    </row>
    <row r="8384" spans="1:3" ht="15.75" x14ac:dyDescent="0.25">
      <c r="A8384" s="22"/>
      <c r="B8384" s="45"/>
      <c r="C8384" s="46"/>
    </row>
    <row r="8385" spans="1:3" ht="15.75" x14ac:dyDescent="0.25">
      <c r="A8385" s="22"/>
      <c r="B8385" s="45"/>
      <c r="C8385" s="46"/>
    </row>
    <row r="8386" spans="1:3" ht="15.75" x14ac:dyDescent="0.25">
      <c r="A8386" s="22"/>
      <c r="B8386" s="45"/>
      <c r="C8386" s="46"/>
    </row>
    <row r="8387" spans="1:3" ht="15.75" x14ac:dyDescent="0.25">
      <c r="A8387" s="22"/>
      <c r="B8387" s="45"/>
      <c r="C8387" s="46"/>
    </row>
    <row r="8388" spans="1:3" ht="15.75" x14ac:dyDescent="0.25">
      <c r="A8388" s="22"/>
      <c r="B8388" s="45"/>
      <c r="C8388" s="46"/>
    </row>
    <row r="8389" spans="1:3" ht="15.75" x14ac:dyDescent="0.25">
      <c r="A8389" s="22"/>
      <c r="B8389" s="45"/>
      <c r="C8389" s="46"/>
    </row>
    <row r="8390" spans="1:3" ht="15.75" x14ac:dyDescent="0.25">
      <c r="A8390" s="22"/>
      <c r="B8390" s="45"/>
      <c r="C8390" s="46"/>
    </row>
    <row r="8391" spans="1:3" ht="15.75" x14ac:dyDescent="0.25">
      <c r="A8391" s="22"/>
      <c r="B8391" s="45"/>
      <c r="C8391" s="46"/>
    </row>
    <row r="8392" spans="1:3" ht="15.75" x14ac:dyDescent="0.25">
      <c r="A8392" s="22"/>
      <c r="B8392" s="45"/>
      <c r="C8392" s="46"/>
    </row>
    <row r="8393" spans="1:3" ht="15.75" x14ac:dyDescent="0.25">
      <c r="A8393" s="22"/>
      <c r="B8393" s="45"/>
      <c r="C8393" s="46"/>
    </row>
    <row r="8394" spans="1:3" ht="15.75" x14ac:dyDescent="0.25">
      <c r="A8394" s="22"/>
      <c r="B8394" s="45"/>
      <c r="C8394" s="46"/>
    </row>
    <row r="8395" spans="1:3" ht="15.75" x14ac:dyDescent="0.25">
      <c r="A8395" s="22"/>
      <c r="B8395" s="45"/>
      <c r="C8395" s="46"/>
    </row>
    <row r="8396" spans="1:3" ht="15.75" x14ac:dyDescent="0.25">
      <c r="A8396" s="22"/>
      <c r="B8396" s="45"/>
      <c r="C8396" s="46"/>
    </row>
    <row r="8398" spans="1:3" ht="15.75" x14ac:dyDescent="0.25">
      <c r="B8398" s="57" t="s">
        <v>495</v>
      </c>
      <c r="C8398" s="70"/>
    </row>
    <row r="8399" spans="1:3" ht="15.75" thickBot="1" x14ac:dyDescent="0.3">
      <c r="C8399" s="71" t="s">
        <v>38</v>
      </c>
    </row>
    <row r="8400" spans="1:3" ht="32.25" thickBot="1" x14ac:dyDescent="0.3">
      <c r="A8400" s="7" t="s">
        <v>0</v>
      </c>
      <c r="B8400" s="8" t="s">
        <v>10</v>
      </c>
      <c r="C8400" s="65" t="s">
        <v>11</v>
      </c>
    </row>
    <row r="8401" spans="1:3" ht="15.75" x14ac:dyDescent="0.25">
      <c r="A8401" s="9"/>
      <c r="B8401" s="10" t="s">
        <v>12</v>
      </c>
      <c r="C8401" s="61">
        <v>1</v>
      </c>
    </row>
    <row r="8402" spans="1:3" ht="15.75" x14ac:dyDescent="0.25">
      <c r="A8402" s="9"/>
      <c r="B8402" s="10" t="s">
        <v>13</v>
      </c>
      <c r="C8402" s="16">
        <v>85</v>
      </c>
    </row>
    <row r="8403" spans="1:3" ht="31.5" x14ac:dyDescent="0.25">
      <c r="A8403" s="12"/>
      <c r="B8403" s="83" t="s">
        <v>360</v>
      </c>
      <c r="C8403" s="16">
        <f>$C$14</f>
        <v>2.83</v>
      </c>
    </row>
    <row r="8404" spans="1:3" ht="32.25" thickBot="1" x14ac:dyDescent="0.3">
      <c r="A8404" s="75"/>
      <c r="B8404" s="77" t="s">
        <v>361</v>
      </c>
      <c r="C8404" s="76">
        <v>0</v>
      </c>
    </row>
    <row r="8405" spans="1:3" ht="15.75" x14ac:dyDescent="0.25">
      <c r="A8405" s="29">
        <v>211</v>
      </c>
      <c r="B8405" s="30" t="s">
        <v>19</v>
      </c>
      <c r="C8405" s="39">
        <f>C8403*C8402</f>
        <v>240.55</v>
      </c>
    </row>
    <row r="8406" spans="1:3" ht="31.5" x14ac:dyDescent="0.25">
      <c r="A8406" s="33">
        <v>211</v>
      </c>
      <c r="B8406" s="28" t="s">
        <v>20</v>
      </c>
      <c r="C8406" s="40">
        <f>C8404*C8402</f>
        <v>0</v>
      </c>
    </row>
    <row r="8407" spans="1:3" ht="15.75" x14ac:dyDescent="0.25">
      <c r="A8407" s="33">
        <v>213</v>
      </c>
      <c r="B8407" s="28" t="s">
        <v>14</v>
      </c>
      <c r="C8407" s="40">
        <f>(C8405+C8406)*30.2%</f>
        <v>72.646100000000004</v>
      </c>
    </row>
    <row r="8408" spans="1:3" ht="15.75" x14ac:dyDescent="0.25">
      <c r="A8408" s="33">
        <v>212</v>
      </c>
      <c r="B8408" s="28" t="s">
        <v>3</v>
      </c>
      <c r="C8408" s="40">
        <f>(C8405+C8406)*$D$19</f>
        <v>0.38488000000000006</v>
      </c>
    </row>
    <row r="8409" spans="1:3" ht="15.75" x14ac:dyDescent="0.25">
      <c r="A8409" s="33">
        <v>221</v>
      </c>
      <c r="B8409" s="28" t="s">
        <v>4</v>
      </c>
      <c r="C8409" s="40">
        <f>(C8405+C8406)*$D$20</f>
        <v>2.06873</v>
      </c>
    </row>
    <row r="8410" spans="1:3" ht="15.75" x14ac:dyDescent="0.25">
      <c r="A8410" s="33">
        <v>222</v>
      </c>
      <c r="B8410" s="28" t="s">
        <v>15</v>
      </c>
      <c r="C8410" s="40">
        <f>(C8405+C8406)*$D$21</f>
        <v>0.38488000000000006</v>
      </c>
    </row>
    <row r="8411" spans="1:3" ht="15.75" x14ac:dyDescent="0.25">
      <c r="A8411" s="33">
        <v>223</v>
      </c>
      <c r="B8411" s="28" t="s">
        <v>5</v>
      </c>
      <c r="C8411" s="40">
        <f>(C8405+C8406)*$D$22</f>
        <v>10.223375000000001</v>
      </c>
    </row>
    <row r="8412" spans="1:3" ht="15.75" x14ac:dyDescent="0.25">
      <c r="A8412" s="33">
        <v>224</v>
      </c>
      <c r="B8412" s="28" t="s">
        <v>21</v>
      </c>
      <c r="C8412" s="40">
        <f>(C8405+C8406)*$D$23</f>
        <v>3.3917550000000003</v>
      </c>
    </row>
    <row r="8413" spans="1:3" ht="15.75" x14ac:dyDescent="0.25">
      <c r="A8413" s="33">
        <v>225</v>
      </c>
      <c r="B8413" s="28" t="s">
        <v>16</v>
      </c>
      <c r="C8413" s="40">
        <f>(C8405+C8406)*$D$24</f>
        <v>12.79726</v>
      </c>
    </row>
    <row r="8414" spans="1:3" ht="15.75" x14ac:dyDescent="0.25">
      <c r="A8414" s="33">
        <v>226</v>
      </c>
      <c r="B8414" s="28" t="s">
        <v>22</v>
      </c>
      <c r="C8414" s="40">
        <f>(C8405+C8406)*$D$25</f>
        <v>86.140954999999991</v>
      </c>
    </row>
    <row r="8415" spans="1:3" ht="15.75" x14ac:dyDescent="0.25">
      <c r="A8415" s="33">
        <v>271</v>
      </c>
      <c r="B8415" s="28" t="s">
        <v>23</v>
      </c>
      <c r="C8415" s="40">
        <f>(C8405+C8406)*$D$26</f>
        <v>5.3642650000000005</v>
      </c>
    </row>
    <row r="8416" spans="1:3" ht="15.75" x14ac:dyDescent="0.25">
      <c r="A8416" s="33">
        <v>272</v>
      </c>
      <c r="B8416" s="28" t="s">
        <v>24</v>
      </c>
      <c r="C8416" s="40">
        <f>(C8405+C8406)*$D$27</f>
        <v>5.027495</v>
      </c>
    </row>
    <row r="8417" spans="1:3" ht="31.5" x14ac:dyDescent="0.25">
      <c r="A8417" s="33">
        <v>211</v>
      </c>
      <c r="B8417" s="28" t="s">
        <v>25</v>
      </c>
      <c r="C8417" s="40">
        <f>(C8405+C8406)*$D$28</f>
        <v>55.085950000000004</v>
      </c>
    </row>
    <row r="8418" spans="1:3" ht="31.5" x14ac:dyDescent="0.25">
      <c r="A8418" s="33">
        <v>213</v>
      </c>
      <c r="B8418" s="28" t="s">
        <v>26</v>
      </c>
      <c r="C8418" s="44">
        <f>(C8405+C8406)*$D$29</f>
        <v>16.622004999999998</v>
      </c>
    </row>
    <row r="8419" spans="1:3" ht="15.75" x14ac:dyDescent="0.25">
      <c r="A8419" s="33">
        <v>290</v>
      </c>
      <c r="B8419" s="28" t="s">
        <v>6</v>
      </c>
      <c r="C8419" s="44">
        <f>(C8405+C8406)*$D$30</f>
        <v>0.93814500000000001</v>
      </c>
    </row>
    <row r="8420" spans="1:3" ht="15.75" x14ac:dyDescent="0.25">
      <c r="A8420" s="33">
        <v>290</v>
      </c>
      <c r="B8420" s="28" t="s">
        <v>27</v>
      </c>
      <c r="C8420" s="44">
        <f>(C8405+C8406)*$D$31</f>
        <v>2.814435</v>
      </c>
    </row>
    <row r="8421" spans="1:3" ht="15.75" x14ac:dyDescent="0.25">
      <c r="A8421" s="33">
        <v>225</v>
      </c>
      <c r="B8421" s="28" t="s">
        <v>28</v>
      </c>
      <c r="C8421" s="44">
        <f>(C8405+C8406)*$D$32</f>
        <v>0</v>
      </c>
    </row>
    <row r="8422" spans="1:3" ht="15.75" x14ac:dyDescent="0.25">
      <c r="A8422" s="37">
        <v>310</v>
      </c>
      <c r="B8422" s="28" t="s">
        <v>7</v>
      </c>
      <c r="C8422" s="44">
        <f>(C8405+C8406)*$D$33</f>
        <v>5.6048150000000003</v>
      </c>
    </row>
    <row r="8423" spans="1:3" ht="16.5" thickBot="1" x14ac:dyDescent="0.3">
      <c r="A8423" s="38">
        <v>340</v>
      </c>
      <c r="B8423" s="36" t="s">
        <v>8</v>
      </c>
      <c r="C8423" s="44">
        <f>(C8405+C8406)*$D$34</f>
        <v>21.769774999999999</v>
      </c>
    </row>
    <row r="8424" spans="1:3" ht="16.5" thickBot="1" x14ac:dyDescent="0.3">
      <c r="A8424" s="15"/>
      <c r="B8424" s="42" t="s">
        <v>9</v>
      </c>
      <c r="C8424" s="88">
        <f>SUM(C8405:C8423)</f>
        <v>541.81482000000005</v>
      </c>
    </row>
    <row r="8425" spans="1:3" ht="16.5" thickBot="1" x14ac:dyDescent="0.3">
      <c r="A8425" s="15"/>
      <c r="B8425" s="43" t="s">
        <v>29</v>
      </c>
      <c r="C8425" s="90">
        <f>C8424*118%</f>
        <v>639.34148760000005</v>
      </c>
    </row>
  </sheetData>
  <pageMargins left="0.70866141732283472" right="0.70866141732283472" top="0.86614173228346458" bottom="0.74803149606299213" header="0.31496062992125984" footer="0.31496062992125984"/>
  <pageSetup paperSize="9" scale="75" firstPageNumber="236" fitToHeight="10" orientation="portrait" useFirstPageNumber="1" r:id="rId1"/>
  <headerFooter>
    <oddHeader>&amp;RУТВЕРЖДАЮ
Начальник ГБУ КО "Дзержинская межрайонная СББЖ"
___________________________________Д.В.Сорокин</oddHeader>
    <oddFooter>&amp;L&amp;"Times New Roman,обычный"&amp;9Исполнитель: Гордеева С.В.&amp;CСтраница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18"/>
  <sheetViews>
    <sheetView view="pageLayout" topLeftCell="A55" zoomScale="120" zoomScaleNormal="100" zoomScalePageLayoutView="120" workbookViewId="0">
      <selection activeCell="D16" sqref="D16:D34"/>
    </sheetView>
  </sheetViews>
  <sheetFormatPr defaultRowHeight="15" x14ac:dyDescent="0.25"/>
  <cols>
    <col min="1" max="1" width="15.7109375" customWidth="1"/>
    <col min="2" max="2" width="81" customWidth="1"/>
    <col min="3" max="3" width="15.140625" customWidth="1"/>
    <col min="4" max="4" width="14.42578125" customWidth="1"/>
  </cols>
  <sheetData>
    <row r="1" spans="1:4" ht="21.75" customHeight="1" x14ac:dyDescent="0.25"/>
    <row r="5" spans="1:4" ht="111" customHeight="1" x14ac:dyDescent="0.3">
      <c r="A5" s="95" t="s">
        <v>359</v>
      </c>
      <c r="B5" s="94"/>
      <c r="C5" s="94"/>
    </row>
    <row r="6" spans="1:4" ht="20.25" x14ac:dyDescent="0.3">
      <c r="B6" s="48"/>
    </row>
    <row r="8" spans="1:4" ht="43.5" x14ac:dyDescent="0.25">
      <c r="B8" s="56" t="s">
        <v>343</v>
      </c>
      <c r="C8" s="11"/>
    </row>
    <row r="9" spans="1:4" ht="15.75" thickBot="1" x14ac:dyDescent="0.3">
      <c r="C9" s="11" t="s">
        <v>344</v>
      </c>
    </row>
    <row r="10" spans="1:4" ht="32.25" thickBot="1" x14ac:dyDescent="0.3">
      <c r="A10" s="7" t="s">
        <v>0</v>
      </c>
      <c r="B10" s="8" t="s">
        <v>10</v>
      </c>
      <c r="C10" s="8" t="s">
        <v>11</v>
      </c>
    </row>
    <row r="11" spans="1:4" ht="15.75" x14ac:dyDescent="0.25">
      <c r="A11" s="9"/>
      <c r="B11" s="10" t="s">
        <v>12</v>
      </c>
      <c r="C11" s="61">
        <v>1</v>
      </c>
    </row>
    <row r="12" spans="1:4" ht="15.75" x14ac:dyDescent="0.25">
      <c r="A12" s="9"/>
      <c r="B12" s="10" t="s">
        <v>13</v>
      </c>
      <c r="C12" s="62">
        <v>25.25</v>
      </c>
    </row>
    <row r="13" spans="1:4" s="14" customFormat="1" ht="31.5" x14ac:dyDescent="0.25">
      <c r="A13" s="12"/>
      <c r="B13" s="83" t="s">
        <v>360</v>
      </c>
      <c r="C13" s="16">
        <v>2.83</v>
      </c>
    </row>
    <row r="14" spans="1:4" s="14" customFormat="1" ht="32.25" thickBot="1" x14ac:dyDescent="0.3">
      <c r="A14" s="75"/>
      <c r="B14" s="77" t="s">
        <v>361</v>
      </c>
      <c r="C14" s="76">
        <v>0</v>
      </c>
    </row>
    <row r="15" spans="1:4" s="14" customFormat="1" ht="15" customHeight="1" x14ac:dyDescent="0.25">
      <c r="A15" s="29">
        <v>211</v>
      </c>
      <c r="B15" s="30" t="s">
        <v>19</v>
      </c>
      <c r="C15" s="39">
        <f>C13*C12</f>
        <v>71.457499999999996</v>
      </c>
    </row>
    <row r="16" spans="1:4" s="14" customFormat="1" ht="31.5" x14ac:dyDescent="0.25">
      <c r="A16" s="33">
        <v>211</v>
      </c>
      <c r="B16" s="28" t="s">
        <v>20</v>
      </c>
      <c r="C16" s="40">
        <f>C14*C12</f>
        <v>0</v>
      </c>
      <c r="D16" s="97"/>
    </row>
    <row r="17" spans="1:4" s="14" customFormat="1" ht="15.75" x14ac:dyDescent="0.25">
      <c r="A17" s="51">
        <v>213</v>
      </c>
      <c r="B17" s="52" t="s">
        <v>14</v>
      </c>
      <c r="C17" s="40">
        <f>(C15+C16)*30.2%</f>
        <v>21.580164999999997</v>
      </c>
      <c r="D17" s="97"/>
    </row>
    <row r="18" spans="1:4" s="14" customFormat="1" ht="15.75" x14ac:dyDescent="0.25">
      <c r="A18" s="33">
        <v>212</v>
      </c>
      <c r="B18" s="28" t="s">
        <v>3</v>
      </c>
      <c r="C18" s="40">
        <f>(C15+C16)*$D$18</f>
        <v>0.114332</v>
      </c>
      <c r="D18" s="97">
        <v>1.6000000000000001E-3</v>
      </c>
    </row>
    <row r="19" spans="1:4" s="14" customFormat="1" ht="15.75" x14ac:dyDescent="0.25">
      <c r="A19" s="33">
        <v>221</v>
      </c>
      <c r="B19" s="28" t="s">
        <v>4</v>
      </c>
      <c r="C19" s="40">
        <f>(C15+C16)*$D$19</f>
        <v>0.61453449999999998</v>
      </c>
      <c r="D19" s="97">
        <v>8.6E-3</v>
      </c>
    </row>
    <row r="20" spans="1:4" s="14" customFormat="1" ht="15.75" x14ac:dyDescent="0.25">
      <c r="A20" s="33">
        <v>222</v>
      </c>
      <c r="B20" s="28" t="s">
        <v>15</v>
      </c>
      <c r="C20" s="40">
        <f>(C15+C16)*$D$20</f>
        <v>0.114332</v>
      </c>
      <c r="D20" s="97">
        <v>1.6000000000000001E-3</v>
      </c>
    </row>
    <row r="21" spans="1:4" s="14" customFormat="1" ht="15.75" x14ac:dyDescent="0.25">
      <c r="A21" s="33">
        <v>223</v>
      </c>
      <c r="B21" s="28" t="s">
        <v>5</v>
      </c>
      <c r="C21" s="40">
        <f>(C15+C16)*$D$21</f>
        <v>3.0369437499999998</v>
      </c>
      <c r="D21" s="97">
        <v>4.2500000000000003E-2</v>
      </c>
    </row>
    <row r="22" spans="1:4" s="14" customFormat="1" ht="15.75" x14ac:dyDescent="0.25">
      <c r="A22" s="33">
        <v>224</v>
      </c>
      <c r="B22" s="28" t="s">
        <v>21</v>
      </c>
      <c r="C22" s="40">
        <f>(C15+C16)*$D$22</f>
        <v>1.0075507499999998</v>
      </c>
      <c r="D22" s="97">
        <v>1.41E-2</v>
      </c>
    </row>
    <row r="23" spans="1:4" s="14" customFormat="1" ht="15.75" x14ac:dyDescent="0.25">
      <c r="A23" s="33">
        <v>225</v>
      </c>
      <c r="B23" s="28" t="s">
        <v>16</v>
      </c>
      <c r="C23" s="40">
        <f>(C15+C16)*$D$23</f>
        <v>3.8015389999999996</v>
      </c>
      <c r="D23" s="97">
        <v>5.3199999999999997E-2</v>
      </c>
    </row>
    <row r="24" spans="1:4" s="14" customFormat="1" ht="15.75" x14ac:dyDescent="0.25">
      <c r="A24" s="33">
        <v>226</v>
      </c>
      <c r="B24" s="28" t="s">
        <v>22</v>
      </c>
      <c r="C24" s="40">
        <f>(C15+C16)*$D$24</f>
        <v>25.588930749999996</v>
      </c>
      <c r="D24" s="97">
        <v>0.35809999999999997</v>
      </c>
    </row>
    <row r="25" spans="1:4" s="14" customFormat="1" ht="15.75" x14ac:dyDescent="0.25">
      <c r="A25" s="33">
        <v>271</v>
      </c>
      <c r="B25" s="28" t="s">
        <v>23</v>
      </c>
      <c r="C25" s="40">
        <f>(C15+C16)*$D$25</f>
        <v>1.59350225</v>
      </c>
      <c r="D25" s="97">
        <v>2.23E-2</v>
      </c>
    </row>
    <row r="26" spans="1:4" s="14" customFormat="1" ht="15.75" x14ac:dyDescent="0.25">
      <c r="A26" s="33">
        <v>272</v>
      </c>
      <c r="B26" s="28" t="s">
        <v>24</v>
      </c>
      <c r="C26" s="40">
        <f>(C15+C16)*$D$26</f>
        <v>1.4934617499999998</v>
      </c>
      <c r="D26" s="97">
        <v>2.0899999999999998E-2</v>
      </c>
    </row>
    <row r="27" spans="1:4" s="14" customFormat="1" ht="31.5" x14ac:dyDescent="0.25">
      <c r="A27" s="33">
        <v>211</v>
      </c>
      <c r="B27" s="28" t="s">
        <v>25</v>
      </c>
      <c r="C27" s="40">
        <f>(C15+C16)*$D$27</f>
        <v>16.363767499999998</v>
      </c>
      <c r="D27" s="97">
        <v>0.22900000000000001</v>
      </c>
    </row>
    <row r="28" spans="1:4" s="14" customFormat="1" ht="31.5" x14ac:dyDescent="0.25">
      <c r="A28" s="33">
        <v>213</v>
      </c>
      <c r="B28" s="28" t="s">
        <v>26</v>
      </c>
      <c r="C28" s="44">
        <f>(C15+C16)*$D$28</f>
        <v>4.9377132499999989</v>
      </c>
      <c r="D28" s="97">
        <v>6.9099999999999995E-2</v>
      </c>
    </row>
    <row r="29" spans="1:4" s="14" customFormat="1" ht="15.75" x14ac:dyDescent="0.25">
      <c r="A29" s="33">
        <v>290</v>
      </c>
      <c r="B29" s="28" t="s">
        <v>6</v>
      </c>
      <c r="C29" s="44">
        <f>(C15+C16)*$D$29</f>
        <v>0.27868424999999997</v>
      </c>
      <c r="D29" s="97">
        <v>3.8999999999999998E-3</v>
      </c>
    </row>
    <row r="30" spans="1:4" s="14" customFormat="1" ht="15.75" x14ac:dyDescent="0.25">
      <c r="A30" s="33">
        <v>290</v>
      </c>
      <c r="B30" s="28" t="s">
        <v>27</v>
      </c>
      <c r="C30" s="44">
        <f>(C15+C16)*$D$30</f>
        <v>0.83605275000000001</v>
      </c>
      <c r="D30" s="97">
        <v>1.17E-2</v>
      </c>
    </row>
    <row r="31" spans="1:4" s="14" customFormat="1" ht="15.75" x14ac:dyDescent="0.25">
      <c r="A31" s="33">
        <v>225</v>
      </c>
      <c r="B31" s="28" t="s">
        <v>28</v>
      </c>
      <c r="C31" s="44">
        <f>(C15+C16)*$D$31</f>
        <v>0</v>
      </c>
      <c r="D31" s="97">
        <v>0</v>
      </c>
    </row>
    <row r="32" spans="1:4" s="14" customFormat="1" ht="15.75" x14ac:dyDescent="0.25">
      <c r="A32" s="37">
        <v>310</v>
      </c>
      <c r="B32" s="28" t="s">
        <v>7</v>
      </c>
      <c r="C32" s="44">
        <f>(C15+C16)*$D$32</f>
        <v>1.66495975</v>
      </c>
      <c r="D32" s="97">
        <v>2.3300000000000001E-2</v>
      </c>
    </row>
    <row r="33" spans="1:4" s="14" customFormat="1" ht="16.5" thickBot="1" x14ac:dyDescent="0.3">
      <c r="A33" s="38">
        <v>340</v>
      </c>
      <c r="B33" s="36" t="s">
        <v>8</v>
      </c>
      <c r="C33" s="44">
        <f>(C15+C16)*$D$33</f>
        <v>6.4669037499999993</v>
      </c>
      <c r="D33" s="97">
        <v>9.0499999999999997E-2</v>
      </c>
    </row>
    <row r="34" spans="1:4" s="14" customFormat="1" ht="16.5" thickBot="1" x14ac:dyDescent="0.3">
      <c r="A34" s="15"/>
      <c r="B34" s="42" t="s">
        <v>9</v>
      </c>
      <c r="C34" s="88">
        <f>SUM(C15:C33)</f>
        <v>160.950873</v>
      </c>
      <c r="D34" s="98"/>
    </row>
    <row r="35" spans="1:4" s="14" customFormat="1" ht="16.5" thickBot="1" x14ac:dyDescent="0.3">
      <c r="A35" s="15"/>
      <c r="B35" s="43" t="s">
        <v>29</v>
      </c>
      <c r="C35" s="89">
        <f>C34*118%</f>
        <v>189.92203014</v>
      </c>
    </row>
    <row r="36" spans="1:4" s="14" customFormat="1" ht="15.75" x14ac:dyDescent="0.25">
      <c r="A36" s="22"/>
      <c r="B36" s="45"/>
      <c r="C36" s="46"/>
    </row>
    <row r="37" spans="1:4" s="14" customFormat="1" ht="15.75" x14ac:dyDescent="0.25">
      <c r="A37" s="22"/>
      <c r="B37" s="45"/>
      <c r="C37" s="46"/>
    </row>
    <row r="38" spans="1:4" s="14" customFormat="1" ht="15.75" x14ac:dyDescent="0.25">
      <c r="A38" s="22"/>
      <c r="B38" s="45"/>
      <c r="C38" s="46"/>
    </row>
    <row r="39" spans="1:4" s="14" customFormat="1" ht="15.75" x14ac:dyDescent="0.25">
      <c r="A39" s="22"/>
      <c r="B39" s="45"/>
      <c r="C39" s="46"/>
    </row>
    <row r="40" spans="1:4" s="14" customFormat="1" ht="15.75" x14ac:dyDescent="0.25">
      <c r="A40" s="22"/>
      <c r="B40" s="45"/>
      <c r="C40" s="46"/>
    </row>
    <row r="41" spans="1:4" s="14" customFormat="1" ht="15.75" x14ac:dyDescent="0.25">
      <c r="A41" s="22"/>
      <c r="B41" s="45"/>
      <c r="C41" s="46"/>
    </row>
    <row r="42" spans="1:4" s="14" customFormat="1" ht="15.75" x14ac:dyDescent="0.25">
      <c r="A42" s="22"/>
      <c r="B42" s="45"/>
      <c r="C42" s="46"/>
    </row>
    <row r="43" spans="1:4" s="14" customFormat="1" ht="15.75" x14ac:dyDescent="0.25">
      <c r="A43" s="22"/>
      <c r="B43" s="45"/>
      <c r="C43" s="46"/>
    </row>
    <row r="44" spans="1:4" s="14" customFormat="1" ht="15.75" x14ac:dyDescent="0.25">
      <c r="A44" s="22"/>
      <c r="B44" s="45"/>
      <c r="C44" s="46"/>
    </row>
    <row r="45" spans="1:4" s="14" customFormat="1" ht="15.75" x14ac:dyDescent="0.25">
      <c r="A45" s="22"/>
      <c r="B45" s="45"/>
      <c r="C45" s="46"/>
    </row>
    <row r="46" spans="1:4" s="14" customFormat="1" ht="15.75" x14ac:dyDescent="0.25">
      <c r="A46" s="22"/>
      <c r="B46" s="45"/>
      <c r="C46" s="46"/>
    </row>
    <row r="47" spans="1:4" s="14" customFormat="1" ht="15.75" x14ac:dyDescent="0.25">
      <c r="A47" s="22"/>
      <c r="B47" s="45"/>
      <c r="C47" s="46"/>
    </row>
    <row r="48" spans="1:4" s="14" customFormat="1" ht="15.75" x14ac:dyDescent="0.25">
      <c r="A48" s="22"/>
      <c r="B48" s="45"/>
      <c r="C48" s="46"/>
    </row>
    <row r="49" spans="1:4" s="14" customFormat="1" ht="15.75" x14ac:dyDescent="0.25">
      <c r="A49" s="22"/>
      <c r="B49" s="45"/>
      <c r="C49" s="46"/>
    </row>
    <row r="50" spans="1:4" s="14" customFormat="1" ht="15.75" x14ac:dyDescent="0.25">
      <c r="A50" s="22"/>
      <c r="B50" s="45"/>
      <c r="C50" s="46"/>
    </row>
    <row r="51" spans="1:4" s="14" customFormat="1" ht="15.75" x14ac:dyDescent="0.25">
      <c r="A51" s="22"/>
      <c r="B51" s="45"/>
      <c r="C51" s="46"/>
    </row>
    <row r="52" spans="1:4" s="14" customFormat="1" ht="15.75" x14ac:dyDescent="0.25">
      <c r="A52" s="22"/>
      <c r="B52" s="45"/>
      <c r="C52" s="46"/>
    </row>
    <row r="53" spans="1:4" s="14" customFormat="1" x14ac:dyDescent="0.25">
      <c r="C53" s="63"/>
    </row>
    <row r="54" spans="1:4" s="14" customFormat="1" x14ac:dyDescent="0.25">
      <c r="C54" s="63"/>
    </row>
    <row r="55" spans="1:4" s="14" customFormat="1" ht="53.25" customHeight="1" x14ac:dyDescent="0.25">
      <c r="B55" s="56" t="s">
        <v>345</v>
      </c>
      <c r="C55" s="64"/>
    </row>
    <row r="56" spans="1:4" s="14" customFormat="1" ht="15.75" thickBot="1" x14ac:dyDescent="0.3">
      <c r="B56" s="18"/>
      <c r="C56" s="64" t="s">
        <v>344</v>
      </c>
    </row>
    <row r="57" spans="1:4" s="14" customFormat="1" ht="32.25" thickBot="1" x14ac:dyDescent="0.3">
      <c r="A57" s="7" t="s">
        <v>0</v>
      </c>
      <c r="B57" s="8" t="s">
        <v>10</v>
      </c>
      <c r="C57" s="65" t="s">
        <v>11</v>
      </c>
      <c r="D57"/>
    </row>
    <row r="58" spans="1:4" s="14" customFormat="1" ht="15.75" x14ac:dyDescent="0.25">
      <c r="A58" s="9"/>
      <c r="B58" s="10" t="s">
        <v>12</v>
      </c>
      <c r="C58" s="61">
        <v>1</v>
      </c>
      <c r="D58"/>
    </row>
    <row r="59" spans="1:4" s="14" customFormat="1" ht="15.75" x14ac:dyDescent="0.25">
      <c r="A59" s="9"/>
      <c r="B59" s="10" t="s">
        <v>13</v>
      </c>
      <c r="C59" s="62">
        <v>20.25</v>
      </c>
      <c r="D59"/>
    </row>
    <row r="60" spans="1:4" s="14" customFormat="1" ht="31.5" x14ac:dyDescent="0.25">
      <c r="A60" s="12"/>
      <c r="B60" s="83" t="s">
        <v>360</v>
      </c>
      <c r="C60" s="16">
        <f>C13</f>
        <v>2.83</v>
      </c>
    </row>
    <row r="61" spans="1:4" s="14" customFormat="1" ht="32.25" thickBot="1" x14ac:dyDescent="0.3">
      <c r="A61" s="75"/>
      <c r="B61" s="77" t="s">
        <v>361</v>
      </c>
      <c r="C61" s="76">
        <v>0</v>
      </c>
    </row>
    <row r="62" spans="1:4" s="14" customFormat="1" ht="15.75" x14ac:dyDescent="0.25">
      <c r="A62" s="29">
        <v>211</v>
      </c>
      <c r="B62" s="30" t="s">
        <v>19</v>
      </c>
      <c r="C62" s="39">
        <f>C60*C59</f>
        <v>57.307500000000005</v>
      </c>
    </row>
    <row r="63" spans="1:4" s="14" customFormat="1" ht="31.5" x14ac:dyDescent="0.25">
      <c r="A63" s="33">
        <v>211</v>
      </c>
      <c r="B63" s="28" t="s">
        <v>20</v>
      </c>
      <c r="C63" s="40">
        <f>C61*C59</f>
        <v>0</v>
      </c>
      <c r="D63" s="17"/>
    </row>
    <row r="64" spans="1:4" s="14" customFormat="1" ht="15.75" x14ac:dyDescent="0.25">
      <c r="A64" s="51">
        <v>213</v>
      </c>
      <c r="B64" s="52" t="s">
        <v>14</v>
      </c>
      <c r="C64" s="40">
        <f>(C62+C63)*30.2%</f>
        <v>17.306865000000002</v>
      </c>
      <c r="D64" s="17"/>
    </row>
    <row r="65" spans="1:4" s="14" customFormat="1" ht="15.75" x14ac:dyDescent="0.25">
      <c r="A65" s="33">
        <v>212</v>
      </c>
      <c r="B65" s="28" t="s">
        <v>3</v>
      </c>
      <c r="C65" s="40">
        <f>(C62+C63)*$D$18</f>
        <v>9.169200000000001E-2</v>
      </c>
      <c r="D65" s="17"/>
    </row>
    <row r="66" spans="1:4" s="14" customFormat="1" ht="15.75" x14ac:dyDescent="0.25">
      <c r="A66" s="33">
        <v>221</v>
      </c>
      <c r="B66" s="28" t="s">
        <v>4</v>
      </c>
      <c r="C66" s="40">
        <f>(C62+C63)*$D$19</f>
        <v>0.49284450000000002</v>
      </c>
      <c r="D66" s="17"/>
    </row>
    <row r="67" spans="1:4" s="14" customFormat="1" ht="15.75" x14ac:dyDescent="0.25">
      <c r="A67" s="33">
        <v>222</v>
      </c>
      <c r="B67" s="28" t="s">
        <v>15</v>
      </c>
      <c r="C67" s="40">
        <f>(C62+C63)*$D$20</f>
        <v>9.169200000000001E-2</v>
      </c>
      <c r="D67" s="17"/>
    </row>
    <row r="68" spans="1:4" s="14" customFormat="1" ht="15.75" x14ac:dyDescent="0.25">
      <c r="A68" s="33">
        <v>223</v>
      </c>
      <c r="B68" s="28" t="s">
        <v>5</v>
      </c>
      <c r="C68" s="40">
        <f>(C62+C63)*$D$21</f>
        <v>2.4355687500000003</v>
      </c>
      <c r="D68" s="17"/>
    </row>
    <row r="69" spans="1:4" s="14" customFormat="1" ht="15.75" x14ac:dyDescent="0.25">
      <c r="A69" s="33">
        <v>224</v>
      </c>
      <c r="B69" s="28" t="s">
        <v>21</v>
      </c>
      <c r="C69" s="40">
        <f>(C62+C63)*$D$22</f>
        <v>0.80803575000000005</v>
      </c>
      <c r="D69" s="17"/>
    </row>
    <row r="70" spans="1:4" s="14" customFormat="1" ht="15.75" x14ac:dyDescent="0.25">
      <c r="A70" s="33">
        <v>225</v>
      </c>
      <c r="B70" s="28" t="s">
        <v>16</v>
      </c>
      <c r="C70" s="40">
        <f>(C62+C63)*$D$23</f>
        <v>3.048759</v>
      </c>
      <c r="D70" s="17"/>
    </row>
    <row r="71" spans="1:4" s="14" customFormat="1" ht="15.75" x14ac:dyDescent="0.25">
      <c r="A71" s="33">
        <v>226</v>
      </c>
      <c r="B71" s="28" t="s">
        <v>22</v>
      </c>
      <c r="C71" s="40">
        <f>(C62+C63)*$D$24</f>
        <v>20.521815750000002</v>
      </c>
      <c r="D71" s="17"/>
    </row>
    <row r="72" spans="1:4" s="14" customFormat="1" ht="15.75" x14ac:dyDescent="0.25">
      <c r="A72" s="33">
        <v>271</v>
      </c>
      <c r="B72" s="28" t="s">
        <v>23</v>
      </c>
      <c r="C72" s="40">
        <f>(C62+C63)*$D$25</f>
        <v>1.27795725</v>
      </c>
      <c r="D72" s="17"/>
    </row>
    <row r="73" spans="1:4" s="14" customFormat="1" ht="15.75" x14ac:dyDescent="0.25">
      <c r="A73" s="33">
        <v>272</v>
      </c>
      <c r="B73" s="28" t="s">
        <v>24</v>
      </c>
      <c r="C73" s="40">
        <f>(C62+C63)*$D$26</f>
        <v>1.19772675</v>
      </c>
      <c r="D73" s="17"/>
    </row>
    <row r="74" spans="1:4" s="14" customFormat="1" ht="31.5" x14ac:dyDescent="0.25">
      <c r="A74" s="33">
        <v>211</v>
      </c>
      <c r="B74" s="28" t="s">
        <v>25</v>
      </c>
      <c r="C74" s="40">
        <f>(C62+C63)*$D$27</f>
        <v>13.123417500000002</v>
      </c>
      <c r="D74" s="17"/>
    </row>
    <row r="75" spans="1:4" s="14" customFormat="1" ht="31.5" x14ac:dyDescent="0.25">
      <c r="A75" s="33">
        <v>213</v>
      </c>
      <c r="B75" s="28" t="s">
        <v>26</v>
      </c>
      <c r="C75" s="44">
        <f>(C62+C63)*$D$28</f>
        <v>3.9599482500000001</v>
      </c>
      <c r="D75" s="17"/>
    </row>
    <row r="76" spans="1:4" s="14" customFormat="1" ht="15.75" x14ac:dyDescent="0.25">
      <c r="A76" s="33">
        <v>290</v>
      </c>
      <c r="B76" s="28" t="s">
        <v>6</v>
      </c>
      <c r="C76" s="44">
        <f>(C62+C63)*$D$29</f>
        <v>0.22349925000000001</v>
      </c>
      <c r="D76" s="17"/>
    </row>
    <row r="77" spans="1:4" s="14" customFormat="1" ht="15.75" x14ac:dyDescent="0.25">
      <c r="A77" s="33">
        <v>290</v>
      </c>
      <c r="B77" s="28" t="s">
        <v>27</v>
      </c>
      <c r="C77" s="44">
        <f>(C62+C63)*$D$30</f>
        <v>0.67049775000000011</v>
      </c>
      <c r="D77" s="17"/>
    </row>
    <row r="78" spans="1:4" s="14" customFormat="1" ht="15.75" x14ac:dyDescent="0.25">
      <c r="A78" s="33">
        <v>225</v>
      </c>
      <c r="B78" s="28" t="s">
        <v>28</v>
      </c>
      <c r="C78" s="44">
        <f>(C62+C63)*$D$31</f>
        <v>0</v>
      </c>
      <c r="D78" s="17"/>
    </row>
    <row r="79" spans="1:4" s="14" customFormat="1" ht="15.75" x14ac:dyDescent="0.25">
      <c r="A79" s="37">
        <v>310</v>
      </c>
      <c r="B79" s="28" t="s">
        <v>7</v>
      </c>
      <c r="C79" s="44">
        <f>(C62+C63)*$D$32</f>
        <v>1.3352647500000001</v>
      </c>
      <c r="D79" s="17"/>
    </row>
    <row r="80" spans="1:4" s="14" customFormat="1" ht="16.5" thickBot="1" x14ac:dyDescent="0.3">
      <c r="A80" s="38">
        <v>340</v>
      </c>
      <c r="B80" s="36" t="s">
        <v>8</v>
      </c>
      <c r="C80" s="44">
        <f>(C62+C63)*$D$33</f>
        <v>5.1863287500000004</v>
      </c>
      <c r="D80" s="17"/>
    </row>
    <row r="81" spans="1:3" s="14" customFormat="1" ht="16.5" thickBot="1" x14ac:dyDescent="0.3">
      <c r="A81" s="15"/>
      <c r="B81" s="42" t="s">
        <v>9</v>
      </c>
      <c r="C81" s="88">
        <f>SUM(C62:C80)</f>
        <v>129.07941299999999</v>
      </c>
    </row>
    <row r="82" spans="1:3" s="14" customFormat="1" ht="16.5" thickBot="1" x14ac:dyDescent="0.3">
      <c r="A82" s="15"/>
      <c r="B82" s="43" t="s">
        <v>29</v>
      </c>
      <c r="C82" s="90">
        <f>C81*118%</f>
        <v>152.31370733999998</v>
      </c>
    </row>
    <row r="83" spans="1:3" s="14" customFormat="1" ht="15.75" x14ac:dyDescent="0.25">
      <c r="A83" s="22"/>
      <c r="B83" s="45"/>
      <c r="C83" s="46"/>
    </row>
    <row r="84" spans="1:3" s="14" customFormat="1" ht="15.75" x14ac:dyDescent="0.25">
      <c r="A84" s="22"/>
      <c r="B84" s="45"/>
      <c r="C84" s="46"/>
    </row>
    <row r="85" spans="1:3" s="14" customFormat="1" ht="15.75" x14ac:dyDescent="0.25">
      <c r="A85" s="22"/>
      <c r="B85" s="45"/>
      <c r="C85" s="46"/>
    </row>
    <row r="86" spans="1:3" s="14" customFormat="1" ht="15.75" x14ac:dyDescent="0.25">
      <c r="A86" s="22"/>
      <c r="B86" s="45"/>
      <c r="C86" s="46"/>
    </row>
    <row r="87" spans="1:3" s="14" customFormat="1" ht="15.75" x14ac:dyDescent="0.25">
      <c r="A87" s="22"/>
      <c r="B87" s="45"/>
      <c r="C87" s="46"/>
    </row>
    <row r="88" spans="1:3" s="14" customFormat="1" ht="15.75" x14ac:dyDescent="0.25">
      <c r="A88" s="22"/>
      <c r="B88" s="45"/>
      <c r="C88" s="46"/>
    </row>
    <row r="89" spans="1:3" s="14" customFormat="1" ht="15.75" x14ac:dyDescent="0.25">
      <c r="A89" s="22"/>
      <c r="B89" s="45"/>
      <c r="C89" s="46"/>
    </row>
    <row r="90" spans="1:3" s="14" customFormat="1" ht="15.75" x14ac:dyDescent="0.25">
      <c r="A90" s="22"/>
      <c r="B90" s="45"/>
      <c r="C90" s="46"/>
    </row>
    <row r="91" spans="1:3" s="14" customFormat="1" ht="15.75" x14ac:dyDescent="0.25">
      <c r="A91" s="22"/>
      <c r="B91" s="45"/>
      <c r="C91" s="46"/>
    </row>
    <row r="92" spans="1:3" s="14" customFormat="1" ht="15.75" x14ac:dyDescent="0.25">
      <c r="A92" s="22"/>
      <c r="B92" s="45"/>
      <c r="C92" s="46"/>
    </row>
    <row r="93" spans="1:3" s="14" customFormat="1" ht="15.75" x14ac:dyDescent="0.25">
      <c r="A93" s="22"/>
      <c r="B93" s="45"/>
      <c r="C93" s="46"/>
    </row>
    <row r="94" spans="1:3" s="14" customFormat="1" ht="15.75" x14ac:dyDescent="0.25">
      <c r="A94" s="22"/>
      <c r="B94" s="45"/>
      <c r="C94" s="46"/>
    </row>
    <row r="95" spans="1:3" s="14" customFormat="1" ht="15.75" x14ac:dyDescent="0.25">
      <c r="A95" s="22"/>
      <c r="B95" s="45"/>
      <c r="C95" s="46"/>
    </row>
    <row r="96" spans="1:3" s="14" customFormat="1" ht="15.75" x14ac:dyDescent="0.25">
      <c r="A96" s="22"/>
      <c r="B96" s="45"/>
      <c r="C96" s="46"/>
    </row>
    <row r="97" spans="1:3" s="14" customFormat="1" ht="15.75" x14ac:dyDescent="0.25">
      <c r="A97" s="22"/>
      <c r="B97" s="45"/>
      <c r="C97" s="46"/>
    </row>
    <row r="98" spans="1:3" s="14" customFormat="1" ht="15.75" x14ac:dyDescent="0.25">
      <c r="A98" s="22"/>
      <c r="B98" s="45"/>
      <c r="C98" s="46"/>
    </row>
    <row r="99" spans="1:3" s="14" customFormat="1" ht="15.75" x14ac:dyDescent="0.25">
      <c r="A99" s="22"/>
      <c r="B99" s="45"/>
      <c r="C99" s="46"/>
    </row>
    <row r="100" spans="1:3" s="14" customFormat="1" ht="15.75" x14ac:dyDescent="0.25">
      <c r="A100" s="22"/>
      <c r="B100" s="45"/>
      <c r="C100" s="46"/>
    </row>
    <row r="101" spans="1:3" s="14" customFormat="1" ht="15.75" x14ac:dyDescent="0.25">
      <c r="A101" s="22"/>
      <c r="B101" s="45"/>
      <c r="C101" s="46"/>
    </row>
    <row r="102" spans="1:3" s="14" customFormat="1" ht="15.75" x14ac:dyDescent="0.25">
      <c r="A102" s="22"/>
      <c r="B102" s="45"/>
      <c r="C102" s="46"/>
    </row>
    <row r="103" spans="1:3" s="14" customFormat="1" ht="15.75" x14ac:dyDescent="0.25">
      <c r="A103" s="22"/>
      <c r="B103" s="45"/>
      <c r="C103" s="46"/>
    </row>
    <row r="104" spans="1:3" s="14" customFormat="1" ht="15.75" x14ac:dyDescent="0.25">
      <c r="A104" s="22"/>
      <c r="B104" s="45"/>
      <c r="C104" s="46"/>
    </row>
    <row r="105" spans="1:3" s="14" customFormat="1" ht="15.75" x14ac:dyDescent="0.25">
      <c r="A105" s="22"/>
      <c r="B105" s="45"/>
      <c r="C105" s="46"/>
    </row>
    <row r="106" spans="1:3" s="14" customFormat="1" ht="15.75" x14ac:dyDescent="0.25">
      <c r="A106" s="22"/>
      <c r="B106" s="45"/>
      <c r="C106" s="46"/>
    </row>
    <row r="107" spans="1:3" s="14" customFormat="1" ht="15.75" x14ac:dyDescent="0.25">
      <c r="A107" s="22"/>
      <c r="B107" s="45"/>
      <c r="C107" s="46"/>
    </row>
    <row r="108" spans="1:3" s="14" customFormat="1" ht="15.75" x14ac:dyDescent="0.25">
      <c r="A108" s="22"/>
      <c r="B108" s="45"/>
      <c r="C108" s="46"/>
    </row>
    <row r="109" spans="1:3" s="14" customFormat="1" x14ac:dyDescent="0.25">
      <c r="B109" s="18"/>
      <c r="C109" s="64"/>
    </row>
    <row r="110" spans="1:3" s="14" customFormat="1" ht="50.25" customHeight="1" x14ac:dyDescent="0.25">
      <c r="B110" s="56" t="s">
        <v>346</v>
      </c>
      <c r="C110" s="64"/>
    </row>
    <row r="111" spans="1:3" s="14" customFormat="1" ht="15.75" thickBot="1" x14ac:dyDescent="0.3">
      <c r="C111" s="64" t="s">
        <v>38</v>
      </c>
    </row>
    <row r="112" spans="1:3" s="14" customFormat="1" ht="32.25" thickBot="1" x14ac:dyDescent="0.3">
      <c r="A112" s="7" t="s">
        <v>0</v>
      </c>
      <c r="B112" s="8" t="s">
        <v>10</v>
      </c>
      <c r="C112" s="65" t="s">
        <v>11</v>
      </c>
    </row>
    <row r="113" spans="1:3" s="14" customFormat="1" ht="15.75" x14ac:dyDescent="0.25">
      <c r="A113" s="9"/>
      <c r="B113" s="10" t="s">
        <v>12</v>
      </c>
      <c r="C113" s="61">
        <v>1</v>
      </c>
    </row>
    <row r="114" spans="1:3" s="14" customFormat="1" ht="15.75" x14ac:dyDescent="0.25">
      <c r="A114" s="9"/>
      <c r="B114" s="10" t="s">
        <v>13</v>
      </c>
      <c r="C114" s="62">
        <v>21.25</v>
      </c>
    </row>
    <row r="115" spans="1:3" s="14" customFormat="1" ht="31.5" x14ac:dyDescent="0.25">
      <c r="A115" s="12"/>
      <c r="B115" s="83" t="s">
        <v>360</v>
      </c>
      <c r="C115" s="16">
        <f>C13</f>
        <v>2.83</v>
      </c>
    </row>
    <row r="116" spans="1:3" s="14" customFormat="1" ht="32.25" thickBot="1" x14ac:dyDescent="0.3">
      <c r="A116" s="75"/>
      <c r="B116" s="77" t="s">
        <v>361</v>
      </c>
      <c r="C116" s="76">
        <v>0</v>
      </c>
    </row>
    <row r="117" spans="1:3" s="14" customFormat="1" ht="15.75" x14ac:dyDescent="0.25">
      <c r="A117" s="29">
        <v>211</v>
      </c>
      <c r="B117" s="30" t="s">
        <v>19</v>
      </c>
      <c r="C117" s="39">
        <f>C115*C114</f>
        <v>60.137500000000003</v>
      </c>
    </row>
    <row r="118" spans="1:3" s="14" customFormat="1" ht="31.5" x14ac:dyDescent="0.25">
      <c r="A118" s="33">
        <v>211</v>
      </c>
      <c r="B118" s="28" t="s">
        <v>20</v>
      </c>
      <c r="C118" s="40">
        <f>C116*C114</f>
        <v>0</v>
      </c>
    </row>
    <row r="119" spans="1:3" s="14" customFormat="1" ht="15.75" x14ac:dyDescent="0.25">
      <c r="A119" s="51">
        <v>213</v>
      </c>
      <c r="B119" s="52" t="s">
        <v>14</v>
      </c>
      <c r="C119" s="40">
        <f>(C117+C118)*30.2%</f>
        <v>18.161525000000001</v>
      </c>
    </row>
    <row r="120" spans="1:3" s="14" customFormat="1" ht="15.75" x14ac:dyDescent="0.25">
      <c r="A120" s="33">
        <v>212</v>
      </c>
      <c r="B120" s="28" t="s">
        <v>3</v>
      </c>
      <c r="C120" s="40">
        <f>(C117+C118)*$D$18</f>
        <v>9.6220000000000014E-2</v>
      </c>
    </row>
    <row r="121" spans="1:3" s="14" customFormat="1" ht="15.75" x14ac:dyDescent="0.25">
      <c r="A121" s="33">
        <v>221</v>
      </c>
      <c r="B121" s="28" t="s">
        <v>4</v>
      </c>
      <c r="C121" s="40">
        <f>(C117+C118)*$D$19</f>
        <v>0.51718249999999999</v>
      </c>
    </row>
    <row r="122" spans="1:3" s="14" customFormat="1" ht="15.75" x14ac:dyDescent="0.25">
      <c r="A122" s="33">
        <v>222</v>
      </c>
      <c r="B122" s="28" t="s">
        <v>15</v>
      </c>
      <c r="C122" s="40">
        <f>(C117+C118)*$D$20</f>
        <v>9.6220000000000014E-2</v>
      </c>
    </row>
    <row r="123" spans="1:3" s="14" customFormat="1" ht="15.75" x14ac:dyDescent="0.25">
      <c r="A123" s="33">
        <v>223</v>
      </c>
      <c r="B123" s="28" t="s">
        <v>5</v>
      </c>
      <c r="C123" s="40">
        <f>(C117+C118)*$D$21</f>
        <v>2.5558437500000002</v>
      </c>
    </row>
    <row r="124" spans="1:3" s="14" customFormat="1" ht="15.75" x14ac:dyDescent="0.25">
      <c r="A124" s="33">
        <v>224</v>
      </c>
      <c r="B124" s="28" t="s">
        <v>21</v>
      </c>
      <c r="C124" s="40">
        <f>(C117+C118)*$D$22</f>
        <v>0.84793875000000007</v>
      </c>
    </row>
    <row r="125" spans="1:3" s="14" customFormat="1" ht="15.75" x14ac:dyDescent="0.25">
      <c r="A125" s="33">
        <v>225</v>
      </c>
      <c r="B125" s="28" t="s">
        <v>16</v>
      </c>
      <c r="C125" s="40">
        <f>(C117+C118)*$D$23</f>
        <v>3.1993149999999999</v>
      </c>
    </row>
    <row r="126" spans="1:3" s="14" customFormat="1" ht="15.75" x14ac:dyDescent="0.25">
      <c r="A126" s="33">
        <v>226</v>
      </c>
      <c r="B126" s="28" t="s">
        <v>22</v>
      </c>
      <c r="C126" s="40">
        <f>(C117+C118)*$D$24</f>
        <v>21.535238749999998</v>
      </c>
    </row>
    <row r="127" spans="1:3" s="14" customFormat="1" ht="15.75" x14ac:dyDescent="0.25">
      <c r="A127" s="33">
        <v>271</v>
      </c>
      <c r="B127" s="28" t="s">
        <v>23</v>
      </c>
      <c r="C127" s="40">
        <f>(C117+C118)*$D$25</f>
        <v>1.3410662500000001</v>
      </c>
    </row>
    <row r="128" spans="1:3" s="14" customFormat="1" ht="15.75" x14ac:dyDescent="0.25">
      <c r="A128" s="33">
        <v>272</v>
      </c>
      <c r="B128" s="28" t="s">
        <v>24</v>
      </c>
      <c r="C128" s="40">
        <f>(C117+C118)*$D$26</f>
        <v>1.25687375</v>
      </c>
    </row>
    <row r="129" spans="1:3" s="14" customFormat="1" ht="31.5" x14ac:dyDescent="0.25">
      <c r="A129" s="33">
        <v>211</v>
      </c>
      <c r="B129" s="28" t="s">
        <v>25</v>
      </c>
      <c r="C129" s="40">
        <f>(C117+C118)*$D$27</f>
        <v>13.771487500000001</v>
      </c>
    </row>
    <row r="130" spans="1:3" s="14" customFormat="1" ht="31.5" x14ac:dyDescent="0.25">
      <c r="A130" s="33">
        <v>213</v>
      </c>
      <c r="B130" s="28" t="s">
        <v>26</v>
      </c>
      <c r="C130" s="44">
        <f>(C117+C118)*$D$28</f>
        <v>4.1555012499999995</v>
      </c>
    </row>
    <row r="131" spans="1:3" s="14" customFormat="1" ht="15.75" x14ac:dyDescent="0.25">
      <c r="A131" s="33">
        <v>290</v>
      </c>
      <c r="B131" s="28" t="s">
        <v>6</v>
      </c>
      <c r="C131" s="44">
        <f>(C117+C118)*$D$29</f>
        <v>0.23453625</v>
      </c>
    </row>
    <row r="132" spans="1:3" s="14" customFormat="1" ht="15.75" x14ac:dyDescent="0.25">
      <c r="A132" s="33">
        <v>290</v>
      </c>
      <c r="B132" s="28" t="s">
        <v>27</v>
      </c>
      <c r="C132" s="44">
        <f>(C117+C118)*$D$30</f>
        <v>0.70360875000000001</v>
      </c>
    </row>
    <row r="133" spans="1:3" s="14" customFormat="1" ht="15.75" x14ac:dyDescent="0.25">
      <c r="A133" s="33">
        <v>225</v>
      </c>
      <c r="B133" s="28" t="s">
        <v>28</v>
      </c>
      <c r="C133" s="44">
        <f>(C117+C118)*$D$31</f>
        <v>0</v>
      </c>
    </row>
    <row r="134" spans="1:3" s="14" customFormat="1" ht="15.75" x14ac:dyDescent="0.25">
      <c r="A134" s="37">
        <v>310</v>
      </c>
      <c r="B134" s="28" t="s">
        <v>7</v>
      </c>
      <c r="C134" s="44">
        <f>(C117+C118)*$D$32</f>
        <v>1.4012037500000001</v>
      </c>
    </row>
    <row r="135" spans="1:3" s="14" customFormat="1" ht="16.5" thickBot="1" x14ac:dyDescent="0.3">
      <c r="A135" s="38">
        <v>340</v>
      </c>
      <c r="B135" s="36" t="s">
        <v>8</v>
      </c>
      <c r="C135" s="44">
        <f>(C117+C118)*$D$33</f>
        <v>5.4424437499999998</v>
      </c>
    </row>
    <row r="136" spans="1:3" s="14" customFormat="1" ht="16.5" thickBot="1" x14ac:dyDescent="0.3">
      <c r="A136" s="15"/>
      <c r="B136" s="42" t="s">
        <v>9</v>
      </c>
      <c r="C136" s="88">
        <f>SUM(C117:C135)</f>
        <v>135.45370500000001</v>
      </c>
    </row>
    <row r="137" spans="1:3" s="14" customFormat="1" ht="16.5" thickBot="1" x14ac:dyDescent="0.3">
      <c r="A137" s="15"/>
      <c r="B137" s="43" t="s">
        <v>29</v>
      </c>
      <c r="C137" s="90">
        <f>C136*118%</f>
        <v>159.83537190000001</v>
      </c>
    </row>
    <row r="138" spans="1:3" s="14" customFormat="1" ht="15.75" x14ac:dyDescent="0.25">
      <c r="A138" s="22"/>
      <c r="B138" s="45"/>
      <c r="C138" s="46"/>
    </row>
    <row r="139" spans="1:3" s="14" customFormat="1" ht="15.75" x14ac:dyDescent="0.25">
      <c r="A139" s="22"/>
      <c r="B139" s="45"/>
      <c r="C139" s="46"/>
    </row>
    <row r="140" spans="1:3" s="14" customFormat="1" ht="15.75" x14ac:dyDescent="0.25">
      <c r="A140" s="22"/>
      <c r="B140" s="45"/>
      <c r="C140" s="46"/>
    </row>
    <row r="141" spans="1:3" s="14" customFormat="1" ht="15.75" x14ac:dyDescent="0.25">
      <c r="A141" s="22"/>
      <c r="B141" s="45"/>
      <c r="C141" s="46"/>
    </row>
    <row r="142" spans="1:3" s="14" customFormat="1" ht="15.75" x14ac:dyDescent="0.25">
      <c r="A142" s="22"/>
      <c r="B142" s="45"/>
      <c r="C142" s="46"/>
    </row>
    <row r="143" spans="1:3" s="14" customFormat="1" ht="15.75" x14ac:dyDescent="0.25">
      <c r="A143" s="22"/>
      <c r="B143" s="45"/>
      <c r="C143" s="46"/>
    </row>
    <row r="144" spans="1:3" s="14" customFormat="1" ht="15.75" x14ac:dyDescent="0.25">
      <c r="A144" s="22"/>
      <c r="B144" s="45"/>
      <c r="C144" s="46"/>
    </row>
    <row r="145" spans="1:7" s="14" customFormat="1" ht="15.75" x14ac:dyDescent="0.25">
      <c r="A145" s="22"/>
      <c r="B145" s="45"/>
      <c r="C145" s="46"/>
    </row>
    <row r="146" spans="1:7" s="14" customFormat="1" ht="15.75" x14ac:dyDescent="0.25">
      <c r="A146" s="22"/>
      <c r="B146" s="45"/>
      <c r="C146" s="46"/>
    </row>
    <row r="147" spans="1:7" s="14" customFormat="1" ht="15.75" x14ac:dyDescent="0.25">
      <c r="A147" s="22"/>
      <c r="B147" s="45"/>
      <c r="C147" s="46"/>
    </row>
    <row r="148" spans="1:7" s="14" customFormat="1" ht="15.75" x14ac:dyDescent="0.25">
      <c r="A148" s="22"/>
      <c r="B148" s="45"/>
      <c r="C148" s="46"/>
    </row>
    <row r="149" spans="1:7" s="14" customFormat="1" ht="15.75" x14ac:dyDescent="0.25">
      <c r="A149" s="22"/>
      <c r="B149" s="45"/>
      <c r="C149" s="46"/>
    </row>
    <row r="150" spans="1:7" s="14" customFormat="1" ht="15.75" x14ac:dyDescent="0.25">
      <c r="A150" s="22"/>
      <c r="B150" s="45"/>
      <c r="C150" s="46"/>
    </row>
    <row r="151" spans="1:7" s="14" customFormat="1" ht="15.75" x14ac:dyDescent="0.25">
      <c r="A151" s="22"/>
      <c r="B151" s="45"/>
      <c r="C151" s="46"/>
    </row>
    <row r="152" spans="1:7" s="14" customFormat="1" ht="15.75" x14ac:dyDescent="0.25">
      <c r="A152" s="22"/>
      <c r="B152" s="45"/>
      <c r="C152" s="46"/>
    </row>
    <row r="153" spans="1:7" s="14" customFormat="1" ht="15.75" x14ac:dyDescent="0.25">
      <c r="A153" s="22"/>
      <c r="B153" s="45"/>
      <c r="C153" s="46"/>
    </row>
    <row r="154" spans="1:7" s="14" customFormat="1" ht="15.75" x14ac:dyDescent="0.25">
      <c r="A154" s="22"/>
      <c r="B154" s="45"/>
      <c r="C154" s="46"/>
    </row>
    <row r="155" spans="1:7" s="14" customFormat="1" ht="15.75" x14ac:dyDescent="0.25">
      <c r="A155" s="22"/>
      <c r="B155" s="45"/>
      <c r="C155" s="46"/>
    </row>
    <row r="156" spans="1:7" s="14" customFormat="1" ht="15.75" x14ac:dyDescent="0.25">
      <c r="A156" s="22"/>
      <c r="B156" s="45"/>
      <c r="C156" s="46"/>
    </row>
    <row r="157" spans="1:7" s="14" customFormat="1" ht="15.75" x14ac:dyDescent="0.25">
      <c r="A157" s="22"/>
      <c r="B157" s="45"/>
      <c r="C157" s="46"/>
    </row>
    <row r="158" spans="1:7" s="14" customFormat="1" x14ac:dyDescent="0.25">
      <c r="C158" s="63"/>
    </row>
    <row r="159" spans="1:7" s="14" customFormat="1" ht="36.75" customHeight="1" x14ac:dyDescent="0.25">
      <c r="B159" s="56" t="s">
        <v>347</v>
      </c>
      <c r="C159" s="66"/>
      <c r="D159" s="24"/>
      <c r="E159" s="24"/>
      <c r="F159" s="24"/>
      <c r="G159" s="24"/>
    </row>
    <row r="160" spans="1:7" s="14" customFormat="1" ht="18" customHeight="1" thickBot="1" x14ac:dyDescent="0.3">
      <c r="B160" s="23"/>
      <c r="C160" s="67" t="s">
        <v>348</v>
      </c>
      <c r="D160" s="24"/>
      <c r="E160" s="24"/>
      <c r="F160" s="24"/>
      <c r="G160" s="24"/>
    </row>
    <row r="161" spans="1:7" s="14" customFormat="1" ht="30" customHeight="1" thickBot="1" x14ac:dyDescent="0.3">
      <c r="A161" s="7" t="s">
        <v>0</v>
      </c>
      <c r="B161" s="8" t="s">
        <v>10</v>
      </c>
      <c r="C161" s="65" t="s">
        <v>11</v>
      </c>
      <c r="D161" s="24"/>
      <c r="E161" s="24"/>
      <c r="F161" s="24"/>
      <c r="G161" s="24"/>
    </row>
    <row r="162" spans="1:7" s="14" customFormat="1" ht="18" customHeight="1" x14ac:dyDescent="0.25">
      <c r="A162" s="9"/>
      <c r="B162" s="10" t="s">
        <v>12</v>
      </c>
      <c r="C162" s="61">
        <v>1</v>
      </c>
      <c r="D162" s="24"/>
      <c r="E162" s="24"/>
      <c r="F162" s="24"/>
      <c r="G162" s="24"/>
    </row>
    <row r="163" spans="1:7" s="14" customFormat="1" ht="21" customHeight="1" x14ac:dyDescent="0.25">
      <c r="A163" s="9"/>
      <c r="B163" s="10" t="s">
        <v>13</v>
      </c>
      <c r="C163" s="62">
        <v>19.149999999999999</v>
      </c>
      <c r="D163" s="24"/>
      <c r="E163" s="24"/>
      <c r="F163" s="24"/>
      <c r="G163" s="24"/>
    </row>
    <row r="164" spans="1:7" s="14" customFormat="1" ht="32.25" customHeight="1" x14ac:dyDescent="0.25">
      <c r="A164" s="12"/>
      <c r="B164" s="83" t="s">
        <v>360</v>
      </c>
      <c r="C164" s="16">
        <f>C13</f>
        <v>2.83</v>
      </c>
      <c r="D164" s="24"/>
      <c r="E164" s="24"/>
      <c r="F164" s="24"/>
      <c r="G164" s="24"/>
    </row>
    <row r="165" spans="1:7" s="14" customFormat="1" ht="32.25" customHeight="1" thickBot="1" x14ac:dyDescent="0.3">
      <c r="A165" s="75"/>
      <c r="B165" s="77" t="s">
        <v>361</v>
      </c>
      <c r="C165" s="76">
        <v>0</v>
      </c>
      <c r="D165" s="24"/>
      <c r="E165" s="24"/>
      <c r="F165" s="24"/>
      <c r="G165" s="24"/>
    </row>
    <row r="166" spans="1:7" s="14" customFormat="1" ht="21.75" customHeight="1" x14ac:dyDescent="0.25">
      <c r="A166" s="29">
        <v>211</v>
      </c>
      <c r="B166" s="30" t="s">
        <v>19</v>
      </c>
      <c r="C166" s="39">
        <f>C164*C163</f>
        <v>54.194499999999998</v>
      </c>
      <c r="D166" s="24"/>
      <c r="E166" s="24"/>
      <c r="F166" s="24"/>
      <c r="G166" s="24"/>
    </row>
    <row r="167" spans="1:7" s="14" customFormat="1" ht="29.25" customHeight="1" x14ac:dyDescent="0.25">
      <c r="A167" s="33">
        <v>211</v>
      </c>
      <c r="B167" s="28" t="s">
        <v>20</v>
      </c>
      <c r="C167" s="40">
        <f>C165*C163</f>
        <v>0</v>
      </c>
      <c r="D167" s="24"/>
      <c r="E167" s="24"/>
      <c r="F167" s="24"/>
      <c r="G167" s="24"/>
    </row>
    <row r="168" spans="1:7" s="14" customFormat="1" ht="29.25" customHeight="1" x14ac:dyDescent="0.25">
      <c r="A168" s="51">
        <v>213</v>
      </c>
      <c r="B168" s="52" t="s">
        <v>14</v>
      </c>
      <c r="C168" s="40">
        <f>(C166+C167)*30.2%</f>
        <v>16.366738999999999</v>
      </c>
      <c r="D168" s="24"/>
      <c r="E168" s="24"/>
      <c r="F168" s="24"/>
      <c r="G168" s="24"/>
    </row>
    <row r="169" spans="1:7" s="14" customFormat="1" ht="16.5" customHeight="1" x14ac:dyDescent="0.25">
      <c r="A169" s="33">
        <v>212</v>
      </c>
      <c r="B169" s="28" t="s">
        <v>3</v>
      </c>
      <c r="C169" s="40">
        <f>(C166+C167)*$D$18</f>
        <v>8.6711200000000002E-2</v>
      </c>
      <c r="D169" s="24"/>
      <c r="E169" s="24"/>
      <c r="F169" s="24"/>
      <c r="G169" s="24"/>
    </row>
    <row r="170" spans="1:7" s="14" customFormat="1" ht="16.5" customHeight="1" x14ac:dyDescent="0.25">
      <c r="A170" s="33">
        <v>221</v>
      </c>
      <c r="B170" s="28" t="s">
        <v>4</v>
      </c>
      <c r="C170" s="40">
        <f>(C166+C167)*$D$19</f>
        <v>0.46607270000000001</v>
      </c>
      <c r="D170" s="24"/>
      <c r="E170" s="24"/>
      <c r="F170" s="24"/>
      <c r="G170" s="24"/>
    </row>
    <row r="171" spans="1:7" s="14" customFormat="1" ht="16.5" customHeight="1" x14ac:dyDescent="0.25">
      <c r="A171" s="33">
        <v>222</v>
      </c>
      <c r="B171" s="28" t="s">
        <v>15</v>
      </c>
      <c r="C171" s="40">
        <f>(C166+C167)*$D$20</f>
        <v>8.6711200000000002E-2</v>
      </c>
      <c r="D171" s="24"/>
      <c r="E171" s="24"/>
      <c r="F171" s="24"/>
      <c r="G171" s="24"/>
    </row>
    <row r="172" spans="1:7" s="14" customFormat="1" ht="16.5" customHeight="1" x14ac:dyDescent="0.25">
      <c r="A172" s="33">
        <v>223</v>
      </c>
      <c r="B172" s="28" t="s">
        <v>5</v>
      </c>
      <c r="C172" s="40">
        <f>(C166+C167)*$D$21</f>
        <v>2.3032662500000001</v>
      </c>
      <c r="D172" s="24"/>
      <c r="E172" s="24"/>
      <c r="F172" s="24"/>
      <c r="G172" s="24"/>
    </row>
    <row r="173" spans="1:7" s="14" customFormat="1" ht="16.5" customHeight="1" x14ac:dyDescent="0.25">
      <c r="A173" s="33">
        <v>224</v>
      </c>
      <c r="B173" s="28" t="s">
        <v>21</v>
      </c>
      <c r="C173" s="40">
        <f>(C166+C167)*$D$22</f>
        <v>0.76414244999999992</v>
      </c>
      <c r="D173" s="24"/>
      <c r="E173" s="24"/>
      <c r="F173" s="24"/>
      <c r="G173" s="24"/>
    </row>
    <row r="174" spans="1:7" s="14" customFormat="1" ht="16.5" customHeight="1" x14ac:dyDescent="0.25">
      <c r="A174" s="33">
        <v>225</v>
      </c>
      <c r="B174" s="28" t="s">
        <v>16</v>
      </c>
      <c r="C174" s="40">
        <f>(C166+C167)*$D$23</f>
        <v>2.8831473999999999</v>
      </c>
      <c r="D174" s="24"/>
      <c r="E174" s="24"/>
      <c r="F174" s="24"/>
      <c r="G174" s="24"/>
    </row>
    <row r="175" spans="1:7" s="14" customFormat="1" ht="16.5" customHeight="1" x14ac:dyDescent="0.25">
      <c r="A175" s="33">
        <v>226</v>
      </c>
      <c r="B175" s="28" t="s">
        <v>22</v>
      </c>
      <c r="C175" s="40">
        <f>(C166+C167)*$D$24</f>
        <v>19.407050449999996</v>
      </c>
      <c r="D175" s="24"/>
      <c r="E175" s="24"/>
      <c r="F175" s="24"/>
      <c r="G175" s="24"/>
    </row>
    <row r="176" spans="1:7" s="14" customFormat="1" ht="16.5" customHeight="1" x14ac:dyDescent="0.25">
      <c r="A176" s="33">
        <v>271</v>
      </c>
      <c r="B176" s="28" t="s">
        <v>23</v>
      </c>
      <c r="C176" s="40">
        <f>(C166+C167)*$D$25</f>
        <v>1.2085373500000001</v>
      </c>
      <c r="D176" s="24"/>
      <c r="E176" s="24"/>
      <c r="F176" s="24"/>
      <c r="G176" s="24"/>
    </row>
    <row r="177" spans="1:7" s="14" customFormat="1" ht="18" customHeight="1" x14ac:dyDescent="0.25">
      <c r="A177" s="33">
        <v>272</v>
      </c>
      <c r="B177" s="28" t="s">
        <v>24</v>
      </c>
      <c r="C177" s="40">
        <f>(C166+C167)*$D$26</f>
        <v>1.13266505</v>
      </c>
      <c r="D177" s="24"/>
      <c r="E177" s="24"/>
      <c r="F177" s="24"/>
      <c r="G177" s="24"/>
    </row>
    <row r="178" spans="1:7" s="14" customFormat="1" ht="30" customHeight="1" x14ac:dyDescent="0.25">
      <c r="A178" s="33">
        <v>211</v>
      </c>
      <c r="B178" s="28" t="s">
        <v>25</v>
      </c>
      <c r="C178" s="40">
        <f>(C166+C167)*$D$27</f>
        <v>12.4105405</v>
      </c>
      <c r="D178" s="24"/>
      <c r="E178" s="24"/>
      <c r="F178" s="24"/>
      <c r="G178" s="24"/>
    </row>
    <row r="179" spans="1:7" s="14" customFormat="1" ht="30.75" customHeight="1" x14ac:dyDescent="0.25">
      <c r="A179" s="33">
        <v>213</v>
      </c>
      <c r="B179" s="28" t="s">
        <v>26</v>
      </c>
      <c r="C179" s="44">
        <f>(C166+C167)*$D$28</f>
        <v>3.7448399499999994</v>
      </c>
      <c r="D179" s="24"/>
      <c r="E179" s="24"/>
      <c r="F179" s="24"/>
      <c r="G179" s="24"/>
    </row>
    <row r="180" spans="1:7" s="14" customFormat="1" ht="18" customHeight="1" x14ac:dyDescent="0.25">
      <c r="A180" s="33">
        <v>290</v>
      </c>
      <c r="B180" s="28" t="s">
        <v>6</v>
      </c>
      <c r="C180" s="44">
        <f>(C166+C167)*$D$29</f>
        <v>0.21135854999999998</v>
      </c>
      <c r="D180" s="24"/>
      <c r="E180" s="24"/>
      <c r="F180" s="24"/>
      <c r="G180" s="24"/>
    </row>
    <row r="181" spans="1:7" s="14" customFormat="1" ht="18" customHeight="1" x14ac:dyDescent="0.25">
      <c r="A181" s="33">
        <v>290</v>
      </c>
      <c r="B181" s="28" t="s">
        <v>27</v>
      </c>
      <c r="C181" s="44">
        <f>(C166+C167)*$D$30</f>
        <v>0.63407564999999999</v>
      </c>
      <c r="D181" s="24"/>
      <c r="E181" s="24"/>
      <c r="F181" s="24"/>
      <c r="G181" s="24"/>
    </row>
    <row r="182" spans="1:7" s="14" customFormat="1" ht="18" customHeight="1" x14ac:dyDescent="0.25">
      <c r="A182" s="33">
        <v>225</v>
      </c>
      <c r="B182" s="28" t="s">
        <v>28</v>
      </c>
      <c r="C182" s="44">
        <f>(C166+C167)*$D$31</f>
        <v>0</v>
      </c>
      <c r="D182" s="24"/>
      <c r="E182" s="24"/>
      <c r="F182" s="24"/>
      <c r="G182" s="24"/>
    </row>
    <row r="183" spans="1:7" s="14" customFormat="1" ht="18" customHeight="1" x14ac:dyDescent="0.25">
      <c r="A183" s="37">
        <v>310</v>
      </c>
      <c r="B183" s="28" t="s">
        <v>7</v>
      </c>
      <c r="C183" s="44">
        <f>(C166+C167)*$D$32</f>
        <v>1.26273185</v>
      </c>
      <c r="D183" s="24"/>
      <c r="E183" s="24"/>
      <c r="F183" s="24"/>
      <c r="G183" s="24"/>
    </row>
    <row r="184" spans="1:7" s="14" customFormat="1" ht="18" customHeight="1" thickBot="1" x14ac:dyDescent="0.3">
      <c r="A184" s="38">
        <v>340</v>
      </c>
      <c r="B184" s="36" t="s">
        <v>8</v>
      </c>
      <c r="C184" s="44">
        <f>(C166+C167)*$D$33</f>
        <v>4.9046022499999999</v>
      </c>
      <c r="D184" s="24"/>
      <c r="E184" s="24"/>
      <c r="F184" s="24"/>
      <c r="G184" s="24"/>
    </row>
    <row r="185" spans="1:7" s="14" customFormat="1" ht="18" customHeight="1" thickBot="1" x14ac:dyDescent="0.3">
      <c r="A185" s="15"/>
      <c r="B185" s="42" t="s">
        <v>9</v>
      </c>
      <c r="C185" s="88">
        <f>SUM(C166:C184)</f>
        <v>122.06769179999996</v>
      </c>
    </row>
    <row r="186" spans="1:7" s="14" customFormat="1" ht="18" customHeight="1" thickBot="1" x14ac:dyDescent="0.3">
      <c r="A186" s="15"/>
      <c r="B186" s="43" t="s">
        <v>29</v>
      </c>
      <c r="C186" s="90">
        <f>C185*118%</f>
        <v>144.03987632399995</v>
      </c>
    </row>
    <row r="187" spans="1:7" s="14" customFormat="1" ht="18" customHeight="1" x14ac:dyDescent="0.25">
      <c r="A187" s="22"/>
      <c r="B187" s="45"/>
      <c r="C187" s="46"/>
    </row>
    <row r="188" spans="1:7" s="14" customFormat="1" ht="18" customHeight="1" x14ac:dyDescent="0.25">
      <c r="A188" s="22"/>
      <c r="B188" s="45"/>
      <c r="C188" s="46"/>
    </row>
    <row r="189" spans="1:7" s="14" customFormat="1" ht="18" customHeight="1" x14ac:dyDescent="0.25">
      <c r="A189" s="22"/>
      <c r="B189" s="45"/>
      <c r="C189" s="46"/>
    </row>
    <row r="190" spans="1:7" s="14" customFormat="1" ht="18" customHeight="1" x14ac:dyDescent="0.25">
      <c r="A190" s="22"/>
      <c r="B190" s="45"/>
      <c r="C190" s="46"/>
    </row>
    <row r="191" spans="1:7" s="14" customFormat="1" ht="18" customHeight="1" x14ac:dyDescent="0.25">
      <c r="A191" s="22"/>
      <c r="B191" s="45"/>
      <c r="C191" s="46"/>
    </row>
    <row r="192" spans="1:7" s="14" customFormat="1" ht="18" customHeight="1" x14ac:dyDescent="0.25">
      <c r="A192" s="22"/>
      <c r="B192" s="45"/>
      <c r="C192" s="46"/>
    </row>
    <row r="193" spans="1:3" s="14" customFormat="1" ht="18" customHeight="1" x14ac:dyDescent="0.25">
      <c r="A193" s="22"/>
      <c r="B193" s="45"/>
      <c r="C193" s="46"/>
    </row>
    <row r="194" spans="1:3" s="14" customFormat="1" ht="18" customHeight="1" x14ac:dyDescent="0.25">
      <c r="A194" s="22"/>
      <c r="B194" s="45"/>
      <c r="C194" s="46"/>
    </row>
    <row r="195" spans="1:3" s="14" customFormat="1" ht="18" customHeight="1" x14ac:dyDescent="0.25">
      <c r="A195" s="22"/>
      <c r="B195" s="45"/>
      <c r="C195" s="46"/>
    </row>
    <row r="196" spans="1:3" s="14" customFormat="1" ht="18" customHeight="1" x14ac:dyDescent="0.25">
      <c r="A196" s="22"/>
      <c r="B196" s="45"/>
      <c r="C196" s="46"/>
    </row>
    <row r="197" spans="1:3" s="14" customFormat="1" ht="18" customHeight="1" x14ac:dyDescent="0.25">
      <c r="A197" s="22"/>
      <c r="B197" s="45"/>
      <c r="C197" s="46"/>
    </row>
    <row r="198" spans="1:3" s="14" customFormat="1" ht="18" customHeight="1" x14ac:dyDescent="0.25">
      <c r="A198" s="22"/>
      <c r="B198" s="45"/>
      <c r="C198" s="46"/>
    </row>
    <row r="199" spans="1:3" s="14" customFormat="1" ht="18" customHeight="1" x14ac:dyDescent="0.25">
      <c r="A199" s="22"/>
      <c r="B199" s="45"/>
      <c r="C199" s="46"/>
    </row>
    <row r="200" spans="1:3" s="14" customFormat="1" ht="18" customHeight="1" x14ac:dyDescent="0.25">
      <c r="A200" s="22"/>
      <c r="B200" s="45"/>
      <c r="C200" s="46"/>
    </row>
    <row r="201" spans="1:3" s="14" customFormat="1" ht="18" customHeight="1" x14ac:dyDescent="0.25">
      <c r="A201" s="22"/>
      <c r="B201" s="45"/>
      <c r="C201" s="46"/>
    </row>
    <row r="202" spans="1:3" s="14" customFormat="1" ht="18" customHeight="1" x14ac:dyDescent="0.25">
      <c r="A202" s="22"/>
      <c r="B202" s="45"/>
      <c r="C202" s="46"/>
    </row>
    <row r="203" spans="1:3" s="14" customFormat="1" ht="18" customHeight="1" x14ac:dyDescent="0.25">
      <c r="A203" s="22"/>
      <c r="B203" s="45"/>
      <c r="C203" s="46"/>
    </row>
    <row r="204" spans="1:3" s="14" customFormat="1" ht="18" customHeight="1" x14ac:dyDescent="0.25">
      <c r="A204" s="22"/>
      <c r="B204" s="45"/>
      <c r="C204" s="46"/>
    </row>
    <row r="205" spans="1:3" s="14" customFormat="1" ht="18" customHeight="1" x14ac:dyDescent="0.25">
      <c r="A205" s="22"/>
      <c r="B205" s="45"/>
      <c r="C205" s="46"/>
    </row>
    <row r="206" spans="1:3" s="14" customFormat="1" ht="18" customHeight="1" x14ac:dyDescent="0.25">
      <c r="A206" s="22"/>
      <c r="B206" s="45"/>
      <c r="C206" s="46"/>
    </row>
    <row r="207" spans="1:3" s="14" customFormat="1" ht="18" customHeight="1" x14ac:dyDescent="0.25">
      <c r="A207" s="22"/>
      <c r="B207" s="45"/>
      <c r="C207" s="46"/>
    </row>
    <row r="208" spans="1:3" s="14" customFormat="1" ht="18" customHeight="1" x14ac:dyDescent="0.25">
      <c r="A208" s="22"/>
      <c r="B208" s="45"/>
      <c r="C208" s="46"/>
    </row>
    <row r="209" spans="1:3" s="14" customFormat="1" ht="18" customHeight="1" x14ac:dyDescent="0.25">
      <c r="A209" s="22"/>
      <c r="B209" s="45"/>
      <c r="C209" s="46"/>
    </row>
    <row r="210" spans="1:3" s="14" customFormat="1" ht="34.5" customHeight="1" x14ac:dyDescent="0.25">
      <c r="B210" s="56" t="s">
        <v>349</v>
      </c>
      <c r="C210" s="64"/>
    </row>
    <row r="211" spans="1:3" s="14" customFormat="1" ht="15.75" thickBot="1" x14ac:dyDescent="0.3">
      <c r="C211" s="64" t="s">
        <v>348</v>
      </c>
    </row>
    <row r="212" spans="1:3" s="14" customFormat="1" ht="32.25" thickBot="1" x14ac:dyDescent="0.3">
      <c r="A212" s="19" t="s">
        <v>0</v>
      </c>
      <c r="B212" s="20" t="s">
        <v>10</v>
      </c>
      <c r="C212" s="68" t="s">
        <v>11</v>
      </c>
    </row>
    <row r="213" spans="1:3" s="14" customFormat="1" ht="15.75" x14ac:dyDescent="0.25">
      <c r="A213" s="12"/>
      <c r="B213" s="13" t="s">
        <v>12</v>
      </c>
      <c r="C213" s="69">
        <v>1</v>
      </c>
    </row>
    <row r="214" spans="1:3" s="14" customFormat="1" ht="15.75" x14ac:dyDescent="0.25">
      <c r="A214" s="12"/>
      <c r="B214" s="13" t="s">
        <v>13</v>
      </c>
      <c r="C214" s="16">
        <v>13.5</v>
      </c>
    </row>
    <row r="215" spans="1:3" s="14" customFormat="1" ht="31.5" x14ac:dyDescent="0.25">
      <c r="A215" s="12"/>
      <c r="B215" s="83" t="s">
        <v>360</v>
      </c>
      <c r="C215" s="16">
        <f>$C$13</f>
        <v>2.83</v>
      </c>
    </row>
    <row r="216" spans="1:3" s="14" customFormat="1" ht="32.25" thickBot="1" x14ac:dyDescent="0.3">
      <c r="A216" s="75"/>
      <c r="B216" s="77" t="s">
        <v>361</v>
      </c>
      <c r="C216" s="76">
        <v>0</v>
      </c>
    </row>
    <row r="217" spans="1:3" s="14" customFormat="1" ht="15.75" x14ac:dyDescent="0.25">
      <c r="A217" s="49">
        <v>211</v>
      </c>
      <c r="B217" s="50" t="s">
        <v>19</v>
      </c>
      <c r="C217" s="39">
        <f>C215*C214</f>
        <v>38.204999999999998</v>
      </c>
    </row>
    <row r="218" spans="1:3" s="14" customFormat="1" ht="31.5" x14ac:dyDescent="0.25">
      <c r="A218" s="51">
        <v>211</v>
      </c>
      <c r="B218" s="52" t="s">
        <v>20</v>
      </c>
      <c r="C218" s="40">
        <f>C216*C214</f>
        <v>0</v>
      </c>
    </row>
    <row r="219" spans="1:3" s="14" customFormat="1" ht="15.75" x14ac:dyDescent="0.25">
      <c r="A219" s="51">
        <v>213</v>
      </c>
      <c r="B219" s="52" t="s">
        <v>14</v>
      </c>
      <c r="C219" s="40">
        <f>(C217+C218)*30.2%</f>
        <v>11.537909999999998</v>
      </c>
    </row>
    <row r="220" spans="1:3" s="14" customFormat="1" ht="15.75" x14ac:dyDescent="0.25">
      <c r="A220" s="51">
        <v>212</v>
      </c>
      <c r="B220" s="52" t="s">
        <v>3</v>
      </c>
      <c r="C220" s="40">
        <f>(C217+C218)*$D$18</f>
        <v>6.1128000000000002E-2</v>
      </c>
    </row>
    <row r="221" spans="1:3" s="14" customFormat="1" ht="15.75" x14ac:dyDescent="0.25">
      <c r="A221" s="51">
        <v>221</v>
      </c>
      <c r="B221" s="52" t="s">
        <v>4</v>
      </c>
      <c r="C221" s="40">
        <f>(C217+C218)*$D$19</f>
        <v>0.32856299999999999</v>
      </c>
    </row>
    <row r="222" spans="1:3" s="14" customFormat="1" ht="15.75" x14ac:dyDescent="0.25">
      <c r="A222" s="51">
        <v>222</v>
      </c>
      <c r="B222" s="52" t="s">
        <v>15</v>
      </c>
      <c r="C222" s="40">
        <f>(C217+C218)*$D$20</f>
        <v>6.1128000000000002E-2</v>
      </c>
    </row>
    <row r="223" spans="1:3" s="14" customFormat="1" ht="15.75" x14ac:dyDescent="0.25">
      <c r="A223" s="51">
        <v>223</v>
      </c>
      <c r="B223" s="52" t="s">
        <v>5</v>
      </c>
      <c r="C223" s="40">
        <f>(C217+C218)*$D$21</f>
        <v>1.6237125000000001</v>
      </c>
    </row>
    <row r="224" spans="1:3" s="14" customFormat="1" ht="15.75" x14ac:dyDescent="0.25">
      <c r="A224" s="51">
        <v>224</v>
      </c>
      <c r="B224" s="52" t="s">
        <v>21</v>
      </c>
      <c r="C224" s="40">
        <f>(C217+C218)*$D$22</f>
        <v>0.53869049999999996</v>
      </c>
    </row>
    <row r="225" spans="1:3" s="14" customFormat="1" ht="15.75" x14ac:dyDescent="0.25">
      <c r="A225" s="51">
        <v>225</v>
      </c>
      <c r="B225" s="52" t="s">
        <v>16</v>
      </c>
      <c r="C225" s="40">
        <f>(C217+C218)*$D$23</f>
        <v>2.0325059999999997</v>
      </c>
    </row>
    <row r="226" spans="1:3" s="14" customFormat="1" ht="15.75" x14ac:dyDescent="0.25">
      <c r="A226" s="51">
        <v>226</v>
      </c>
      <c r="B226" s="52" t="s">
        <v>22</v>
      </c>
      <c r="C226" s="40">
        <f>(C217+C218)*$D$24</f>
        <v>13.681210499999999</v>
      </c>
    </row>
    <row r="227" spans="1:3" s="14" customFormat="1" ht="15.75" x14ac:dyDescent="0.25">
      <c r="A227" s="51">
        <v>271</v>
      </c>
      <c r="B227" s="52" t="s">
        <v>23</v>
      </c>
      <c r="C227" s="40">
        <f>(C217+C218)*$D$25</f>
        <v>0.85197149999999999</v>
      </c>
    </row>
    <row r="228" spans="1:3" s="14" customFormat="1" ht="15.75" x14ac:dyDescent="0.25">
      <c r="A228" s="51">
        <v>272</v>
      </c>
      <c r="B228" s="52" t="s">
        <v>24</v>
      </c>
      <c r="C228" s="40">
        <f>(C217+C218)*$D$26</f>
        <v>0.79848449999999993</v>
      </c>
    </row>
    <row r="229" spans="1:3" s="14" customFormat="1" ht="31.5" x14ac:dyDescent="0.25">
      <c r="A229" s="51">
        <v>211</v>
      </c>
      <c r="B229" s="52" t="s">
        <v>25</v>
      </c>
      <c r="C229" s="40">
        <f>(C217+C218)*$D$27</f>
        <v>8.7489449999999991</v>
      </c>
    </row>
    <row r="230" spans="1:3" s="14" customFormat="1" ht="31.5" x14ac:dyDescent="0.25">
      <c r="A230" s="51">
        <v>213</v>
      </c>
      <c r="B230" s="52" t="s">
        <v>26</v>
      </c>
      <c r="C230" s="44">
        <f>(C217+C218)*$D$28</f>
        <v>2.6399654999999997</v>
      </c>
    </row>
    <row r="231" spans="1:3" s="14" customFormat="1" ht="15.75" x14ac:dyDescent="0.25">
      <c r="A231" s="51">
        <v>290</v>
      </c>
      <c r="B231" s="52" t="s">
        <v>6</v>
      </c>
      <c r="C231" s="44">
        <f>(C217+C218)*$D$29</f>
        <v>0.14899949999999998</v>
      </c>
    </row>
    <row r="232" spans="1:3" s="14" customFormat="1" ht="15.75" x14ac:dyDescent="0.25">
      <c r="A232" s="51">
        <v>290</v>
      </c>
      <c r="B232" s="52" t="s">
        <v>27</v>
      </c>
      <c r="C232" s="44">
        <f>(C217+C218)*$D$30</f>
        <v>0.44699849999999997</v>
      </c>
    </row>
    <row r="233" spans="1:3" s="14" customFormat="1" ht="15.75" x14ac:dyDescent="0.25">
      <c r="A233" s="51">
        <v>225</v>
      </c>
      <c r="B233" s="52" t="s">
        <v>28</v>
      </c>
      <c r="C233" s="44">
        <f>(C217+C218)*$D$31</f>
        <v>0</v>
      </c>
    </row>
    <row r="234" spans="1:3" s="14" customFormat="1" ht="15.75" x14ac:dyDescent="0.25">
      <c r="A234" s="53">
        <v>310</v>
      </c>
      <c r="B234" s="52" t="s">
        <v>7</v>
      </c>
      <c r="C234" s="44">
        <f>(C217+C218)*$D$32</f>
        <v>0.89017650000000004</v>
      </c>
    </row>
    <row r="235" spans="1:3" s="14" customFormat="1" ht="16.5" thickBot="1" x14ac:dyDescent="0.3">
      <c r="A235" s="54">
        <v>340</v>
      </c>
      <c r="B235" s="55" t="s">
        <v>8</v>
      </c>
      <c r="C235" s="44">
        <f>(C217+C218)*$D$33</f>
        <v>3.4575524999999998</v>
      </c>
    </row>
    <row r="236" spans="1:3" s="14" customFormat="1" ht="16.5" thickBot="1" x14ac:dyDescent="0.3">
      <c r="A236" s="15"/>
      <c r="B236" s="42" t="s">
        <v>9</v>
      </c>
      <c r="C236" s="88">
        <f>SUM(C217:C235)</f>
        <v>86.052942000000002</v>
      </c>
    </row>
    <row r="237" spans="1:3" s="14" customFormat="1" ht="16.5" thickBot="1" x14ac:dyDescent="0.3">
      <c r="A237" s="15"/>
      <c r="B237" s="43" t="s">
        <v>29</v>
      </c>
      <c r="C237" s="90">
        <f>C236*118%</f>
        <v>101.54247156</v>
      </c>
    </row>
    <row r="238" spans="1:3" s="14" customFormat="1" ht="15.75" x14ac:dyDescent="0.25">
      <c r="A238" s="22"/>
      <c r="B238" s="45"/>
      <c r="C238" s="46"/>
    </row>
    <row r="239" spans="1:3" s="14" customFormat="1" ht="15.75" x14ac:dyDescent="0.25">
      <c r="A239" s="22"/>
      <c r="B239" s="45"/>
      <c r="C239" s="46"/>
    </row>
    <row r="240" spans="1:3" s="14" customFormat="1" ht="15.75" x14ac:dyDescent="0.25">
      <c r="A240" s="22"/>
      <c r="B240" s="45"/>
      <c r="C240" s="46"/>
    </row>
    <row r="241" spans="1:3" s="14" customFormat="1" ht="15.75" x14ac:dyDescent="0.25">
      <c r="A241" s="22"/>
      <c r="B241" s="45"/>
      <c r="C241" s="46"/>
    </row>
    <row r="242" spans="1:3" s="14" customFormat="1" ht="15.75" x14ac:dyDescent="0.25">
      <c r="A242" s="22"/>
      <c r="B242" s="45"/>
      <c r="C242" s="46"/>
    </row>
    <row r="243" spans="1:3" s="14" customFormat="1" ht="15.75" x14ac:dyDescent="0.25">
      <c r="A243" s="22"/>
      <c r="B243" s="45"/>
      <c r="C243" s="46"/>
    </row>
    <row r="244" spans="1:3" s="14" customFormat="1" ht="15.75" x14ac:dyDescent="0.25">
      <c r="A244" s="22"/>
      <c r="B244" s="45"/>
      <c r="C244" s="46"/>
    </row>
    <row r="245" spans="1:3" s="14" customFormat="1" ht="15.75" x14ac:dyDescent="0.25">
      <c r="A245" s="22"/>
      <c r="B245" s="45"/>
      <c r="C245" s="46"/>
    </row>
    <row r="246" spans="1:3" s="14" customFormat="1" ht="15.75" x14ac:dyDescent="0.25">
      <c r="A246" s="22"/>
      <c r="B246" s="45"/>
      <c r="C246" s="46"/>
    </row>
    <row r="247" spans="1:3" s="14" customFormat="1" ht="15.75" x14ac:dyDescent="0.25">
      <c r="A247" s="22"/>
      <c r="B247" s="45"/>
      <c r="C247" s="46"/>
    </row>
    <row r="248" spans="1:3" s="14" customFormat="1" ht="15.75" x14ac:dyDescent="0.25">
      <c r="A248" s="22"/>
      <c r="B248" s="45"/>
      <c r="C248" s="46"/>
    </row>
    <row r="249" spans="1:3" s="14" customFormat="1" ht="15.75" x14ac:dyDescent="0.25">
      <c r="A249" s="22"/>
      <c r="B249" s="45"/>
      <c r="C249" s="46"/>
    </row>
    <row r="250" spans="1:3" s="14" customFormat="1" ht="15.75" x14ac:dyDescent="0.25">
      <c r="A250" s="22"/>
      <c r="B250" s="45"/>
      <c r="C250" s="46"/>
    </row>
    <row r="251" spans="1:3" s="14" customFormat="1" ht="15.75" x14ac:dyDescent="0.25">
      <c r="A251" s="22"/>
      <c r="B251" s="45"/>
      <c r="C251" s="46"/>
    </row>
    <row r="252" spans="1:3" s="14" customFormat="1" ht="15.75" x14ac:dyDescent="0.25">
      <c r="A252" s="22"/>
      <c r="B252" s="45"/>
      <c r="C252" s="46"/>
    </row>
    <row r="253" spans="1:3" s="14" customFormat="1" ht="15.75" x14ac:dyDescent="0.25">
      <c r="A253" s="22"/>
      <c r="B253" s="45"/>
      <c r="C253" s="46"/>
    </row>
    <row r="254" spans="1:3" s="14" customFormat="1" ht="15.75" x14ac:dyDescent="0.25">
      <c r="A254" s="22"/>
      <c r="B254" s="45"/>
      <c r="C254" s="46"/>
    </row>
    <row r="255" spans="1:3" s="14" customFormat="1" ht="15.75" x14ac:dyDescent="0.25">
      <c r="A255" s="22"/>
      <c r="B255" s="45"/>
      <c r="C255" s="46"/>
    </row>
    <row r="256" spans="1:3" s="14" customFormat="1" ht="15.75" x14ac:dyDescent="0.25">
      <c r="A256" s="22"/>
      <c r="B256" s="45"/>
      <c r="C256" s="46"/>
    </row>
    <row r="257" spans="1:3" s="14" customFormat="1" ht="15.75" x14ac:dyDescent="0.25">
      <c r="A257" s="22"/>
      <c r="B257" s="45"/>
      <c r="C257" s="46"/>
    </row>
    <row r="258" spans="1:3" s="14" customFormat="1" ht="15.75" x14ac:dyDescent="0.25">
      <c r="A258" s="22"/>
      <c r="B258" s="45"/>
      <c r="C258" s="46"/>
    </row>
    <row r="259" spans="1:3" s="14" customFormat="1" ht="15.75" x14ac:dyDescent="0.25">
      <c r="A259" s="22"/>
      <c r="B259" s="45"/>
      <c r="C259" s="46"/>
    </row>
    <row r="260" spans="1:3" s="14" customFormat="1" ht="15.75" x14ac:dyDescent="0.25">
      <c r="A260" s="22"/>
      <c r="B260" s="45"/>
      <c r="C260" s="46"/>
    </row>
    <row r="261" spans="1:3" s="14" customFormat="1" ht="15.75" x14ac:dyDescent="0.25">
      <c r="A261" s="22"/>
      <c r="B261" s="45"/>
      <c r="C261" s="46"/>
    </row>
    <row r="262" spans="1:3" s="14" customFormat="1" ht="15.75" x14ac:dyDescent="0.25">
      <c r="A262" s="22"/>
      <c r="B262" s="45"/>
      <c r="C262" s="46"/>
    </row>
    <row r="263" spans="1:3" s="14" customFormat="1" ht="15.75" x14ac:dyDescent="0.25">
      <c r="A263" s="22"/>
      <c r="B263" s="45"/>
      <c r="C263" s="46"/>
    </row>
    <row r="264" spans="1:3" s="14" customFormat="1" ht="15.75" x14ac:dyDescent="0.25">
      <c r="A264" s="22"/>
      <c r="B264" s="45"/>
      <c r="C264" s="46"/>
    </row>
    <row r="265" spans="1:3" s="14" customFormat="1" ht="50.25" customHeight="1" x14ac:dyDescent="0.25">
      <c r="B265" s="56" t="s">
        <v>350</v>
      </c>
      <c r="C265" s="63"/>
    </row>
    <row r="266" spans="1:3" s="14" customFormat="1" ht="15.75" thickBot="1" x14ac:dyDescent="0.3">
      <c r="C266" s="64" t="s">
        <v>348</v>
      </c>
    </row>
    <row r="267" spans="1:3" s="14" customFormat="1" ht="32.25" thickBot="1" x14ac:dyDescent="0.3">
      <c r="A267" s="7" t="s">
        <v>0</v>
      </c>
      <c r="B267" s="8" t="s">
        <v>10</v>
      </c>
      <c r="C267" s="65" t="s">
        <v>11</v>
      </c>
    </row>
    <row r="268" spans="1:3" s="14" customFormat="1" ht="15.75" x14ac:dyDescent="0.25">
      <c r="A268" s="9"/>
      <c r="B268" s="10" t="s">
        <v>12</v>
      </c>
      <c r="C268" s="61">
        <v>1</v>
      </c>
    </row>
    <row r="269" spans="1:3" s="14" customFormat="1" ht="15.75" x14ac:dyDescent="0.25">
      <c r="A269" s="9"/>
      <c r="B269" s="10" t="s">
        <v>13</v>
      </c>
      <c r="C269" s="16">
        <v>14.4</v>
      </c>
    </row>
    <row r="270" spans="1:3" s="14" customFormat="1" ht="31.5" x14ac:dyDescent="0.25">
      <c r="A270" s="12"/>
      <c r="B270" s="83" t="s">
        <v>360</v>
      </c>
      <c r="C270" s="16">
        <f>$C$13</f>
        <v>2.83</v>
      </c>
    </row>
    <row r="271" spans="1:3" s="14" customFormat="1" ht="32.25" thickBot="1" x14ac:dyDescent="0.3">
      <c r="A271" s="75"/>
      <c r="B271" s="77" t="s">
        <v>361</v>
      </c>
      <c r="C271" s="76">
        <v>0</v>
      </c>
    </row>
    <row r="272" spans="1:3" s="14" customFormat="1" ht="15.75" x14ac:dyDescent="0.25">
      <c r="A272" s="29">
        <v>211</v>
      </c>
      <c r="B272" s="30" t="s">
        <v>19</v>
      </c>
      <c r="C272" s="39">
        <f>C270*C269</f>
        <v>40.752000000000002</v>
      </c>
    </row>
    <row r="273" spans="1:3" s="14" customFormat="1" ht="31.5" x14ac:dyDescent="0.25">
      <c r="A273" s="33">
        <v>211</v>
      </c>
      <c r="B273" s="28" t="s">
        <v>20</v>
      </c>
      <c r="C273" s="40">
        <f>C271*C269</f>
        <v>0</v>
      </c>
    </row>
    <row r="274" spans="1:3" s="14" customFormat="1" ht="15.75" x14ac:dyDescent="0.25">
      <c r="A274" s="33">
        <v>213</v>
      </c>
      <c r="B274" s="28" t="s">
        <v>14</v>
      </c>
      <c r="C274" s="40">
        <f>(C272+C273)*30.2%</f>
        <v>12.307104000000001</v>
      </c>
    </row>
    <row r="275" spans="1:3" s="14" customFormat="1" ht="15.75" x14ac:dyDescent="0.25">
      <c r="A275" s="33">
        <v>212</v>
      </c>
      <c r="B275" s="28" t="s">
        <v>3</v>
      </c>
      <c r="C275" s="40">
        <f>(C272+C273)*$D$18</f>
        <v>6.5203200000000003E-2</v>
      </c>
    </row>
    <row r="276" spans="1:3" s="14" customFormat="1" ht="15.75" x14ac:dyDescent="0.25">
      <c r="A276" s="33">
        <v>221</v>
      </c>
      <c r="B276" s="28" t="s">
        <v>4</v>
      </c>
      <c r="C276" s="40">
        <f>(C272+C273)*$D$19</f>
        <v>0.35046720000000003</v>
      </c>
    </row>
    <row r="277" spans="1:3" s="14" customFormat="1" ht="15.75" x14ac:dyDescent="0.25">
      <c r="A277" s="33">
        <v>222</v>
      </c>
      <c r="B277" s="28" t="s">
        <v>15</v>
      </c>
      <c r="C277" s="40">
        <f>(C272+C273)*$D$20</f>
        <v>6.5203200000000003E-2</v>
      </c>
    </row>
    <row r="278" spans="1:3" s="14" customFormat="1" ht="15.75" x14ac:dyDescent="0.25">
      <c r="A278" s="33">
        <v>223</v>
      </c>
      <c r="B278" s="28" t="s">
        <v>5</v>
      </c>
      <c r="C278" s="40">
        <f>(C272+C273)*$D$21</f>
        <v>1.7319600000000002</v>
      </c>
    </row>
    <row r="279" spans="1:3" s="14" customFormat="1" ht="15.75" x14ac:dyDescent="0.25">
      <c r="A279" s="33">
        <v>224</v>
      </c>
      <c r="B279" s="28" t="s">
        <v>21</v>
      </c>
      <c r="C279" s="40">
        <f>(C272+C273)*$D$22</f>
        <v>0.57460319999999998</v>
      </c>
    </row>
    <row r="280" spans="1:3" s="14" customFormat="1" ht="15.75" x14ac:dyDescent="0.25">
      <c r="A280" s="33">
        <v>225</v>
      </c>
      <c r="B280" s="28" t="s">
        <v>16</v>
      </c>
      <c r="C280" s="40">
        <f>(C272+C273)*$D$23</f>
        <v>2.1680063999999999</v>
      </c>
    </row>
    <row r="281" spans="1:3" s="14" customFormat="1" ht="15.75" x14ac:dyDescent="0.25">
      <c r="A281" s="33">
        <v>226</v>
      </c>
      <c r="B281" s="28" t="s">
        <v>22</v>
      </c>
      <c r="C281" s="40">
        <f>(C272+C273)*$D$24</f>
        <v>14.593291199999999</v>
      </c>
    </row>
    <row r="282" spans="1:3" s="14" customFormat="1" ht="15.75" x14ac:dyDescent="0.25">
      <c r="A282" s="33">
        <v>271</v>
      </c>
      <c r="B282" s="28" t="s">
        <v>23</v>
      </c>
      <c r="C282" s="40">
        <f>(C272+C273)*$D$25</f>
        <v>0.90876960000000007</v>
      </c>
    </row>
    <row r="283" spans="1:3" s="14" customFormat="1" ht="15.75" x14ac:dyDescent="0.25">
      <c r="A283" s="33">
        <v>272</v>
      </c>
      <c r="B283" s="28" t="s">
        <v>24</v>
      </c>
      <c r="C283" s="40">
        <f>(C272+C273)*$D$26</f>
        <v>0.85171679999999994</v>
      </c>
    </row>
    <row r="284" spans="1:3" s="14" customFormat="1" ht="31.5" x14ac:dyDescent="0.25">
      <c r="A284" s="33">
        <v>211</v>
      </c>
      <c r="B284" s="28" t="s">
        <v>25</v>
      </c>
      <c r="C284" s="40">
        <f>(C272+C273)*$D$27</f>
        <v>9.3322080000000014</v>
      </c>
    </row>
    <row r="285" spans="1:3" s="14" customFormat="1" ht="31.5" x14ac:dyDescent="0.25">
      <c r="A285" s="33">
        <v>213</v>
      </c>
      <c r="B285" s="28" t="s">
        <v>26</v>
      </c>
      <c r="C285" s="44">
        <f>(C272+C273)*$D$28</f>
        <v>2.8159632000000001</v>
      </c>
    </row>
    <row r="286" spans="1:3" s="14" customFormat="1" ht="15.75" x14ac:dyDescent="0.25">
      <c r="A286" s="33">
        <v>290</v>
      </c>
      <c r="B286" s="28" t="s">
        <v>6</v>
      </c>
      <c r="C286" s="44">
        <f>(C272+C273)*$D$29</f>
        <v>0.15893280000000001</v>
      </c>
    </row>
    <row r="287" spans="1:3" s="14" customFormat="1" ht="15.75" x14ac:dyDescent="0.25">
      <c r="A287" s="33">
        <v>290</v>
      </c>
      <c r="B287" s="28" t="s">
        <v>27</v>
      </c>
      <c r="C287" s="44">
        <f>(C272+C273)*$D$30</f>
        <v>0.47679840000000007</v>
      </c>
    </row>
    <row r="288" spans="1:3" s="14" customFormat="1" ht="15.75" x14ac:dyDescent="0.25">
      <c r="A288" s="33">
        <v>225</v>
      </c>
      <c r="B288" s="28" t="s">
        <v>28</v>
      </c>
      <c r="C288" s="44">
        <f>(C272+C273)*$D$31</f>
        <v>0</v>
      </c>
    </row>
    <row r="289" spans="1:3" s="14" customFormat="1" ht="15.75" x14ac:dyDescent="0.25">
      <c r="A289" s="37">
        <v>310</v>
      </c>
      <c r="B289" s="28" t="s">
        <v>7</v>
      </c>
      <c r="C289" s="44">
        <f>(C272+C273)*$D$32</f>
        <v>0.94952160000000008</v>
      </c>
    </row>
    <row r="290" spans="1:3" s="14" customFormat="1" ht="16.5" thickBot="1" x14ac:dyDescent="0.3">
      <c r="A290" s="38">
        <v>340</v>
      </c>
      <c r="B290" s="36" t="s">
        <v>8</v>
      </c>
      <c r="C290" s="44">
        <f>(C272+C273)*$D$33</f>
        <v>3.688056</v>
      </c>
    </row>
    <row r="291" spans="1:3" s="14" customFormat="1" ht="16.5" thickBot="1" x14ac:dyDescent="0.3">
      <c r="A291" s="15"/>
      <c r="B291" s="42" t="s">
        <v>9</v>
      </c>
      <c r="C291" s="88">
        <f>SUM(C272:C290)</f>
        <v>91.789804800000027</v>
      </c>
    </row>
    <row r="292" spans="1:3" s="14" customFormat="1" ht="16.5" thickBot="1" x14ac:dyDescent="0.3">
      <c r="A292" s="15"/>
      <c r="B292" s="43" t="s">
        <v>29</v>
      </c>
      <c r="C292" s="90">
        <f>C291*118%</f>
        <v>108.31196966400003</v>
      </c>
    </row>
    <row r="293" spans="1:3" s="14" customFormat="1" ht="15.75" x14ac:dyDescent="0.25">
      <c r="A293" s="22"/>
      <c r="B293" s="45"/>
      <c r="C293" s="46"/>
    </row>
    <row r="294" spans="1:3" s="14" customFormat="1" ht="15.75" x14ac:dyDescent="0.25">
      <c r="A294" s="22"/>
      <c r="B294" s="45"/>
      <c r="C294" s="46"/>
    </row>
    <row r="295" spans="1:3" s="14" customFormat="1" ht="15.75" x14ac:dyDescent="0.25">
      <c r="A295" s="22"/>
      <c r="B295" s="45"/>
      <c r="C295" s="46"/>
    </row>
    <row r="296" spans="1:3" s="14" customFormat="1" ht="15.75" x14ac:dyDescent="0.25">
      <c r="A296" s="22"/>
      <c r="B296" s="45"/>
      <c r="C296" s="46"/>
    </row>
    <row r="297" spans="1:3" s="14" customFormat="1" ht="15.75" x14ac:dyDescent="0.25">
      <c r="A297" s="22"/>
      <c r="B297" s="45"/>
      <c r="C297" s="46"/>
    </row>
    <row r="298" spans="1:3" s="14" customFormat="1" ht="15.75" x14ac:dyDescent="0.25">
      <c r="A298" s="22"/>
      <c r="B298" s="45"/>
      <c r="C298" s="46"/>
    </row>
    <row r="299" spans="1:3" s="14" customFormat="1" ht="15.75" x14ac:dyDescent="0.25">
      <c r="A299" s="22"/>
      <c r="B299" s="45"/>
      <c r="C299" s="46"/>
    </row>
    <row r="300" spans="1:3" s="14" customFormat="1" ht="15.75" x14ac:dyDescent="0.25">
      <c r="A300" s="22"/>
      <c r="B300" s="45"/>
      <c r="C300" s="46"/>
    </row>
    <row r="301" spans="1:3" s="14" customFormat="1" ht="15.75" x14ac:dyDescent="0.25">
      <c r="A301" s="22"/>
      <c r="B301" s="45"/>
      <c r="C301" s="46"/>
    </row>
    <row r="302" spans="1:3" s="14" customFormat="1" ht="15.75" x14ac:dyDescent="0.25">
      <c r="A302" s="22"/>
      <c r="B302" s="45"/>
      <c r="C302" s="46"/>
    </row>
    <row r="303" spans="1:3" s="14" customFormat="1" ht="15.75" x14ac:dyDescent="0.25">
      <c r="A303" s="22"/>
      <c r="B303" s="45"/>
      <c r="C303" s="46"/>
    </row>
    <row r="304" spans="1:3" s="14" customFormat="1" ht="15.75" x14ac:dyDescent="0.25">
      <c r="A304" s="22"/>
      <c r="B304" s="45"/>
      <c r="C304" s="46"/>
    </row>
    <row r="305" spans="1:3" s="14" customFormat="1" ht="15.75" x14ac:dyDescent="0.25">
      <c r="A305" s="22"/>
      <c r="B305" s="45"/>
      <c r="C305" s="46"/>
    </row>
    <row r="306" spans="1:3" s="14" customFormat="1" ht="15.75" x14ac:dyDescent="0.25">
      <c r="A306" s="22"/>
      <c r="B306" s="45"/>
      <c r="C306" s="46"/>
    </row>
    <row r="307" spans="1:3" s="14" customFormat="1" ht="15.75" x14ac:dyDescent="0.25">
      <c r="A307" s="22"/>
      <c r="B307" s="45"/>
      <c r="C307" s="46"/>
    </row>
    <row r="308" spans="1:3" s="14" customFormat="1" ht="15.75" x14ac:dyDescent="0.25">
      <c r="A308" s="22"/>
      <c r="B308" s="45"/>
      <c r="C308" s="46"/>
    </row>
    <row r="309" spans="1:3" s="14" customFormat="1" ht="15.75" x14ac:dyDescent="0.25">
      <c r="A309" s="22"/>
      <c r="B309" s="45"/>
      <c r="C309" s="46"/>
    </row>
    <row r="310" spans="1:3" s="14" customFormat="1" ht="15.75" x14ac:dyDescent="0.25">
      <c r="A310" s="22"/>
      <c r="B310" s="45"/>
      <c r="C310" s="46"/>
    </row>
    <row r="311" spans="1:3" s="14" customFormat="1" ht="15.75" x14ac:dyDescent="0.25">
      <c r="A311" s="22"/>
      <c r="B311" s="45"/>
      <c r="C311" s="46"/>
    </row>
    <row r="312" spans="1:3" s="14" customFormat="1" ht="15.75" x14ac:dyDescent="0.25">
      <c r="A312" s="22"/>
      <c r="B312" s="45"/>
      <c r="C312" s="46"/>
    </row>
    <row r="313" spans="1:3" s="14" customFormat="1" ht="15.75" x14ac:dyDescent="0.25">
      <c r="A313" s="22"/>
      <c r="B313" s="45"/>
      <c r="C313" s="46"/>
    </row>
    <row r="314" spans="1:3" s="14" customFormat="1" ht="15.75" x14ac:dyDescent="0.25">
      <c r="A314" s="22"/>
      <c r="B314" s="45"/>
      <c r="C314" s="46"/>
    </row>
    <row r="315" spans="1:3" s="14" customFormat="1" ht="15.75" x14ac:dyDescent="0.25">
      <c r="A315" s="22"/>
      <c r="B315" s="45"/>
      <c r="C315" s="46"/>
    </row>
    <row r="316" spans="1:3" s="14" customFormat="1" ht="15.75" x14ac:dyDescent="0.25">
      <c r="A316" s="22"/>
      <c r="B316" s="45"/>
      <c r="C316" s="46"/>
    </row>
    <row r="317" spans="1:3" s="14" customFormat="1" ht="15.75" x14ac:dyDescent="0.25">
      <c r="A317" s="22"/>
      <c r="B317" s="45"/>
      <c r="C317" s="46"/>
    </row>
    <row r="318" spans="1:3" s="14" customFormat="1" ht="15.75" x14ac:dyDescent="0.25">
      <c r="A318" s="22"/>
      <c r="B318" s="45"/>
      <c r="C318" s="46"/>
    </row>
    <row r="319" spans="1:3" s="14" customFormat="1" ht="15.75" x14ac:dyDescent="0.25">
      <c r="A319" s="22"/>
      <c r="B319" s="45"/>
      <c r="C319" s="46"/>
    </row>
    <row r="320" spans="1:3" s="14" customFormat="1" ht="53.25" customHeight="1" x14ac:dyDescent="0.25">
      <c r="B320" s="57" t="s">
        <v>496</v>
      </c>
      <c r="C320" s="64"/>
    </row>
    <row r="321" spans="1:3" s="14" customFormat="1" ht="16.5" thickBot="1" x14ac:dyDescent="0.3">
      <c r="B321" s="21"/>
      <c r="C321" s="64" t="s">
        <v>344</v>
      </c>
    </row>
    <row r="322" spans="1:3" s="14" customFormat="1" ht="32.25" thickBot="1" x14ac:dyDescent="0.3">
      <c r="A322" s="19" t="s">
        <v>0</v>
      </c>
      <c r="B322" s="20" t="s">
        <v>10</v>
      </c>
      <c r="C322" s="68" t="s">
        <v>11</v>
      </c>
    </row>
    <row r="323" spans="1:3" s="14" customFormat="1" ht="15.75" x14ac:dyDescent="0.25">
      <c r="A323" s="12"/>
      <c r="B323" s="13" t="s">
        <v>12</v>
      </c>
      <c r="C323" s="69">
        <v>1</v>
      </c>
    </row>
    <row r="324" spans="1:3" s="14" customFormat="1" ht="15.75" x14ac:dyDescent="0.25">
      <c r="A324" s="12"/>
      <c r="B324" s="13" t="s">
        <v>13</v>
      </c>
      <c r="C324" s="16">
        <v>15.25</v>
      </c>
    </row>
    <row r="325" spans="1:3" s="14" customFormat="1" ht="31.5" x14ac:dyDescent="0.25">
      <c r="A325" s="12"/>
      <c r="B325" s="83" t="s">
        <v>360</v>
      </c>
      <c r="C325" s="16">
        <f>C13</f>
        <v>2.83</v>
      </c>
    </row>
    <row r="326" spans="1:3" s="14" customFormat="1" ht="32.25" thickBot="1" x14ac:dyDescent="0.3">
      <c r="A326" s="75"/>
      <c r="B326" s="77" t="s">
        <v>361</v>
      </c>
      <c r="C326" s="76">
        <v>0</v>
      </c>
    </row>
    <row r="327" spans="1:3" s="14" customFormat="1" ht="15.75" x14ac:dyDescent="0.25">
      <c r="A327" s="49">
        <v>211</v>
      </c>
      <c r="B327" s="50" t="s">
        <v>19</v>
      </c>
      <c r="C327" s="39">
        <f>C325*C324</f>
        <v>43.157499999999999</v>
      </c>
    </row>
    <row r="328" spans="1:3" s="14" customFormat="1" ht="31.5" x14ac:dyDescent="0.25">
      <c r="A328" s="51">
        <v>211</v>
      </c>
      <c r="B328" s="52" t="s">
        <v>20</v>
      </c>
      <c r="C328" s="40">
        <f>C326*C324</f>
        <v>0</v>
      </c>
    </row>
    <row r="329" spans="1:3" s="14" customFormat="1" ht="15.75" x14ac:dyDescent="0.25">
      <c r="A329" s="51">
        <v>213</v>
      </c>
      <c r="B329" s="52" t="s">
        <v>14</v>
      </c>
      <c r="C329" s="40">
        <f>(C327+C328)*30.2%</f>
        <v>13.033564999999999</v>
      </c>
    </row>
    <row r="330" spans="1:3" s="14" customFormat="1" ht="15.75" x14ac:dyDescent="0.25">
      <c r="A330" s="51">
        <v>212</v>
      </c>
      <c r="B330" s="52" t="s">
        <v>3</v>
      </c>
      <c r="C330" s="40">
        <f>(C327+C328)*$D$18</f>
        <v>6.9052000000000002E-2</v>
      </c>
    </row>
    <row r="331" spans="1:3" s="14" customFormat="1" ht="15.75" x14ac:dyDescent="0.25">
      <c r="A331" s="51">
        <v>221</v>
      </c>
      <c r="B331" s="52" t="s">
        <v>4</v>
      </c>
      <c r="C331" s="40">
        <f>(C327+C328)*$D$19</f>
        <v>0.3711545</v>
      </c>
    </row>
    <row r="332" spans="1:3" s="14" customFormat="1" ht="15.75" x14ac:dyDescent="0.25">
      <c r="A332" s="51">
        <v>222</v>
      </c>
      <c r="B332" s="52" t="s">
        <v>15</v>
      </c>
      <c r="C332" s="40">
        <f>(C327+C328)*$D$20</f>
        <v>6.9052000000000002E-2</v>
      </c>
    </row>
    <row r="333" spans="1:3" s="14" customFormat="1" ht="15.75" x14ac:dyDescent="0.25">
      <c r="A333" s="51">
        <v>223</v>
      </c>
      <c r="B333" s="52" t="s">
        <v>5</v>
      </c>
      <c r="C333" s="40">
        <f>(C327+C328)*$D$21</f>
        <v>1.8341937500000001</v>
      </c>
    </row>
    <row r="334" spans="1:3" s="14" customFormat="1" ht="15.75" x14ac:dyDescent="0.25">
      <c r="A334" s="51">
        <v>224</v>
      </c>
      <c r="B334" s="52" t="s">
        <v>21</v>
      </c>
      <c r="C334" s="40">
        <f>(C327+C328)*$D$22</f>
        <v>0.60852074999999994</v>
      </c>
    </row>
    <row r="335" spans="1:3" s="14" customFormat="1" ht="15.75" x14ac:dyDescent="0.25">
      <c r="A335" s="51">
        <v>225</v>
      </c>
      <c r="B335" s="52" t="s">
        <v>16</v>
      </c>
      <c r="C335" s="40">
        <f>(C327+C328)*$D$23</f>
        <v>2.295979</v>
      </c>
    </row>
    <row r="336" spans="1:3" s="14" customFormat="1" ht="15.75" x14ac:dyDescent="0.25">
      <c r="A336" s="51">
        <v>226</v>
      </c>
      <c r="B336" s="52" t="s">
        <v>22</v>
      </c>
      <c r="C336" s="40">
        <f>(C327+C328)*$D$24</f>
        <v>15.454700749999999</v>
      </c>
    </row>
    <row r="337" spans="1:3" s="14" customFormat="1" ht="15.75" x14ac:dyDescent="0.25">
      <c r="A337" s="51">
        <v>271</v>
      </c>
      <c r="B337" s="52" t="s">
        <v>23</v>
      </c>
      <c r="C337" s="40">
        <f>(C327+C328)*$D$25</f>
        <v>0.96241224999999997</v>
      </c>
    </row>
    <row r="338" spans="1:3" s="14" customFormat="1" ht="15.75" x14ac:dyDescent="0.25">
      <c r="A338" s="51">
        <v>272</v>
      </c>
      <c r="B338" s="52" t="s">
        <v>24</v>
      </c>
      <c r="C338" s="40">
        <f>(C327+C328)*$D$26</f>
        <v>0.90199174999999987</v>
      </c>
    </row>
    <row r="339" spans="1:3" s="14" customFormat="1" ht="31.5" x14ac:dyDescent="0.25">
      <c r="A339" s="51">
        <v>211</v>
      </c>
      <c r="B339" s="52" t="s">
        <v>25</v>
      </c>
      <c r="C339" s="40">
        <f>(C327+C328)*$D$27</f>
        <v>9.883067500000001</v>
      </c>
    </row>
    <row r="340" spans="1:3" s="14" customFormat="1" ht="31.5" x14ac:dyDescent="0.25">
      <c r="A340" s="51">
        <v>213</v>
      </c>
      <c r="B340" s="52" t="s">
        <v>26</v>
      </c>
      <c r="C340" s="44">
        <f>(C327+C328)*$D$28</f>
        <v>2.9821832499999998</v>
      </c>
    </row>
    <row r="341" spans="1:3" s="14" customFormat="1" ht="15.75" x14ac:dyDescent="0.25">
      <c r="A341" s="51">
        <v>290</v>
      </c>
      <c r="B341" s="52" t="s">
        <v>6</v>
      </c>
      <c r="C341" s="44">
        <f>(C327+C328)*$D$29</f>
        <v>0.16831425</v>
      </c>
    </row>
    <row r="342" spans="1:3" s="14" customFormat="1" ht="15.75" x14ac:dyDescent="0.25">
      <c r="A342" s="51">
        <v>290</v>
      </c>
      <c r="B342" s="52" t="s">
        <v>27</v>
      </c>
      <c r="C342" s="44">
        <f>(C327+C328)*$D$30</f>
        <v>0.50494275</v>
      </c>
    </row>
    <row r="343" spans="1:3" s="14" customFormat="1" ht="15.75" x14ac:dyDescent="0.25">
      <c r="A343" s="51">
        <v>225</v>
      </c>
      <c r="B343" s="52" t="s">
        <v>28</v>
      </c>
      <c r="C343" s="44">
        <f>(C327+C328)*$D$31</f>
        <v>0</v>
      </c>
    </row>
    <row r="344" spans="1:3" s="14" customFormat="1" ht="15.75" x14ac:dyDescent="0.25">
      <c r="A344" s="53">
        <v>310</v>
      </c>
      <c r="B344" s="52" t="s">
        <v>7</v>
      </c>
      <c r="C344" s="44">
        <f>(C327+C328)*$D$32</f>
        <v>1.00556975</v>
      </c>
    </row>
    <row r="345" spans="1:3" s="14" customFormat="1" ht="16.5" thickBot="1" x14ac:dyDescent="0.3">
      <c r="A345" s="54">
        <v>340</v>
      </c>
      <c r="B345" s="55" t="s">
        <v>8</v>
      </c>
      <c r="C345" s="44">
        <f>(C327+C328)*$D$33</f>
        <v>3.9057537499999997</v>
      </c>
    </row>
    <row r="346" spans="1:3" s="14" customFormat="1" ht="16.5" thickBot="1" x14ac:dyDescent="0.3">
      <c r="A346" s="15"/>
      <c r="B346" s="42" t="s">
        <v>9</v>
      </c>
      <c r="C346" s="88">
        <f>SUM(C327:C345)</f>
        <v>97.207952999999989</v>
      </c>
    </row>
    <row r="347" spans="1:3" s="14" customFormat="1" ht="16.5" thickBot="1" x14ac:dyDescent="0.3">
      <c r="A347" s="15"/>
      <c r="B347" s="43" t="s">
        <v>29</v>
      </c>
      <c r="C347" s="90">
        <f>C346*118%</f>
        <v>114.70538453999998</v>
      </c>
    </row>
    <row r="348" spans="1:3" s="14" customFormat="1" ht="15.75" x14ac:dyDescent="0.25">
      <c r="A348" s="22"/>
      <c r="B348" s="45"/>
      <c r="C348" s="46"/>
    </row>
    <row r="349" spans="1:3" s="14" customFormat="1" ht="15.75" x14ac:dyDescent="0.25">
      <c r="A349" s="22"/>
      <c r="B349" s="45"/>
      <c r="C349" s="46"/>
    </row>
    <row r="350" spans="1:3" s="14" customFormat="1" ht="15.75" x14ac:dyDescent="0.25">
      <c r="A350" s="22"/>
      <c r="B350" s="45"/>
      <c r="C350" s="46"/>
    </row>
    <row r="351" spans="1:3" s="14" customFormat="1" ht="15.75" x14ac:dyDescent="0.25">
      <c r="A351" s="22"/>
      <c r="B351" s="45"/>
      <c r="C351" s="46"/>
    </row>
    <row r="352" spans="1:3" s="14" customFormat="1" ht="15.75" x14ac:dyDescent="0.25">
      <c r="A352" s="22"/>
      <c r="B352" s="45"/>
      <c r="C352" s="46"/>
    </row>
    <row r="353" spans="1:3" s="14" customFormat="1" ht="15.75" x14ac:dyDescent="0.25">
      <c r="A353" s="22"/>
      <c r="B353" s="45"/>
      <c r="C353" s="46"/>
    </row>
    <row r="354" spans="1:3" s="14" customFormat="1" ht="15.75" x14ac:dyDescent="0.25">
      <c r="A354" s="22"/>
      <c r="B354" s="45"/>
      <c r="C354" s="46"/>
    </row>
    <row r="355" spans="1:3" s="14" customFormat="1" ht="15.75" x14ac:dyDescent="0.25">
      <c r="A355" s="22"/>
      <c r="B355" s="45"/>
      <c r="C355" s="46"/>
    </row>
    <row r="356" spans="1:3" s="14" customFormat="1" ht="15.75" x14ac:dyDescent="0.25">
      <c r="A356" s="22"/>
      <c r="B356" s="45"/>
      <c r="C356" s="46"/>
    </row>
    <row r="357" spans="1:3" s="14" customFormat="1" ht="15.75" x14ac:dyDescent="0.25">
      <c r="A357" s="22"/>
      <c r="B357" s="45"/>
      <c r="C357" s="46"/>
    </row>
    <row r="358" spans="1:3" s="14" customFormat="1" ht="15.75" x14ac:dyDescent="0.25">
      <c r="A358" s="22"/>
      <c r="B358" s="45"/>
      <c r="C358" s="46"/>
    </row>
    <row r="359" spans="1:3" s="14" customFormat="1" ht="15.75" x14ac:dyDescent="0.25">
      <c r="A359" s="22"/>
      <c r="B359" s="45"/>
      <c r="C359" s="46"/>
    </row>
    <row r="360" spans="1:3" s="14" customFormat="1" ht="15.75" x14ac:dyDescent="0.25">
      <c r="A360" s="22"/>
      <c r="B360" s="45"/>
      <c r="C360" s="46"/>
    </row>
    <row r="361" spans="1:3" s="14" customFormat="1" ht="15.75" x14ac:dyDescent="0.25">
      <c r="A361" s="22"/>
      <c r="B361" s="45"/>
      <c r="C361" s="46"/>
    </row>
    <row r="362" spans="1:3" s="14" customFormat="1" ht="15.75" x14ac:dyDescent="0.25">
      <c r="A362" s="22"/>
      <c r="B362" s="45"/>
      <c r="C362" s="46"/>
    </row>
    <row r="363" spans="1:3" s="14" customFormat="1" ht="15.75" x14ac:dyDescent="0.25">
      <c r="A363" s="22"/>
      <c r="B363" s="45"/>
      <c r="C363" s="46"/>
    </row>
    <row r="364" spans="1:3" s="14" customFormat="1" ht="15.75" x14ac:dyDescent="0.25">
      <c r="A364" s="22"/>
      <c r="B364" s="45"/>
      <c r="C364" s="46"/>
    </row>
    <row r="365" spans="1:3" s="14" customFormat="1" ht="15.75" x14ac:dyDescent="0.25">
      <c r="A365" s="22"/>
      <c r="B365" s="45"/>
      <c r="C365" s="46"/>
    </row>
    <row r="366" spans="1:3" s="14" customFormat="1" ht="15.75" x14ac:dyDescent="0.25">
      <c r="A366" s="22"/>
      <c r="B366" s="45"/>
      <c r="C366" s="46"/>
    </row>
    <row r="367" spans="1:3" s="14" customFormat="1" ht="15.75" x14ac:dyDescent="0.25">
      <c r="A367" s="22"/>
      <c r="B367" s="45"/>
      <c r="C367" s="46"/>
    </row>
    <row r="368" spans="1:3" s="14" customFormat="1" ht="15.75" x14ac:dyDescent="0.25">
      <c r="A368" s="22"/>
      <c r="B368" s="45"/>
      <c r="C368" s="46"/>
    </row>
    <row r="369" spans="1:3" s="14" customFormat="1" ht="15.75" x14ac:dyDescent="0.25">
      <c r="B369" s="21"/>
      <c r="C369" s="64"/>
    </row>
    <row r="370" spans="1:3" s="14" customFormat="1" ht="75" customHeight="1" x14ac:dyDescent="0.25">
      <c r="B370" s="57" t="s">
        <v>497</v>
      </c>
      <c r="C370" s="64"/>
    </row>
    <row r="371" spans="1:3" s="14" customFormat="1" ht="15.75" thickBot="1" x14ac:dyDescent="0.3">
      <c r="C371" s="64" t="s">
        <v>344</v>
      </c>
    </row>
    <row r="372" spans="1:3" s="14" customFormat="1" ht="32.25" thickBot="1" x14ac:dyDescent="0.3">
      <c r="A372" s="7" t="s">
        <v>0</v>
      </c>
      <c r="B372" s="8" t="s">
        <v>10</v>
      </c>
      <c r="C372" s="65" t="s">
        <v>11</v>
      </c>
    </row>
    <row r="373" spans="1:3" s="14" customFormat="1" ht="15.75" x14ac:dyDescent="0.25">
      <c r="A373" s="9"/>
      <c r="B373" s="10" t="s">
        <v>12</v>
      </c>
      <c r="C373" s="61">
        <v>1</v>
      </c>
    </row>
    <row r="374" spans="1:3" s="14" customFormat="1" ht="15.75" x14ac:dyDescent="0.25">
      <c r="A374" s="9"/>
      <c r="B374" s="10" t="s">
        <v>13</v>
      </c>
      <c r="C374" s="16">
        <v>12.25</v>
      </c>
    </row>
    <row r="375" spans="1:3" s="14" customFormat="1" ht="31.5" x14ac:dyDescent="0.25">
      <c r="A375" s="12"/>
      <c r="B375" s="83" t="s">
        <v>360</v>
      </c>
      <c r="C375" s="16">
        <f>C13</f>
        <v>2.83</v>
      </c>
    </row>
    <row r="376" spans="1:3" s="14" customFormat="1" ht="32.25" thickBot="1" x14ac:dyDescent="0.3">
      <c r="A376" s="75"/>
      <c r="B376" s="77" t="s">
        <v>361</v>
      </c>
      <c r="C376" s="76">
        <v>0</v>
      </c>
    </row>
    <row r="377" spans="1:3" s="14" customFormat="1" ht="15.75" x14ac:dyDescent="0.25">
      <c r="A377" s="29">
        <v>211</v>
      </c>
      <c r="B377" s="30" t="s">
        <v>19</v>
      </c>
      <c r="C377" s="39">
        <f>C375*C374</f>
        <v>34.667500000000004</v>
      </c>
    </row>
    <row r="378" spans="1:3" s="14" customFormat="1" ht="31.5" x14ac:dyDescent="0.25">
      <c r="A378" s="33">
        <v>211</v>
      </c>
      <c r="B378" s="28" t="s">
        <v>20</v>
      </c>
      <c r="C378" s="40">
        <f>C376*C374</f>
        <v>0</v>
      </c>
    </row>
    <row r="379" spans="1:3" s="14" customFormat="1" ht="15.75" x14ac:dyDescent="0.25">
      <c r="A379" s="33">
        <v>213</v>
      </c>
      <c r="B379" s="28" t="s">
        <v>14</v>
      </c>
      <c r="C379" s="40">
        <f>(C377+C378)*30.2%</f>
        <v>10.469585</v>
      </c>
    </row>
    <row r="380" spans="1:3" s="14" customFormat="1" ht="15.75" x14ac:dyDescent="0.25">
      <c r="A380" s="33">
        <v>212</v>
      </c>
      <c r="B380" s="28" t="s">
        <v>3</v>
      </c>
      <c r="C380" s="40">
        <f>(C377+C378)*$D$18</f>
        <v>5.546800000000001E-2</v>
      </c>
    </row>
    <row r="381" spans="1:3" s="14" customFormat="1" ht="15.75" x14ac:dyDescent="0.25">
      <c r="A381" s="33">
        <v>221</v>
      </c>
      <c r="B381" s="28" t="s">
        <v>4</v>
      </c>
      <c r="C381" s="40">
        <f>(C377+C378)*$D$19</f>
        <v>0.29814050000000003</v>
      </c>
    </row>
    <row r="382" spans="1:3" s="14" customFormat="1" ht="15.75" x14ac:dyDescent="0.25">
      <c r="A382" s="33">
        <v>222</v>
      </c>
      <c r="B382" s="28" t="s">
        <v>15</v>
      </c>
      <c r="C382" s="40">
        <f>(C377+C378)*$D$20</f>
        <v>5.546800000000001E-2</v>
      </c>
    </row>
    <row r="383" spans="1:3" s="14" customFormat="1" ht="15.75" x14ac:dyDescent="0.25">
      <c r="A383" s="33">
        <v>223</v>
      </c>
      <c r="B383" s="28" t="s">
        <v>5</v>
      </c>
      <c r="C383" s="40">
        <f>(C377+C378)*$D$21</f>
        <v>1.4733687500000003</v>
      </c>
    </row>
    <row r="384" spans="1:3" s="14" customFormat="1" ht="15.75" x14ac:dyDescent="0.25">
      <c r="A384" s="33">
        <v>224</v>
      </c>
      <c r="B384" s="28" t="s">
        <v>21</v>
      </c>
      <c r="C384" s="40">
        <f>(C377+C378)*$D$22</f>
        <v>0.48881175000000004</v>
      </c>
    </row>
    <row r="385" spans="1:3" s="14" customFormat="1" ht="15.75" x14ac:dyDescent="0.25">
      <c r="A385" s="33">
        <v>225</v>
      </c>
      <c r="B385" s="28" t="s">
        <v>16</v>
      </c>
      <c r="C385" s="40">
        <f>(C377+C378)*$D$23</f>
        <v>1.844311</v>
      </c>
    </row>
    <row r="386" spans="1:3" s="14" customFormat="1" ht="15.75" x14ac:dyDescent="0.25">
      <c r="A386" s="33">
        <v>226</v>
      </c>
      <c r="B386" s="28" t="s">
        <v>22</v>
      </c>
      <c r="C386" s="40">
        <f>(C377+C378)*$D$24</f>
        <v>12.41443175</v>
      </c>
    </row>
    <row r="387" spans="1:3" s="14" customFormat="1" ht="15.75" x14ac:dyDescent="0.25">
      <c r="A387" s="33">
        <v>271</v>
      </c>
      <c r="B387" s="28" t="s">
        <v>23</v>
      </c>
      <c r="C387" s="40">
        <f>(C377+C378)*$D$25</f>
        <v>0.77308525000000006</v>
      </c>
    </row>
    <row r="388" spans="1:3" s="14" customFormat="1" ht="15.75" x14ac:dyDescent="0.25">
      <c r="A388" s="33">
        <v>272</v>
      </c>
      <c r="B388" s="28" t="s">
        <v>24</v>
      </c>
      <c r="C388" s="40">
        <f>(C377+C378)*$D$26</f>
        <v>0.72455075000000002</v>
      </c>
    </row>
    <row r="389" spans="1:3" s="14" customFormat="1" ht="31.5" x14ac:dyDescent="0.25">
      <c r="A389" s="33">
        <v>211</v>
      </c>
      <c r="B389" s="28" t="s">
        <v>25</v>
      </c>
      <c r="C389" s="40">
        <f>(C377+C378)*$D$27</f>
        <v>7.938857500000001</v>
      </c>
    </row>
    <row r="390" spans="1:3" s="14" customFormat="1" ht="31.5" x14ac:dyDescent="0.25">
      <c r="A390" s="33">
        <v>213</v>
      </c>
      <c r="B390" s="28" t="s">
        <v>26</v>
      </c>
      <c r="C390" s="44">
        <f>(C377+C378)*$D$28</f>
        <v>2.3955242500000002</v>
      </c>
    </row>
    <row r="391" spans="1:3" s="14" customFormat="1" ht="15.75" x14ac:dyDescent="0.25">
      <c r="A391" s="33">
        <v>290</v>
      </c>
      <c r="B391" s="28" t="s">
        <v>6</v>
      </c>
      <c r="C391" s="44">
        <f>(C377+C378)*$D$29</f>
        <v>0.13520325</v>
      </c>
    </row>
    <row r="392" spans="1:3" s="14" customFormat="1" ht="15.75" x14ac:dyDescent="0.25">
      <c r="A392" s="33">
        <v>290</v>
      </c>
      <c r="B392" s="28" t="s">
        <v>27</v>
      </c>
      <c r="C392" s="44">
        <f>(C377+C378)*$D$30</f>
        <v>0.40560975000000005</v>
      </c>
    </row>
    <row r="393" spans="1:3" s="14" customFormat="1" ht="15.75" x14ac:dyDescent="0.25">
      <c r="A393" s="33">
        <v>225</v>
      </c>
      <c r="B393" s="28" t="s">
        <v>28</v>
      </c>
      <c r="C393" s="44">
        <f>(C377+C378)*$D$31</f>
        <v>0</v>
      </c>
    </row>
    <row r="394" spans="1:3" s="14" customFormat="1" ht="15.75" x14ac:dyDescent="0.25">
      <c r="A394" s="37">
        <v>310</v>
      </c>
      <c r="B394" s="28" t="s">
        <v>7</v>
      </c>
      <c r="C394" s="44">
        <f>(C377+C378)*$D$32</f>
        <v>0.80775275000000013</v>
      </c>
    </row>
    <row r="395" spans="1:3" s="14" customFormat="1" ht="16.5" thickBot="1" x14ac:dyDescent="0.3">
      <c r="A395" s="38">
        <v>340</v>
      </c>
      <c r="B395" s="36" t="s">
        <v>8</v>
      </c>
      <c r="C395" s="44">
        <f>(C377+C378)*$D$33</f>
        <v>3.1374087500000001</v>
      </c>
    </row>
    <row r="396" spans="1:3" s="14" customFormat="1" ht="16.5" thickBot="1" x14ac:dyDescent="0.3">
      <c r="A396" s="15"/>
      <c r="B396" s="42" t="s">
        <v>9</v>
      </c>
      <c r="C396" s="88">
        <f>SUM(C377:C395)</f>
        <v>78.085077000000013</v>
      </c>
    </row>
    <row r="397" spans="1:3" s="14" customFormat="1" ht="16.5" thickBot="1" x14ac:dyDescent="0.3">
      <c r="A397" s="15"/>
      <c r="B397" s="43" t="s">
        <v>29</v>
      </c>
      <c r="C397" s="90">
        <f>C396*118%</f>
        <v>92.140390860000011</v>
      </c>
    </row>
    <row r="398" spans="1:3" s="14" customFormat="1" ht="15.75" x14ac:dyDescent="0.25">
      <c r="A398" s="22"/>
      <c r="B398" s="45"/>
      <c r="C398" s="46"/>
    </row>
    <row r="399" spans="1:3" s="14" customFormat="1" ht="15.75" x14ac:dyDescent="0.25">
      <c r="A399" s="22"/>
      <c r="B399" s="45"/>
      <c r="C399" s="46"/>
    </row>
    <row r="400" spans="1:3" s="14" customFormat="1" ht="15.75" x14ac:dyDescent="0.25">
      <c r="A400" s="22"/>
      <c r="B400" s="45"/>
      <c r="C400" s="46"/>
    </row>
    <row r="401" spans="1:3" s="14" customFormat="1" ht="15.75" x14ac:dyDescent="0.25">
      <c r="A401" s="22"/>
      <c r="B401" s="45"/>
      <c r="C401" s="46"/>
    </row>
    <row r="402" spans="1:3" s="14" customFormat="1" ht="15.75" x14ac:dyDescent="0.25">
      <c r="A402" s="22"/>
      <c r="B402" s="45"/>
      <c r="C402" s="46"/>
    </row>
    <row r="403" spans="1:3" s="14" customFormat="1" ht="15.75" x14ac:dyDescent="0.25">
      <c r="A403" s="22"/>
      <c r="B403" s="45"/>
      <c r="C403" s="46"/>
    </row>
    <row r="404" spans="1:3" s="14" customFormat="1" ht="15.75" x14ac:dyDescent="0.25">
      <c r="A404" s="22"/>
      <c r="B404" s="45"/>
      <c r="C404" s="46"/>
    </row>
    <row r="405" spans="1:3" s="14" customFormat="1" ht="15.75" x14ac:dyDescent="0.25">
      <c r="A405" s="22"/>
      <c r="B405" s="45"/>
      <c r="C405" s="46"/>
    </row>
    <row r="406" spans="1:3" s="14" customFormat="1" ht="15.75" x14ac:dyDescent="0.25">
      <c r="A406" s="22"/>
      <c r="B406" s="45"/>
      <c r="C406" s="46"/>
    </row>
    <row r="407" spans="1:3" s="14" customFormat="1" ht="15.75" x14ac:dyDescent="0.25">
      <c r="A407" s="22"/>
      <c r="B407" s="45"/>
      <c r="C407" s="46"/>
    </row>
    <row r="408" spans="1:3" s="14" customFormat="1" ht="15.75" x14ac:dyDescent="0.25">
      <c r="A408" s="22"/>
      <c r="B408" s="45"/>
      <c r="C408" s="46"/>
    </row>
    <row r="409" spans="1:3" s="14" customFormat="1" ht="15.75" x14ac:dyDescent="0.25">
      <c r="A409" s="22"/>
      <c r="B409" s="45"/>
      <c r="C409" s="46"/>
    </row>
    <row r="410" spans="1:3" s="14" customFormat="1" ht="15.75" x14ac:dyDescent="0.25">
      <c r="A410" s="22"/>
      <c r="B410" s="45"/>
      <c r="C410" s="46"/>
    </row>
    <row r="411" spans="1:3" s="14" customFormat="1" ht="15.75" x14ac:dyDescent="0.25">
      <c r="A411" s="22"/>
      <c r="B411" s="45"/>
      <c r="C411" s="46"/>
    </row>
    <row r="412" spans="1:3" s="14" customFormat="1" ht="15.75" x14ac:dyDescent="0.25">
      <c r="A412" s="22"/>
      <c r="B412" s="45"/>
      <c r="C412" s="46"/>
    </row>
    <row r="413" spans="1:3" s="14" customFormat="1" ht="15.75" x14ac:dyDescent="0.25">
      <c r="A413" s="22"/>
      <c r="B413" s="45"/>
      <c r="C413" s="46"/>
    </row>
    <row r="414" spans="1:3" s="14" customFormat="1" ht="15.75" x14ac:dyDescent="0.25">
      <c r="A414" s="22"/>
      <c r="B414" s="45"/>
      <c r="C414" s="46"/>
    </row>
    <row r="415" spans="1:3" s="14" customFormat="1" ht="15.75" x14ac:dyDescent="0.25">
      <c r="A415" s="22"/>
      <c r="B415" s="45"/>
      <c r="C415" s="46"/>
    </row>
    <row r="416" spans="1:3" s="14" customFormat="1" ht="15.75" x14ac:dyDescent="0.25">
      <c r="A416" s="22"/>
      <c r="B416" s="45"/>
      <c r="C416" s="46"/>
    </row>
    <row r="417" spans="1:3" s="14" customFormat="1" ht="15.75" x14ac:dyDescent="0.25">
      <c r="A417" s="22"/>
      <c r="B417" s="45"/>
      <c r="C417" s="46"/>
    </row>
    <row r="418" spans="1:3" s="14" customFormat="1" ht="15.75" x14ac:dyDescent="0.25">
      <c r="A418" s="22"/>
      <c r="B418" s="45"/>
      <c r="C418" s="46"/>
    </row>
    <row r="419" spans="1:3" s="14" customFormat="1" x14ac:dyDescent="0.25">
      <c r="C419" s="63"/>
    </row>
    <row r="420" spans="1:3" s="14" customFormat="1" ht="51.75" customHeight="1" x14ac:dyDescent="0.25">
      <c r="B420" s="57" t="s">
        <v>498</v>
      </c>
      <c r="C420" s="64"/>
    </row>
    <row r="421" spans="1:3" s="14" customFormat="1" ht="20.25" customHeight="1" thickBot="1" x14ac:dyDescent="0.3">
      <c r="B421" s="21"/>
      <c r="C421" s="64" t="s">
        <v>348</v>
      </c>
    </row>
    <row r="422" spans="1:3" s="14" customFormat="1" ht="32.25" thickBot="1" x14ac:dyDescent="0.3">
      <c r="A422" s="7" t="s">
        <v>0</v>
      </c>
      <c r="B422" s="8" t="s">
        <v>10</v>
      </c>
      <c r="C422" s="65" t="s">
        <v>11</v>
      </c>
    </row>
    <row r="423" spans="1:3" s="14" customFormat="1" ht="15.75" x14ac:dyDescent="0.25">
      <c r="A423" s="9"/>
      <c r="B423" s="10" t="s">
        <v>12</v>
      </c>
      <c r="C423" s="61">
        <v>1</v>
      </c>
    </row>
    <row r="424" spans="1:3" s="14" customFormat="1" ht="15.75" x14ac:dyDescent="0.25">
      <c r="A424" s="9"/>
      <c r="B424" s="10" t="s">
        <v>13</v>
      </c>
      <c r="C424" s="16">
        <v>12.47</v>
      </c>
    </row>
    <row r="425" spans="1:3" s="14" customFormat="1" ht="31.5" x14ac:dyDescent="0.25">
      <c r="A425" s="12"/>
      <c r="B425" s="83" t="s">
        <v>360</v>
      </c>
      <c r="C425" s="16">
        <f>C13</f>
        <v>2.83</v>
      </c>
    </row>
    <row r="426" spans="1:3" s="14" customFormat="1" ht="32.25" thickBot="1" x14ac:dyDescent="0.3">
      <c r="A426" s="75"/>
      <c r="B426" s="77" t="s">
        <v>361</v>
      </c>
      <c r="C426" s="76">
        <v>0</v>
      </c>
    </row>
    <row r="427" spans="1:3" s="14" customFormat="1" ht="15.75" x14ac:dyDescent="0.25">
      <c r="A427" s="29">
        <v>211</v>
      </c>
      <c r="B427" s="30" t="s">
        <v>19</v>
      </c>
      <c r="C427" s="39">
        <f>C425*C424</f>
        <v>35.290100000000002</v>
      </c>
    </row>
    <row r="428" spans="1:3" s="14" customFormat="1" ht="31.5" x14ac:dyDescent="0.25">
      <c r="A428" s="33">
        <v>211</v>
      </c>
      <c r="B428" s="28" t="s">
        <v>20</v>
      </c>
      <c r="C428" s="40">
        <f>C426*C424</f>
        <v>0</v>
      </c>
    </row>
    <row r="429" spans="1:3" s="14" customFormat="1" ht="15.75" x14ac:dyDescent="0.25">
      <c r="A429" s="33">
        <v>213</v>
      </c>
      <c r="B429" s="28" t="s">
        <v>14</v>
      </c>
      <c r="C429" s="40">
        <f>(C427+C428)*30.2%</f>
        <v>10.657610200000001</v>
      </c>
    </row>
    <row r="430" spans="1:3" s="14" customFormat="1" ht="15.75" x14ac:dyDescent="0.25">
      <c r="A430" s="33">
        <v>212</v>
      </c>
      <c r="B430" s="28" t="s">
        <v>3</v>
      </c>
      <c r="C430" s="40">
        <f>(C427+C428)*$D$18</f>
        <v>5.6464160000000006E-2</v>
      </c>
    </row>
    <row r="431" spans="1:3" s="14" customFormat="1" ht="15.75" x14ac:dyDescent="0.25">
      <c r="A431" s="33">
        <v>221</v>
      </c>
      <c r="B431" s="28" t="s">
        <v>4</v>
      </c>
      <c r="C431" s="40">
        <f>(C427+C428)*$D$19</f>
        <v>0.30349486000000003</v>
      </c>
    </row>
    <row r="432" spans="1:3" s="14" customFormat="1" ht="15.75" x14ac:dyDescent="0.25">
      <c r="A432" s="33">
        <v>222</v>
      </c>
      <c r="B432" s="28" t="s">
        <v>15</v>
      </c>
      <c r="C432" s="40">
        <f>(C427+C428)*$D$20</f>
        <v>5.6464160000000006E-2</v>
      </c>
    </row>
    <row r="433" spans="1:3" s="14" customFormat="1" ht="15.75" x14ac:dyDescent="0.25">
      <c r="A433" s="33">
        <v>223</v>
      </c>
      <c r="B433" s="28" t="s">
        <v>5</v>
      </c>
      <c r="C433" s="40">
        <f>(C427+C428)*$D$21</f>
        <v>1.4998292500000001</v>
      </c>
    </row>
    <row r="434" spans="1:3" s="14" customFormat="1" ht="15.75" x14ac:dyDescent="0.25">
      <c r="A434" s="33">
        <v>224</v>
      </c>
      <c r="B434" s="28" t="s">
        <v>21</v>
      </c>
      <c r="C434" s="40">
        <f>(C427+C428)*$D$22</f>
        <v>0.49759041000000004</v>
      </c>
    </row>
    <row r="435" spans="1:3" s="14" customFormat="1" ht="15.75" x14ac:dyDescent="0.25">
      <c r="A435" s="33">
        <v>225</v>
      </c>
      <c r="B435" s="28" t="s">
        <v>16</v>
      </c>
      <c r="C435" s="40">
        <f>(C427+C428)*$D$23</f>
        <v>1.87743332</v>
      </c>
    </row>
    <row r="436" spans="1:3" s="14" customFormat="1" ht="15.75" x14ac:dyDescent="0.25">
      <c r="A436" s="33">
        <v>226</v>
      </c>
      <c r="B436" s="28" t="s">
        <v>22</v>
      </c>
      <c r="C436" s="40">
        <f>(C427+C428)*$D$24</f>
        <v>12.63738481</v>
      </c>
    </row>
    <row r="437" spans="1:3" s="14" customFormat="1" ht="15.75" x14ac:dyDescent="0.25">
      <c r="A437" s="33">
        <v>271</v>
      </c>
      <c r="B437" s="28" t="s">
        <v>23</v>
      </c>
      <c r="C437" s="40">
        <f>(C427+C428)*$D$25</f>
        <v>0.78696923000000008</v>
      </c>
    </row>
    <row r="438" spans="1:3" s="14" customFormat="1" ht="15.75" x14ac:dyDescent="0.25">
      <c r="A438" s="33">
        <v>272</v>
      </c>
      <c r="B438" s="28" t="s">
        <v>24</v>
      </c>
      <c r="C438" s="40">
        <f>(C427+C428)*$D$26</f>
        <v>0.73756308999999998</v>
      </c>
    </row>
    <row r="439" spans="1:3" s="14" customFormat="1" ht="31.5" x14ac:dyDescent="0.25">
      <c r="A439" s="33">
        <v>211</v>
      </c>
      <c r="B439" s="28" t="s">
        <v>25</v>
      </c>
      <c r="C439" s="40">
        <f>(C427+C428)*$D$27</f>
        <v>8.0814329000000011</v>
      </c>
    </row>
    <row r="440" spans="1:3" s="14" customFormat="1" ht="31.5" x14ac:dyDescent="0.25">
      <c r="A440" s="33">
        <v>213</v>
      </c>
      <c r="B440" s="28" t="s">
        <v>26</v>
      </c>
      <c r="C440" s="44">
        <f>(C427+C428)*$D$28</f>
        <v>2.4385459100000002</v>
      </c>
    </row>
    <row r="441" spans="1:3" s="14" customFormat="1" ht="15.75" x14ac:dyDescent="0.25">
      <c r="A441" s="33">
        <v>290</v>
      </c>
      <c r="B441" s="28" t="s">
        <v>6</v>
      </c>
      <c r="C441" s="44">
        <f>(C427+C428)*$D$29</f>
        <v>0.13763138999999999</v>
      </c>
    </row>
    <row r="442" spans="1:3" s="14" customFormat="1" ht="15.75" x14ac:dyDescent="0.25">
      <c r="A442" s="33">
        <v>290</v>
      </c>
      <c r="B442" s="28" t="s">
        <v>27</v>
      </c>
      <c r="C442" s="44">
        <f>(C427+C428)*$D$30</f>
        <v>0.41289417000000006</v>
      </c>
    </row>
    <row r="443" spans="1:3" s="14" customFormat="1" ht="15.75" x14ac:dyDescent="0.25">
      <c r="A443" s="33">
        <v>225</v>
      </c>
      <c r="B443" s="28" t="s">
        <v>28</v>
      </c>
      <c r="C443" s="44">
        <f>(C427+C428)*$D$31</f>
        <v>0</v>
      </c>
    </row>
    <row r="444" spans="1:3" s="14" customFormat="1" ht="15.75" x14ac:dyDescent="0.25">
      <c r="A444" s="37">
        <v>310</v>
      </c>
      <c r="B444" s="28" t="s">
        <v>7</v>
      </c>
      <c r="C444" s="44">
        <f>(C427+C428)*$D$32</f>
        <v>0.82225933000000007</v>
      </c>
    </row>
    <row r="445" spans="1:3" s="14" customFormat="1" ht="16.5" thickBot="1" x14ac:dyDescent="0.3">
      <c r="A445" s="38">
        <v>340</v>
      </c>
      <c r="B445" s="36" t="s">
        <v>8</v>
      </c>
      <c r="C445" s="44">
        <f>(C427+C428)*$D$33</f>
        <v>3.1937540499999999</v>
      </c>
    </row>
    <row r="446" spans="1:3" s="14" customFormat="1" ht="16.5" thickBot="1" x14ac:dyDescent="0.3">
      <c r="A446" s="15"/>
      <c r="B446" s="42" t="s">
        <v>9</v>
      </c>
      <c r="C446" s="88">
        <f>SUM(C427:C445)</f>
        <v>79.487421239999975</v>
      </c>
    </row>
    <row r="447" spans="1:3" s="14" customFormat="1" ht="16.5" thickBot="1" x14ac:dyDescent="0.3">
      <c r="A447" s="15"/>
      <c r="B447" s="43" t="s">
        <v>29</v>
      </c>
      <c r="C447" s="90">
        <f>C446*118%</f>
        <v>93.795157063199966</v>
      </c>
    </row>
    <row r="448" spans="1:3" s="14" customFormat="1" ht="15.75" x14ac:dyDescent="0.25">
      <c r="A448" s="22"/>
      <c r="B448" s="45"/>
      <c r="C448" s="46"/>
    </row>
    <row r="449" spans="1:3" s="14" customFormat="1" ht="15.75" x14ac:dyDescent="0.25">
      <c r="A449" s="22"/>
      <c r="B449" s="45"/>
      <c r="C449" s="46"/>
    </row>
    <row r="450" spans="1:3" s="14" customFormat="1" ht="15.75" x14ac:dyDescent="0.25">
      <c r="A450" s="22"/>
      <c r="B450" s="45"/>
      <c r="C450" s="46"/>
    </row>
    <row r="451" spans="1:3" s="14" customFormat="1" ht="15.75" x14ac:dyDescent="0.25">
      <c r="A451" s="22"/>
      <c r="B451" s="45"/>
      <c r="C451" s="46"/>
    </row>
    <row r="452" spans="1:3" s="14" customFormat="1" ht="15.75" x14ac:dyDescent="0.25">
      <c r="A452" s="22"/>
      <c r="B452" s="45"/>
      <c r="C452" s="46"/>
    </row>
    <row r="453" spans="1:3" s="14" customFormat="1" ht="15.75" x14ac:dyDescent="0.25">
      <c r="A453" s="22"/>
      <c r="B453" s="45"/>
      <c r="C453" s="46"/>
    </row>
    <row r="454" spans="1:3" s="14" customFormat="1" ht="15.75" x14ac:dyDescent="0.25">
      <c r="A454" s="22"/>
      <c r="B454" s="45"/>
      <c r="C454" s="46"/>
    </row>
    <row r="455" spans="1:3" s="14" customFormat="1" ht="15.75" x14ac:dyDescent="0.25">
      <c r="A455" s="22"/>
      <c r="B455" s="45"/>
      <c r="C455" s="46"/>
    </row>
    <row r="456" spans="1:3" s="14" customFormat="1" ht="15.75" x14ac:dyDescent="0.25">
      <c r="A456" s="22"/>
      <c r="B456" s="45"/>
      <c r="C456" s="46"/>
    </row>
    <row r="457" spans="1:3" s="14" customFormat="1" ht="15.75" x14ac:dyDescent="0.25">
      <c r="A457" s="22"/>
      <c r="B457" s="45"/>
      <c r="C457" s="46"/>
    </row>
    <row r="458" spans="1:3" s="14" customFormat="1" ht="15.75" x14ac:dyDescent="0.25">
      <c r="A458" s="22"/>
      <c r="B458" s="45"/>
      <c r="C458" s="46"/>
    </row>
    <row r="459" spans="1:3" s="14" customFormat="1" ht="15.75" x14ac:dyDescent="0.25">
      <c r="A459" s="22"/>
      <c r="B459" s="45"/>
      <c r="C459" s="46"/>
    </row>
    <row r="460" spans="1:3" s="14" customFormat="1" ht="15.75" x14ac:dyDescent="0.25">
      <c r="A460" s="22"/>
      <c r="B460" s="45"/>
      <c r="C460" s="46"/>
    </row>
    <row r="461" spans="1:3" s="14" customFormat="1" ht="15.75" x14ac:dyDescent="0.25">
      <c r="A461" s="22"/>
      <c r="B461" s="45"/>
      <c r="C461" s="46"/>
    </row>
    <row r="462" spans="1:3" s="14" customFormat="1" ht="15.75" x14ac:dyDescent="0.25">
      <c r="A462" s="22"/>
      <c r="B462" s="45"/>
      <c r="C462" s="46"/>
    </row>
    <row r="463" spans="1:3" s="14" customFormat="1" ht="15.75" x14ac:dyDescent="0.25">
      <c r="A463" s="22"/>
      <c r="B463" s="45"/>
      <c r="C463" s="46"/>
    </row>
    <row r="464" spans="1:3" s="14" customFormat="1" ht="15.75" x14ac:dyDescent="0.25">
      <c r="A464" s="22"/>
      <c r="B464" s="45"/>
      <c r="C464" s="46"/>
    </row>
    <row r="465" spans="1:3" s="14" customFormat="1" ht="15.75" x14ac:dyDescent="0.25">
      <c r="A465" s="22"/>
      <c r="B465" s="45"/>
      <c r="C465" s="46"/>
    </row>
    <row r="466" spans="1:3" s="14" customFormat="1" ht="15.75" x14ac:dyDescent="0.25">
      <c r="A466" s="22"/>
      <c r="B466" s="45"/>
      <c r="C466" s="46"/>
    </row>
    <row r="467" spans="1:3" s="14" customFormat="1" ht="15.75" x14ac:dyDescent="0.25">
      <c r="A467" s="22"/>
      <c r="B467" s="45"/>
      <c r="C467" s="46"/>
    </row>
    <row r="468" spans="1:3" s="14" customFormat="1" ht="15.75" x14ac:dyDescent="0.25">
      <c r="A468" s="22"/>
      <c r="B468" s="45"/>
      <c r="C468" s="46"/>
    </row>
    <row r="469" spans="1:3" s="14" customFormat="1" ht="15.75" x14ac:dyDescent="0.25">
      <c r="A469" s="22"/>
      <c r="B469" s="45"/>
      <c r="C469" s="46"/>
    </row>
    <row r="470" spans="1:3" s="14" customFormat="1" ht="15.75" x14ac:dyDescent="0.25">
      <c r="A470" s="22"/>
      <c r="B470" s="45"/>
      <c r="C470" s="46"/>
    </row>
    <row r="471" spans="1:3" s="14" customFormat="1" ht="15.75" x14ac:dyDescent="0.25">
      <c r="A471" s="22"/>
      <c r="B471" s="45"/>
      <c r="C471" s="46"/>
    </row>
    <row r="472" spans="1:3" s="14" customFormat="1" ht="15.75" x14ac:dyDescent="0.25">
      <c r="B472" s="21"/>
      <c r="C472" s="64"/>
    </row>
    <row r="473" spans="1:3" s="14" customFormat="1" ht="54" customHeight="1" x14ac:dyDescent="0.25">
      <c r="B473" s="57" t="s">
        <v>499</v>
      </c>
      <c r="C473" s="64"/>
    </row>
    <row r="474" spans="1:3" s="14" customFormat="1" ht="16.5" thickBot="1" x14ac:dyDescent="0.3">
      <c r="B474" s="21"/>
      <c r="C474" s="64" t="s">
        <v>348</v>
      </c>
    </row>
    <row r="475" spans="1:3" s="14" customFormat="1" ht="32.25" thickBot="1" x14ac:dyDescent="0.3">
      <c r="A475" s="7" t="s">
        <v>0</v>
      </c>
      <c r="B475" s="8" t="s">
        <v>10</v>
      </c>
      <c r="C475" s="65" t="s">
        <v>11</v>
      </c>
    </row>
    <row r="476" spans="1:3" s="14" customFormat="1" ht="15.75" x14ac:dyDescent="0.25">
      <c r="A476" s="9"/>
      <c r="B476" s="10" t="s">
        <v>12</v>
      </c>
      <c r="C476" s="61">
        <v>1</v>
      </c>
    </row>
    <row r="477" spans="1:3" s="14" customFormat="1" ht="15.75" x14ac:dyDescent="0.25">
      <c r="A477" s="9"/>
      <c r="B477" s="10" t="s">
        <v>13</v>
      </c>
      <c r="C477" s="16">
        <v>12.15</v>
      </c>
    </row>
    <row r="478" spans="1:3" s="14" customFormat="1" ht="31.5" x14ac:dyDescent="0.25">
      <c r="A478" s="12"/>
      <c r="B478" s="83" t="s">
        <v>360</v>
      </c>
      <c r="C478" s="16">
        <f>$C$13</f>
        <v>2.83</v>
      </c>
    </row>
    <row r="479" spans="1:3" s="14" customFormat="1" ht="32.25" thickBot="1" x14ac:dyDescent="0.3">
      <c r="A479" s="75"/>
      <c r="B479" s="77" t="s">
        <v>361</v>
      </c>
      <c r="C479" s="76">
        <v>0</v>
      </c>
    </row>
    <row r="480" spans="1:3" s="14" customFormat="1" ht="15.75" x14ac:dyDescent="0.25">
      <c r="A480" s="29">
        <v>211</v>
      </c>
      <c r="B480" s="30" t="s">
        <v>19</v>
      </c>
      <c r="C480" s="39">
        <f>C478*C477</f>
        <v>34.384500000000003</v>
      </c>
    </row>
    <row r="481" spans="1:3" s="14" customFormat="1" ht="31.5" x14ac:dyDescent="0.25">
      <c r="A481" s="33">
        <v>211</v>
      </c>
      <c r="B481" s="28" t="s">
        <v>20</v>
      </c>
      <c r="C481" s="40">
        <f>C479*C477</f>
        <v>0</v>
      </c>
    </row>
    <row r="482" spans="1:3" s="14" customFormat="1" ht="15.75" x14ac:dyDescent="0.25">
      <c r="A482" s="33">
        <v>213</v>
      </c>
      <c r="B482" s="28" t="s">
        <v>14</v>
      </c>
      <c r="C482" s="40">
        <f>(C480+C481)*30.2%</f>
        <v>10.384119</v>
      </c>
    </row>
    <row r="483" spans="1:3" s="14" customFormat="1" ht="15.75" x14ac:dyDescent="0.25">
      <c r="A483" s="33">
        <v>212</v>
      </c>
      <c r="B483" s="28" t="s">
        <v>3</v>
      </c>
      <c r="C483" s="40">
        <f>(C480+C481)*$D$18</f>
        <v>5.5015200000000007E-2</v>
      </c>
    </row>
    <row r="484" spans="1:3" s="14" customFormat="1" ht="15.75" x14ac:dyDescent="0.25">
      <c r="A484" s="33">
        <v>221</v>
      </c>
      <c r="B484" s="28" t="s">
        <v>4</v>
      </c>
      <c r="C484" s="40">
        <f>(C480+C481)*$D$19</f>
        <v>0.29570670000000004</v>
      </c>
    </row>
    <row r="485" spans="1:3" s="14" customFormat="1" ht="15.75" x14ac:dyDescent="0.25">
      <c r="A485" s="33">
        <v>222</v>
      </c>
      <c r="B485" s="28" t="s">
        <v>15</v>
      </c>
      <c r="C485" s="40">
        <f>(C480+C481)*$D$20</f>
        <v>5.5015200000000007E-2</v>
      </c>
    </row>
    <row r="486" spans="1:3" s="14" customFormat="1" ht="15.75" x14ac:dyDescent="0.25">
      <c r="A486" s="33">
        <v>223</v>
      </c>
      <c r="B486" s="28" t="s">
        <v>5</v>
      </c>
      <c r="C486" s="40">
        <f>(C480+C481)*$D$21</f>
        <v>1.4613412500000003</v>
      </c>
    </row>
    <row r="487" spans="1:3" s="14" customFormat="1" ht="15.75" x14ac:dyDescent="0.25">
      <c r="A487" s="33">
        <v>224</v>
      </c>
      <c r="B487" s="28" t="s">
        <v>21</v>
      </c>
      <c r="C487" s="40">
        <f>(C480+C481)*$D$22</f>
        <v>0.48482145000000004</v>
      </c>
    </row>
    <row r="488" spans="1:3" s="14" customFormat="1" ht="15.75" x14ac:dyDescent="0.25">
      <c r="A488" s="33">
        <v>225</v>
      </c>
      <c r="B488" s="28" t="s">
        <v>16</v>
      </c>
      <c r="C488" s="40">
        <f>(C480+C481)*$D$23</f>
        <v>1.8292554000000001</v>
      </c>
    </row>
    <row r="489" spans="1:3" s="14" customFormat="1" ht="15.75" x14ac:dyDescent="0.25">
      <c r="A489" s="33">
        <v>226</v>
      </c>
      <c r="B489" s="28" t="s">
        <v>22</v>
      </c>
      <c r="C489" s="40">
        <f>(C480+C481)*$D$24</f>
        <v>12.31308945</v>
      </c>
    </row>
    <row r="490" spans="1:3" s="14" customFormat="1" ht="15.75" x14ac:dyDescent="0.25">
      <c r="A490" s="33">
        <v>271</v>
      </c>
      <c r="B490" s="28" t="s">
        <v>23</v>
      </c>
      <c r="C490" s="40">
        <f>(C480+C481)*$D$25</f>
        <v>0.76677435000000005</v>
      </c>
    </row>
    <row r="491" spans="1:3" s="14" customFormat="1" ht="15.75" x14ac:dyDescent="0.25">
      <c r="A491" s="33">
        <v>272</v>
      </c>
      <c r="B491" s="28" t="s">
        <v>24</v>
      </c>
      <c r="C491" s="40">
        <f>(C480+C481)*$D$26</f>
        <v>0.71863604999999997</v>
      </c>
    </row>
    <row r="492" spans="1:3" s="14" customFormat="1" ht="31.5" x14ac:dyDescent="0.25">
      <c r="A492" s="33">
        <v>211</v>
      </c>
      <c r="B492" s="28" t="s">
        <v>25</v>
      </c>
      <c r="C492" s="40">
        <f>(C480+C481)*$D$27</f>
        <v>7.874050500000001</v>
      </c>
    </row>
    <row r="493" spans="1:3" s="14" customFormat="1" ht="31.5" x14ac:dyDescent="0.25">
      <c r="A493" s="33">
        <v>213</v>
      </c>
      <c r="B493" s="28" t="s">
        <v>26</v>
      </c>
      <c r="C493" s="44">
        <f>(C480+C481)*$D$28</f>
        <v>2.3759689499999999</v>
      </c>
    </row>
    <row r="494" spans="1:3" s="14" customFormat="1" ht="15.75" x14ac:dyDescent="0.25">
      <c r="A494" s="33">
        <v>290</v>
      </c>
      <c r="B494" s="28" t="s">
        <v>6</v>
      </c>
      <c r="C494" s="44">
        <f>(C480+C481)*$D$29</f>
        <v>0.13409955000000001</v>
      </c>
    </row>
    <row r="495" spans="1:3" s="14" customFormat="1" ht="15.75" x14ac:dyDescent="0.25">
      <c r="A495" s="33">
        <v>290</v>
      </c>
      <c r="B495" s="28" t="s">
        <v>27</v>
      </c>
      <c r="C495" s="44">
        <f>(C480+C481)*$D$30</f>
        <v>0.40229865000000004</v>
      </c>
    </row>
    <row r="496" spans="1:3" s="14" customFormat="1" ht="15.75" x14ac:dyDescent="0.25">
      <c r="A496" s="33">
        <v>225</v>
      </c>
      <c r="B496" s="28" t="s">
        <v>28</v>
      </c>
      <c r="C496" s="44">
        <f>(C480+C481)*$D$31</f>
        <v>0</v>
      </c>
    </row>
    <row r="497" spans="1:3" s="14" customFormat="1" ht="15.75" x14ac:dyDescent="0.25">
      <c r="A497" s="37">
        <v>310</v>
      </c>
      <c r="B497" s="28" t="s">
        <v>7</v>
      </c>
      <c r="C497" s="44">
        <f>(C480+C481)*$D$32</f>
        <v>0.80115885000000009</v>
      </c>
    </row>
    <row r="498" spans="1:3" s="14" customFormat="1" ht="16.5" thickBot="1" x14ac:dyDescent="0.3">
      <c r="A498" s="38">
        <v>340</v>
      </c>
      <c r="B498" s="36" t="s">
        <v>8</v>
      </c>
      <c r="C498" s="44">
        <f>(C480+C481)*$D$33</f>
        <v>3.11179725</v>
      </c>
    </row>
    <row r="499" spans="1:3" s="14" customFormat="1" ht="16.5" thickBot="1" x14ac:dyDescent="0.3">
      <c r="A499" s="15"/>
      <c r="B499" s="42" t="s">
        <v>9</v>
      </c>
      <c r="C499" s="88">
        <f>SUM(C480:C498)</f>
        <v>77.447647799999999</v>
      </c>
    </row>
    <row r="500" spans="1:3" s="14" customFormat="1" ht="16.5" thickBot="1" x14ac:dyDescent="0.3">
      <c r="A500" s="15"/>
      <c r="B500" s="43" t="s">
        <v>29</v>
      </c>
      <c r="C500" s="90">
        <f>C499*118%</f>
        <v>91.388224403999999</v>
      </c>
    </row>
    <row r="501" spans="1:3" s="14" customFormat="1" ht="15.75" x14ac:dyDescent="0.25">
      <c r="A501" s="22"/>
      <c r="B501" s="45"/>
      <c r="C501" s="46"/>
    </row>
    <row r="502" spans="1:3" s="14" customFormat="1" ht="15.75" x14ac:dyDescent="0.25">
      <c r="A502" s="22"/>
      <c r="B502" s="45"/>
      <c r="C502" s="46"/>
    </row>
    <row r="503" spans="1:3" s="14" customFormat="1" ht="15.75" x14ac:dyDescent="0.25">
      <c r="A503" s="22"/>
      <c r="B503" s="45"/>
      <c r="C503" s="46"/>
    </row>
    <row r="504" spans="1:3" s="14" customFormat="1" ht="15.75" x14ac:dyDescent="0.25">
      <c r="A504" s="22"/>
      <c r="B504" s="45"/>
      <c r="C504" s="46"/>
    </row>
    <row r="505" spans="1:3" s="14" customFormat="1" ht="15.75" x14ac:dyDescent="0.25">
      <c r="A505" s="22"/>
      <c r="B505" s="45"/>
      <c r="C505" s="46"/>
    </row>
    <row r="506" spans="1:3" s="14" customFormat="1" ht="15.75" x14ac:dyDescent="0.25">
      <c r="A506" s="22"/>
      <c r="B506" s="45"/>
      <c r="C506" s="46"/>
    </row>
    <row r="507" spans="1:3" s="14" customFormat="1" ht="15.75" x14ac:dyDescent="0.25">
      <c r="A507" s="22"/>
      <c r="B507" s="45"/>
      <c r="C507" s="46"/>
    </row>
    <row r="508" spans="1:3" s="14" customFormat="1" ht="15.75" x14ac:dyDescent="0.25">
      <c r="A508" s="22"/>
      <c r="B508" s="45"/>
      <c r="C508" s="46"/>
    </row>
    <row r="509" spans="1:3" s="14" customFormat="1" ht="15.75" x14ac:dyDescent="0.25">
      <c r="A509" s="22"/>
      <c r="B509" s="45"/>
      <c r="C509" s="46"/>
    </row>
    <row r="510" spans="1:3" s="14" customFormat="1" ht="15.75" x14ac:dyDescent="0.25">
      <c r="A510" s="22"/>
      <c r="B510" s="45"/>
      <c r="C510" s="46"/>
    </row>
    <row r="511" spans="1:3" s="14" customFormat="1" ht="15.75" x14ac:dyDescent="0.25">
      <c r="A511" s="22"/>
      <c r="B511" s="45"/>
      <c r="C511" s="46"/>
    </row>
    <row r="512" spans="1:3" s="14" customFormat="1" ht="15.75" x14ac:dyDescent="0.25">
      <c r="A512" s="22"/>
      <c r="B512" s="45"/>
      <c r="C512" s="46"/>
    </row>
    <row r="513" spans="1:3" s="14" customFormat="1" ht="15.75" x14ac:dyDescent="0.25">
      <c r="A513" s="22"/>
      <c r="B513" s="45"/>
      <c r="C513" s="46"/>
    </row>
    <row r="514" spans="1:3" s="14" customFormat="1" ht="15.75" x14ac:dyDescent="0.25">
      <c r="A514" s="22"/>
      <c r="B514" s="45"/>
      <c r="C514" s="46"/>
    </row>
    <row r="515" spans="1:3" s="14" customFormat="1" ht="15.75" x14ac:dyDescent="0.25">
      <c r="A515" s="22"/>
      <c r="B515" s="45"/>
      <c r="C515" s="46"/>
    </row>
    <row r="516" spans="1:3" s="14" customFormat="1" ht="15.75" x14ac:dyDescent="0.25">
      <c r="A516" s="22"/>
      <c r="B516" s="45"/>
      <c r="C516" s="46"/>
    </row>
    <row r="517" spans="1:3" s="14" customFormat="1" ht="15.75" x14ac:dyDescent="0.25">
      <c r="A517" s="22"/>
      <c r="B517" s="45"/>
      <c r="C517" s="46"/>
    </row>
    <row r="518" spans="1:3" s="14" customFormat="1" ht="15.75" x14ac:dyDescent="0.25">
      <c r="A518" s="22"/>
      <c r="B518" s="45"/>
      <c r="C518" s="46"/>
    </row>
    <row r="519" spans="1:3" s="14" customFormat="1" ht="15.75" x14ac:dyDescent="0.25">
      <c r="A519" s="22"/>
      <c r="B519" s="45"/>
      <c r="C519" s="46"/>
    </row>
    <row r="520" spans="1:3" s="14" customFormat="1" ht="15.75" x14ac:dyDescent="0.25">
      <c r="A520" s="22"/>
      <c r="B520" s="45"/>
      <c r="C520" s="46"/>
    </row>
    <row r="521" spans="1:3" s="14" customFormat="1" ht="15.75" x14ac:dyDescent="0.25">
      <c r="A521" s="22"/>
      <c r="B521" s="45"/>
      <c r="C521" s="46"/>
    </row>
    <row r="522" spans="1:3" s="14" customFormat="1" ht="15.75" x14ac:dyDescent="0.25">
      <c r="A522" s="22"/>
      <c r="B522" s="45"/>
      <c r="C522" s="46"/>
    </row>
    <row r="523" spans="1:3" s="14" customFormat="1" ht="15.75" x14ac:dyDescent="0.25">
      <c r="A523" s="22"/>
      <c r="B523" s="45"/>
      <c r="C523" s="46"/>
    </row>
    <row r="524" spans="1:3" s="14" customFormat="1" ht="15.75" x14ac:dyDescent="0.25">
      <c r="A524" s="22"/>
      <c r="B524" s="45"/>
      <c r="C524" s="46"/>
    </row>
    <row r="525" spans="1:3" s="14" customFormat="1" ht="15.75" x14ac:dyDescent="0.25">
      <c r="B525" s="21"/>
      <c r="C525" s="64"/>
    </row>
    <row r="526" spans="1:3" s="14" customFormat="1" ht="54" customHeight="1" x14ac:dyDescent="0.25">
      <c r="B526" s="57" t="s">
        <v>500</v>
      </c>
      <c r="C526" s="64"/>
    </row>
    <row r="527" spans="1:3" s="14" customFormat="1" ht="16.5" thickBot="1" x14ac:dyDescent="0.3">
      <c r="B527" s="21"/>
      <c r="C527" s="64" t="s">
        <v>348</v>
      </c>
    </row>
    <row r="528" spans="1:3" s="14" customFormat="1" ht="32.25" thickBot="1" x14ac:dyDescent="0.3">
      <c r="A528" s="7" t="s">
        <v>0</v>
      </c>
      <c r="B528" s="8" t="s">
        <v>10</v>
      </c>
      <c r="C528" s="65" t="s">
        <v>11</v>
      </c>
    </row>
    <row r="529" spans="1:3" s="14" customFormat="1" ht="15.75" x14ac:dyDescent="0.25">
      <c r="A529" s="9"/>
      <c r="B529" s="10" t="s">
        <v>12</v>
      </c>
      <c r="C529" s="61">
        <v>1</v>
      </c>
    </row>
    <row r="530" spans="1:3" s="14" customFormat="1" ht="15.75" x14ac:dyDescent="0.25">
      <c r="A530" s="9"/>
      <c r="B530" s="10" t="s">
        <v>13</v>
      </c>
      <c r="C530" s="16">
        <v>7.5</v>
      </c>
    </row>
    <row r="531" spans="1:3" s="14" customFormat="1" ht="31.5" x14ac:dyDescent="0.25">
      <c r="A531" s="12"/>
      <c r="B531" s="83" t="s">
        <v>360</v>
      </c>
      <c r="C531" s="16">
        <f>$C$13</f>
        <v>2.83</v>
      </c>
    </row>
    <row r="532" spans="1:3" s="14" customFormat="1" ht="32.25" thickBot="1" x14ac:dyDescent="0.3">
      <c r="A532" s="75"/>
      <c r="B532" s="77" t="s">
        <v>361</v>
      </c>
      <c r="C532" s="76">
        <v>0</v>
      </c>
    </row>
    <row r="533" spans="1:3" s="14" customFormat="1" ht="15.75" x14ac:dyDescent="0.25">
      <c r="A533" s="29">
        <v>211</v>
      </c>
      <c r="B533" s="30" t="s">
        <v>19</v>
      </c>
      <c r="C533" s="39">
        <f>C531*C530</f>
        <v>21.225000000000001</v>
      </c>
    </row>
    <row r="534" spans="1:3" s="14" customFormat="1" ht="31.5" x14ac:dyDescent="0.25">
      <c r="A534" s="33">
        <v>211</v>
      </c>
      <c r="B534" s="28" t="s">
        <v>20</v>
      </c>
      <c r="C534" s="40">
        <f>C532*C530</f>
        <v>0</v>
      </c>
    </row>
    <row r="535" spans="1:3" s="14" customFormat="1" ht="15.75" x14ac:dyDescent="0.25">
      <c r="A535" s="33">
        <v>213</v>
      </c>
      <c r="B535" s="28" t="s">
        <v>14</v>
      </c>
      <c r="C535" s="40">
        <f>(C533+C534)*30.2%</f>
        <v>6.4099500000000003</v>
      </c>
    </row>
    <row r="536" spans="1:3" s="14" customFormat="1" ht="15.75" x14ac:dyDescent="0.25">
      <c r="A536" s="33">
        <v>212</v>
      </c>
      <c r="B536" s="28" t="s">
        <v>3</v>
      </c>
      <c r="C536" s="40">
        <f>(C533+C534)*$D$18</f>
        <v>3.3960000000000004E-2</v>
      </c>
    </row>
    <row r="537" spans="1:3" s="14" customFormat="1" ht="15.75" x14ac:dyDescent="0.25">
      <c r="A537" s="33">
        <v>221</v>
      </c>
      <c r="B537" s="28" t="s">
        <v>4</v>
      </c>
      <c r="C537" s="40">
        <f>(C533+C534)*$D$19</f>
        <v>0.182535</v>
      </c>
    </row>
    <row r="538" spans="1:3" s="14" customFormat="1" ht="15.75" x14ac:dyDescent="0.25">
      <c r="A538" s="33">
        <v>222</v>
      </c>
      <c r="B538" s="28" t="s">
        <v>15</v>
      </c>
      <c r="C538" s="40">
        <f>(C533+C534)*$D$20</f>
        <v>3.3960000000000004E-2</v>
      </c>
    </row>
    <row r="539" spans="1:3" s="14" customFormat="1" ht="15.75" x14ac:dyDescent="0.25">
      <c r="A539" s="33">
        <v>223</v>
      </c>
      <c r="B539" s="28" t="s">
        <v>5</v>
      </c>
      <c r="C539" s="40">
        <f>(C533+C534)*$D$21</f>
        <v>0.9020625000000001</v>
      </c>
    </row>
    <row r="540" spans="1:3" s="14" customFormat="1" ht="15.75" x14ac:dyDescent="0.25">
      <c r="A540" s="33">
        <v>224</v>
      </c>
      <c r="B540" s="28" t="s">
        <v>21</v>
      </c>
      <c r="C540" s="40">
        <f>(C533+C534)*$D$22</f>
        <v>0.2992725</v>
      </c>
    </row>
    <row r="541" spans="1:3" s="14" customFormat="1" ht="15.75" x14ac:dyDescent="0.25">
      <c r="A541" s="33">
        <v>225</v>
      </c>
      <c r="B541" s="28" t="s">
        <v>16</v>
      </c>
      <c r="C541" s="40">
        <f>(C533+C534)*$D$23</f>
        <v>1.12917</v>
      </c>
    </row>
    <row r="542" spans="1:3" s="14" customFormat="1" ht="15.75" x14ac:dyDescent="0.25">
      <c r="A542" s="33">
        <v>226</v>
      </c>
      <c r="B542" s="28" t="s">
        <v>22</v>
      </c>
      <c r="C542" s="40">
        <f>(C533+C534)*$D$24</f>
        <v>7.6006724999999999</v>
      </c>
    </row>
    <row r="543" spans="1:3" s="14" customFormat="1" ht="15.75" x14ac:dyDescent="0.25">
      <c r="A543" s="33">
        <v>271</v>
      </c>
      <c r="B543" s="28" t="s">
        <v>23</v>
      </c>
      <c r="C543" s="40">
        <f>(C533+C534)*$D$25</f>
        <v>0.47331750000000006</v>
      </c>
    </row>
    <row r="544" spans="1:3" s="14" customFormat="1" ht="15.75" x14ac:dyDescent="0.25">
      <c r="A544" s="33">
        <v>272</v>
      </c>
      <c r="B544" s="28" t="s">
        <v>24</v>
      </c>
      <c r="C544" s="40">
        <f>(C533+C534)*$D$26</f>
        <v>0.44360250000000001</v>
      </c>
    </row>
    <row r="545" spans="1:3" s="14" customFormat="1" ht="31.5" x14ac:dyDescent="0.25">
      <c r="A545" s="33">
        <v>211</v>
      </c>
      <c r="B545" s="28" t="s">
        <v>25</v>
      </c>
      <c r="C545" s="40">
        <f>(C533+C534)*$D$27</f>
        <v>4.8605250000000009</v>
      </c>
    </row>
    <row r="546" spans="1:3" s="14" customFormat="1" ht="31.5" x14ac:dyDescent="0.25">
      <c r="A546" s="33">
        <v>213</v>
      </c>
      <c r="B546" s="28" t="s">
        <v>26</v>
      </c>
      <c r="C546" s="44">
        <f>(C533+C534)*$D$28</f>
        <v>1.4666474999999999</v>
      </c>
    </row>
    <row r="547" spans="1:3" s="14" customFormat="1" ht="15.75" x14ac:dyDescent="0.25">
      <c r="A547" s="33">
        <v>290</v>
      </c>
      <c r="B547" s="28" t="s">
        <v>6</v>
      </c>
      <c r="C547" s="44">
        <f>(C533+C534)*$D$29</f>
        <v>8.2777500000000004E-2</v>
      </c>
    </row>
    <row r="548" spans="1:3" s="14" customFormat="1" ht="15.75" x14ac:dyDescent="0.25">
      <c r="A548" s="33">
        <v>290</v>
      </c>
      <c r="B548" s="28" t="s">
        <v>27</v>
      </c>
      <c r="C548" s="44">
        <f>(C533+C534)*$D$30</f>
        <v>0.24833250000000001</v>
      </c>
    </row>
    <row r="549" spans="1:3" s="14" customFormat="1" ht="15.75" x14ac:dyDescent="0.25">
      <c r="A549" s="33">
        <v>225</v>
      </c>
      <c r="B549" s="28" t="s">
        <v>28</v>
      </c>
      <c r="C549" s="44">
        <f>(C533+C534)*$D$31</f>
        <v>0</v>
      </c>
    </row>
    <row r="550" spans="1:3" s="14" customFormat="1" ht="15.75" x14ac:dyDescent="0.25">
      <c r="A550" s="37">
        <v>310</v>
      </c>
      <c r="B550" s="28" t="s">
        <v>7</v>
      </c>
      <c r="C550" s="44">
        <f>(C533+C534)*$D$32</f>
        <v>0.49454250000000005</v>
      </c>
    </row>
    <row r="551" spans="1:3" s="14" customFormat="1" ht="16.5" thickBot="1" x14ac:dyDescent="0.3">
      <c r="A551" s="38">
        <v>340</v>
      </c>
      <c r="B551" s="36" t="s">
        <v>8</v>
      </c>
      <c r="C551" s="44">
        <f>(C533+C534)*$D$33</f>
        <v>1.9208625000000001</v>
      </c>
    </row>
    <row r="552" spans="1:3" s="14" customFormat="1" ht="16.5" thickBot="1" x14ac:dyDescent="0.3">
      <c r="A552" s="15"/>
      <c r="B552" s="42" t="s">
        <v>9</v>
      </c>
      <c r="C552" s="88">
        <f>SUM(C533:C551)</f>
        <v>47.807189999999999</v>
      </c>
    </row>
    <row r="553" spans="1:3" s="14" customFormat="1" ht="16.5" thickBot="1" x14ac:dyDescent="0.3">
      <c r="A553" s="15"/>
      <c r="B553" s="43" t="s">
        <v>29</v>
      </c>
      <c r="C553" s="90">
        <f>C552*118%</f>
        <v>56.412484199999994</v>
      </c>
    </row>
    <row r="554" spans="1:3" s="14" customFormat="1" ht="15.75" x14ac:dyDescent="0.25">
      <c r="A554" s="22"/>
      <c r="B554" s="45"/>
      <c r="C554" s="46"/>
    </row>
    <row r="555" spans="1:3" s="14" customFormat="1" ht="15.75" x14ac:dyDescent="0.25">
      <c r="A555" s="22"/>
      <c r="B555" s="45"/>
      <c r="C555" s="46"/>
    </row>
    <row r="556" spans="1:3" s="14" customFormat="1" ht="15.75" x14ac:dyDescent="0.25">
      <c r="A556" s="22"/>
      <c r="B556" s="45"/>
      <c r="C556" s="46"/>
    </row>
    <row r="557" spans="1:3" s="14" customFormat="1" ht="15.75" x14ac:dyDescent="0.25">
      <c r="A557" s="22"/>
      <c r="B557" s="45"/>
      <c r="C557" s="46"/>
    </row>
    <row r="558" spans="1:3" s="14" customFormat="1" ht="15.75" x14ac:dyDescent="0.25">
      <c r="A558" s="22"/>
      <c r="B558" s="45"/>
      <c r="C558" s="46"/>
    </row>
    <row r="559" spans="1:3" s="14" customFormat="1" ht="15.75" x14ac:dyDescent="0.25">
      <c r="A559" s="22"/>
      <c r="B559" s="45"/>
      <c r="C559" s="46"/>
    </row>
    <row r="560" spans="1:3" s="14" customFormat="1" ht="15.75" x14ac:dyDescent="0.25">
      <c r="A560" s="22"/>
      <c r="B560" s="45"/>
      <c r="C560" s="46"/>
    </row>
    <row r="561" spans="1:3" s="14" customFormat="1" ht="15.75" x14ac:dyDescent="0.25">
      <c r="A561" s="22"/>
      <c r="B561" s="45"/>
      <c r="C561" s="46"/>
    </row>
    <row r="562" spans="1:3" s="14" customFormat="1" ht="15.75" x14ac:dyDescent="0.25">
      <c r="A562" s="22"/>
      <c r="B562" s="45"/>
      <c r="C562" s="46"/>
    </row>
    <row r="563" spans="1:3" s="14" customFormat="1" ht="15.75" x14ac:dyDescent="0.25">
      <c r="A563" s="22"/>
      <c r="B563" s="45"/>
      <c r="C563" s="46"/>
    </row>
    <row r="564" spans="1:3" s="14" customFormat="1" ht="15.75" x14ac:dyDescent="0.25">
      <c r="A564" s="22"/>
      <c r="B564" s="45"/>
      <c r="C564" s="46"/>
    </row>
    <row r="565" spans="1:3" s="14" customFormat="1" ht="15.75" x14ac:dyDescent="0.25">
      <c r="A565" s="22"/>
      <c r="B565" s="45"/>
      <c r="C565" s="46"/>
    </row>
    <row r="566" spans="1:3" s="14" customFormat="1" ht="15.75" x14ac:dyDescent="0.25">
      <c r="A566" s="22"/>
      <c r="B566" s="45"/>
      <c r="C566" s="46"/>
    </row>
    <row r="567" spans="1:3" s="14" customFormat="1" ht="15.75" x14ac:dyDescent="0.25">
      <c r="A567" s="22"/>
      <c r="B567" s="45"/>
      <c r="C567" s="46"/>
    </row>
    <row r="568" spans="1:3" s="14" customFormat="1" ht="15.75" x14ac:dyDescent="0.25">
      <c r="A568" s="22"/>
      <c r="B568" s="45"/>
      <c r="C568" s="46"/>
    </row>
    <row r="569" spans="1:3" s="14" customFormat="1" ht="15.75" x14ac:dyDescent="0.25">
      <c r="A569" s="22"/>
      <c r="B569" s="45"/>
      <c r="C569" s="46"/>
    </row>
    <row r="570" spans="1:3" s="14" customFormat="1" ht="15.75" x14ac:dyDescent="0.25">
      <c r="A570" s="22"/>
      <c r="B570" s="45"/>
      <c r="C570" s="46"/>
    </row>
    <row r="571" spans="1:3" s="14" customFormat="1" ht="15.75" x14ac:dyDescent="0.25">
      <c r="A571" s="22"/>
      <c r="B571" s="45"/>
      <c r="C571" s="46"/>
    </row>
    <row r="572" spans="1:3" s="14" customFormat="1" ht="15.75" x14ac:dyDescent="0.25">
      <c r="A572" s="22"/>
      <c r="B572" s="45"/>
      <c r="C572" s="46"/>
    </row>
    <row r="573" spans="1:3" s="14" customFormat="1" ht="15.75" x14ac:dyDescent="0.25">
      <c r="A573" s="22"/>
      <c r="B573" s="45"/>
      <c r="C573" s="46"/>
    </row>
    <row r="574" spans="1:3" s="14" customFormat="1" ht="15.75" x14ac:dyDescent="0.25">
      <c r="A574" s="22"/>
      <c r="B574" s="45"/>
      <c r="C574" s="46"/>
    </row>
    <row r="575" spans="1:3" s="14" customFormat="1" ht="15.75" x14ac:dyDescent="0.25">
      <c r="A575" s="22"/>
      <c r="B575" s="45"/>
      <c r="C575" s="46"/>
    </row>
    <row r="576" spans="1:3" s="14" customFormat="1" ht="15.75" x14ac:dyDescent="0.25">
      <c r="A576" s="22"/>
      <c r="B576" s="45"/>
      <c r="C576" s="46"/>
    </row>
    <row r="577" spans="1:3" s="14" customFormat="1" x14ac:dyDescent="0.25">
      <c r="C577" s="63"/>
    </row>
    <row r="578" spans="1:3" s="14" customFormat="1" ht="74.25" customHeight="1" x14ac:dyDescent="0.25">
      <c r="B578" s="57" t="s">
        <v>501</v>
      </c>
      <c r="C578" s="64"/>
    </row>
    <row r="579" spans="1:3" s="14" customFormat="1" ht="14.25" customHeight="1" thickBot="1" x14ac:dyDescent="0.3">
      <c r="C579" s="64" t="s">
        <v>348</v>
      </c>
    </row>
    <row r="580" spans="1:3" s="14" customFormat="1" ht="32.25" thickBot="1" x14ac:dyDescent="0.3">
      <c r="A580" s="7" t="s">
        <v>0</v>
      </c>
      <c r="B580" s="8" t="s">
        <v>10</v>
      </c>
      <c r="C580" s="65" t="s">
        <v>11</v>
      </c>
    </row>
    <row r="581" spans="1:3" s="14" customFormat="1" ht="15.75" x14ac:dyDescent="0.25">
      <c r="A581" s="9"/>
      <c r="B581" s="10" t="s">
        <v>12</v>
      </c>
      <c r="C581" s="61">
        <v>1</v>
      </c>
    </row>
    <row r="582" spans="1:3" s="14" customFormat="1" ht="15.75" x14ac:dyDescent="0.25">
      <c r="A582" s="9"/>
      <c r="B582" s="10" t="s">
        <v>13</v>
      </c>
      <c r="C582" s="16">
        <v>8</v>
      </c>
    </row>
    <row r="583" spans="1:3" s="14" customFormat="1" ht="31.5" x14ac:dyDescent="0.25">
      <c r="A583" s="12"/>
      <c r="B583" s="83" t="s">
        <v>360</v>
      </c>
      <c r="C583" s="16">
        <f>C13</f>
        <v>2.83</v>
      </c>
    </row>
    <row r="584" spans="1:3" s="14" customFormat="1" ht="32.25" thickBot="1" x14ac:dyDescent="0.3">
      <c r="A584" s="75"/>
      <c r="B584" s="77" t="s">
        <v>361</v>
      </c>
      <c r="C584" s="76">
        <v>0</v>
      </c>
    </row>
    <row r="585" spans="1:3" s="14" customFormat="1" ht="15.75" x14ac:dyDescent="0.25">
      <c r="A585" s="29">
        <v>211</v>
      </c>
      <c r="B585" s="30" t="s">
        <v>19</v>
      </c>
      <c r="C585" s="39">
        <f>C583*C582</f>
        <v>22.64</v>
      </c>
    </row>
    <row r="586" spans="1:3" s="14" customFormat="1" ht="31.5" x14ac:dyDescent="0.25">
      <c r="A586" s="33">
        <v>211</v>
      </c>
      <c r="B586" s="28" t="s">
        <v>20</v>
      </c>
      <c r="C586" s="40">
        <f>C584*C582</f>
        <v>0</v>
      </c>
    </row>
    <row r="587" spans="1:3" s="14" customFormat="1" ht="15.75" x14ac:dyDescent="0.25">
      <c r="A587" s="33">
        <v>213</v>
      </c>
      <c r="B587" s="28" t="s">
        <v>14</v>
      </c>
      <c r="C587" s="40">
        <f>(C585+C586)*30.2%</f>
        <v>6.8372799999999998</v>
      </c>
    </row>
    <row r="588" spans="1:3" s="14" customFormat="1" ht="15.75" x14ac:dyDescent="0.25">
      <c r="A588" s="33">
        <v>212</v>
      </c>
      <c r="B588" s="28" t="s">
        <v>3</v>
      </c>
      <c r="C588" s="40">
        <f>(C585+C586)*$D$18</f>
        <v>3.6223999999999999E-2</v>
      </c>
    </row>
    <row r="589" spans="1:3" s="14" customFormat="1" ht="15.75" x14ac:dyDescent="0.25">
      <c r="A589" s="33">
        <v>221</v>
      </c>
      <c r="B589" s="28" t="s">
        <v>4</v>
      </c>
      <c r="C589" s="40">
        <f>(C585+C586)*$D$19</f>
        <v>0.19470400000000002</v>
      </c>
    </row>
    <row r="590" spans="1:3" s="14" customFormat="1" ht="15.75" x14ac:dyDescent="0.25">
      <c r="A590" s="33">
        <v>222</v>
      </c>
      <c r="B590" s="28" t="s">
        <v>15</v>
      </c>
      <c r="C590" s="40">
        <f>(C585+C586)*$D$20</f>
        <v>3.6223999999999999E-2</v>
      </c>
    </row>
    <row r="591" spans="1:3" s="14" customFormat="1" ht="15.75" x14ac:dyDescent="0.25">
      <c r="A591" s="33">
        <v>223</v>
      </c>
      <c r="B591" s="28" t="s">
        <v>5</v>
      </c>
      <c r="C591" s="40">
        <f>(C585+C586)*$D$21</f>
        <v>0.96220000000000006</v>
      </c>
    </row>
    <row r="592" spans="1:3" s="14" customFormat="1" ht="15.75" x14ac:dyDescent="0.25">
      <c r="A592" s="33">
        <v>224</v>
      </c>
      <c r="B592" s="28" t="s">
        <v>21</v>
      </c>
      <c r="C592" s="40">
        <f>(C585+C586)*$D$22</f>
        <v>0.31922400000000001</v>
      </c>
    </row>
    <row r="593" spans="1:3" s="14" customFormat="1" ht="15.75" x14ac:dyDescent="0.25">
      <c r="A593" s="33">
        <v>225</v>
      </c>
      <c r="B593" s="28" t="s">
        <v>16</v>
      </c>
      <c r="C593" s="40">
        <f>(C585+C586)*$D$23</f>
        <v>1.204448</v>
      </c>
    </row>
    <row r="594" spans="1:3" s="14" customFormat="1" ht="15.75" x14ac:dyDescent="0.25">
      <c r="A594" s="33">
        <v>226</v>
      </c>
      <c r="B594" s="28" t="s">
        <v>22</v>
      </c>
      <c r="C594" s="40">
        <f>(C585+C586)*$D$24</f>
        <v>8.1073839999999997</v>
      </c>
    </row>
    <row r="595" spans="1:3" s="14" customFormat="1" ht="15.75" x14ac:dyDescent="0.25">
      <c r="A595" s="33">
        <v>271</v>
      </c>
      <c r="B595" s="28" t="s">
        <v>23</v>
      </c>
      <c r="C595" s="40">
        <f>(C585+C586)*$D$25</f>
        <v>0.50487199999999999</v>
      </c>
    </row>
    <row r="596" spans="1:3" s="14" customFormat="1" ht="15.75" x14ac:dyDescent="0.25">
      <c r="A596" s="33">
        <v>272</v>
      </c>
      <c r="B596" s="28" t="s">
        <v>24</v>
      </c>
      <c r="C596" s="40">
        <f>(C585+C586)*$D$26</f>
        <v>0.47317599999999999</v>
      </c>
    </row>
    <row r="597" spans="1:3" s="14" customFormat="1" ht="31.5" x14ac:dyDescent="0.25">
      <c r="A597" s="33">
        <v>211</v>
      </c>
      <c r="B597" s="28" t="s">
        <v>25</v>
      </c>
      <c r="C597" s="40">
        <f>(C585+C586)*$D$27</f>
        <v>5.1845600000000003</v>
      </c>
    </row>
    <row r="598" spans="1:3" s="14" customFormat="1" ht="31.5" x14ac:dyDescent="0.25">
      <c r="A598" s="33">
        <v>213</v>
      </c>
      <c r="B598" s="28" t="s">
        <v>26</v>
      </c>
      <c r="C598" s="44">
        <f>(C585+C586)*$D$28</f>
        <v>1.5644239999999998</v>
      </c>
    </row>
    <row r="599" spans="1:3" s="14" customFormat="1" ht="15.75" x14ac:dyDescent="0.25">
      <c r="A599" s="33">
        <v>290</v>
      </c>
      <c r="B599" s="28" t="s">
        <v>6</v>
      </c>
      <c r="C599" s="44">
        <f>(C585+C586)*$D$29</f>
        <v>8.8295999999999999E-2</v>
      </c>
    </row>
    <row r="600" spans="1:3" s="14" customFormat="1" ht="15.75" x14ac:dyDescent="0.25">
      <c r="A600" s="33">
        <v>290</v>
      </c>
      <c r="B600" s="28" t="s">
        <v>27</v>
      </c>
      <c r="C600" s="44">
        <f>(C585+C586)*$D$30</f>
        <v>0.26488800000000001</v>
      </c>
    </row>
    <row r="601" spans="1:3" s="14" customFormat="1" ht="15.75" x14ac:dyDescent="0.25">
      <c r="A601" s="33">
        <v>225</v>
      </c>
      <c r="B601" s="28" t="s">
        <v>28</v>
      </c>
      <c r="C601" s="44">
        <f>(C585+C586)*$D$31</f>
        <v>0</v>
      </c>
    </row>
    <row r="602" spans="1:3" s="14" customFormat="1" ht="15.75" x14ac:dyDescent="0.25">
      <c r="A602" s="37">
        <v>310</v>
      </c>
      <c r="B602" s="28" t="s">
        <v>7</v>
      </c>
      <c r="C602" s="44">
        <f>(C585+C586)*$D$32</f>
        <v>0.52751200000000009</v>
      </c>
    </row>
    <row r="603" spans="1:3" s="14" customFormat="1" ht="16.5" thickBot="1" x14ac:dyDescent="0.3">
      <c r="A603" s="38">
        <v>340</v>
      </c>
      <c r="B603" s="36" t="s">
        <v>8</v>
      </c>
      <c r="C603" s="44">
        <f>(C585+C586)*$D$33</f>
        <v>2.0489199999999999</v>
      </c>
    </row>
    <row r="604" spans="1:3" s="14" customFormat="1" ht="16.5" thickBot="1" x14ac:dyDescent="0.3">
      <c r="A604" s="15"/>
      <c r="B604" s="42" t="s">
        <v>9</v>
      </c>
      <c r="C604" s="88">
        <f>SUM(C585:C603)</f>
        <v>50.994336000000004</v>
      </c>
    </row>
    <row r="605" spans="1:3" s="14" customFormat="1" ht="16.5" thickBot="1" x14ac:dyDescent="0.3">
      <c r="A605" s="15"/>
      <c r="B605" s="43" t="s">
        <v>29</v>
      </c>
      <c r="C605" s="90">
        <f>C604*118%</f>
        <v>60.173316480000004</v>
      </c>
    </row>
    <row r="606" spans="1:3" s="14" customFormat="1" ht="15.75" x14ac:dyDescent="0.25">
      <c r="A606" s="22"/>
      <c r="B606" s="45"/>
      <c r="C606" s="46"/>
    </row>
    <row r="607" spans="1:3" s="14" customFormat="1" ht="15.75" x14ac:dyDescent="0.25">
      <c r="A607" s="22"/>
      <c r="B607" s="45"/>
      <c r="C607" s="46"/>
    </row>
    <row r="608" spans="1:3" s="14" customFormat="1" ht="15.75" x14ac:dyDescent="0.25">
      <c r="A608" s="22"/>
      <c r="B608" s="45"/>
      <c r="C608" s="46"/>
    </row>
    <row r="609" spans="1:3" s="14" customFormat="1" ht="15.75" x14ac:dyDescent="0.25">
      <c r="A609" s="22"/>
      <c r="B609" s="45"/>
      <c r="C609" s="46"/>
    </row>
    <row r="610" spans="1:3" s="14" customFormat="1" ht="15.75" x14ac:dyDescent="0.25">
      <c r="A610" s="22"/>
      <c r="B610" s="45"/>
      <c r="C610" s="46"/>
    </row>
    <row r="611" spans="1:3" s="14" customFormat="1" ht="15.75" x14ac:dyDescent="0.25">
      <c r="A611" s="22"/>
      <c r="B611" s="45"/>
      <c r="C611" s="46"/>
    </row>
    <row r="612" spans="1:3" s="14" customFormat="1" ht="15.75" x14ac:dyDescent="0.25">
      <c r="A612" s="22"/>
      <c r="B612" s="45"/>
      <c r="C612" s="46"/>
    </row>
    <row r="613" spans="1:3" s="14" customFormat="1" ht="15.75" x14ac:dyDescent="0.25">
      <c r="A613" s="22"/>
      <c r="B613" s="45"/>
      <c r="C613" s="46"/>
    </row>
    <row r="614" spans="1:3" s="14" customFormat="1" ht="15.75" x14ac:dyDescent="0.25">
      <c r="A614" s="22"/>
      <c r="B614" s="45"/>
      <c r="C614" s="46"/>
    </row>
    <row r="615" spans="1:3" s="14" customFormat="1" ht="15.75" x14ac:dyDescent="0.25">
      <c r="A615" s="22"/>
      <c r="B615" s="45"/>
      <c r="C615" s="46"/>
    </row>
    <row r="616" spans="1:3" s="14" customFormat="1" ht="15.75" x14ac:dyDescent="0.25">
      <c r="A616" s="22"/>
      <c r="B616" s="45"/>
      <c r="C616" s="46"/>
    </row>
    <row r="617" spans="1:3" s="14" customFormat="1" ht="15.75" x14ac:dyDescent="0.25">
      <c r="A617" s="22"/>
      <c r="B617" s="45"/>
      <c r="C617" s="46"/>
    </row>
    <row r="618" spans="1:3" s="14" customFormat="1" ht="15.75" x14ac:dyDescent="0.25">
      <c r="A618" s="22"/>
      <c r="B618" s="45"/>
      <c r="C618" s="46"/>
    </row>
    <row r="619" spans="1:3" s="14" customFormat="1" ht="15.75" x14ac:dyDescent="0.25">
      <c r="A619" s="22"/>
      <c r="B619" s="45"/>
      <c r="C619" s="46"/>
    </row>
    <row r="620" spans="1:3" s="14" customFormat="1" ht="15.75" x14ac:dyDescent="0.25">
      <c r="A620" s="22"/>
      <c r="B620" s="45"/>
      <c r="C620" s="46"/>
    </row>
    <row r="621" spans="1:3" s="14" customFormat="1" ht="15.75" x14ac:dyDescent="0.25">
      <c r="A621" s="22"/>
      <c r="B621" s="45"/>
      <c r="C621" s="46"/>
    </row>
    <row r="622" spans="1:3" s="14" customFormat="1" ht="15.75" x14ac:dyDescent="0.25">
      <c r="A622" s="22"/>
      <c r="B622" s="45"/>
      <c r="C622" s="46"/>
    </row>
    <row r="623" spans="1:3" s="14" customFormat="1" ht="15.75" x14ac:dyDescent="0.25">
      <c r="A623" s="22"/>
      <c r="B623" s="45"/>
      <c r="C623" s="46"/>
    </row>
    <row r="624" spans="1:3" s="14" customFormat="1" ht="15.75" x14ac:dyDescent="0.25">
      <c r="A624" s="22"/>
      <c r="B624" s="45"/>
      <c r="C624" s="46"/>
    </row>
    <row r="625" spans="1:3" s="14" customFormat="1" ht="15.75" x14ac:dyDescent="0.25">
      <c r="A625" s="22"/>
      <c r="B625" s="45"/>
      <c r="C625" s="46"/>
    </row>
    <row r="626" spans="1:3" s="14" customFormat="1" x14ac:dyDescent="0.25">
      <c r="C626" s="63"/>
    </row>
    <row r="627" spans="1:3" s="14" customFormat="1" x14ac:dyDescent="0.25">
      <c r="C627" s="63"/>
    </row>
    <row r="628" spans="1:3" s="14" customFormat="1" ht="59.25" customHeight="1" x14ac:dyDescent="0.25">
      <c r="B628" s="57" t="s">
        <v>502</v>
      </c>
      <c r="C628" s="64"/>
    </row>
    <row r="629" spans="1:3" s="14" customFormat="1" ht="15.75" thickBot="1" x14ac:dyDescent="0.3">
      <c r="C629" s="64" t="s">
        <v>351</v>
      </c>
    </row>
    <row r="630" spans="1:3" s="14" customFormat="1" ht="32.25" thickBot="1" x14ac:dyDescent="0.3">
      <c r="A630" s="7" t="s">
        <v>0</v>
      </c>
      <c r="B630" s="8" t="s">
        <v>10</v>
      </c>
      <c r="C630" s="65" t="s">
        <v>11</v>
      </c>
    </row>
    <row r="631" spans="1:3" s="14" customFormat="1" ht="15.75" x14ac:dyDescent="0.25">
      <c r="A631" s="9"/>
      <c r="B631" s="10" t="s">
        <v>12</v>
      </c>
      <c r="C631" s="61">
        <v>1</v>
      </c>
    </row>
    <row r="632" spans="1:3" s="14" customFormat="1" ht="15.75" x14ac:dyDescent="0.25">
      <c r="A632" s="9"/>
      <c r="B632" s="10" t="s">
        <v>13</v>
      </c>
      <c r="C632" s="16">
        <v>9</v>
      </c>
    </row>
    <row r="633" spans="1:3" s="14" customFormat="1" ht="31.5" x14ac:dyDescent="0.25">
      <c r="A633" s="12"/>
      <c r="B633" s="83" t="s">
        <v>360</v>
      </c>
      <c r="C633" s="16">
        <f>C13</f>
        <v>2.83</v>
      </c>
    </row>
    <row r="634" spans="1:3" s="14" customFormat="1" ht="32.25" thickBot="1" x14ac:dyDescent="0.3">
      <c r="A634" s="75"/>
      <c r="B634" s="77" t="s">
        <v>361</v>
      </c>
      <c r="C634" s="76">
        <v>0</v>
      </c>
    </row>
    <row r="635" spans="1:3" s="14" customFormat="1" ht="15.75" x14ac:dyDescent="0.25">
      <c r="A635" s="29">
        <v>211</v>
      </c>
      <c r="B635" s="30" t="s">
        <v>19</v>
      </c>
      <c r="C635" s="39">
        <f>C633*C632</f>
        <v>25.47</v>
      </c>
    </row>
    <row r="636" spans="1:3" s="14" customFormat="1" ht="31.5" x14ac:dyDescent="0.25">
      <c r="A636" s="33">
        <v>211</v>
      </c>
      <c r="B636" s="28" t="s">
        <v>20</v>
      </c>
      <c r="C636" s="40">
        <f>C634*C632</f>
        <v>0</v>
      </c>
    </row>
    <row r="637" spans="1:3" s="14" customFormat="1" ht="15.75" x14ac:dyDescent="0.25">
      <c r="A637" s="33">
        <v>213</v>
      </c>
      <c r="B637" s="28" t="s">
        <v>14</v>
      </c>
      <c r="C637" s="40">
        <f>(C635+C636)*30.2%</f>
        <v>7.6919399999999998</v>
      </c>
    </row>
    <row r="638" spans="1:3" s="14" customFormat="1" ht="15.75" x14ac:dyDescent="0.25">
      <c r="A638" s="33">
        <v>212</v>
      </c>
      <c r="B638" s="28" t="s">
        <v>3</v>
      </c>
      <c r="C638" s="40">
        <f>(C635+C636)*$D$18</f>
        <v>4.0752000000000003E-2</v>
      </c>
    </row>
    <row r="639" spans="1:3" s="14" customFormat="1" ht="15.75" x14ac:dyDescent="0.25">
      <c r="A639" s="33">
        <v>221</v>
      </c>
      <c r="B639" s="28" t="s">
        <v>4</v>
      </c>
      <c r="C639" s="40">
        <f>(C635+C636)*$D$19</f>
        <v>0.21904199999999999</v>
      </c>
    </row>
    <row r="640" spans="1:3" s="14" customFormat="1" ht="15.75" x14ac:dyDescent="0.25">
      <c r="A640" s="33">
        <v>222</v>
      </c>
      <c r="B640" s="28" t="s">
        <v>15</v>
      </c>
      <c r="C640" s="40">
        <f>(C635+C636)*$D$20</f>
        <v>4.0752000000000003E-2</v>
      </c>
    </row>
    <row r="641" spans="1:3" s="14" customFormat="1" ht="15.75" x14ac:dyDescent="0.25">
      <c r="A641" s="33">
        <v>223</v>
      </c>
      <c r="B641" s="28" t="s">
        <v>5</v>
      </c>
      <c r="C641" s="40">
        <f>(C635+C636)*$D$21</f>
        <v>1.0824750000000001</v>
      </c>
    </row>
    <row r="642" spans="1:3" s="14" customFormat="1" ht="15.75" x14ac:dyDescent="0.25">
      <c r="A642" s="33">
        <v>224</v>
      </c>
      <c r="B642" s="28" t="s">
        <v>21</v>
      </c>
      <c r="C642" s="40">
        <f>(C635+C636)*$D$22</f>
        <v>0.35912699999999997</v>
      </c>
    </row>
    <row r="643" spans="1:3" s="14" customFormat="1" ht="15.75" x14ac:dyDescent="0.25">
      <c r="A643" s="33">
        <v>225</v>
      </c>
      <c r="B643" s="28" t="s">
        <v>16</v>
      </c>
      <c r="C643" s="40">
        <f>(C635+C636)*$D$23</f>
        <v>1.3550039999999999</v>
      </c>
    </row>
    <row r="644" spans="1:3" s="14" customFormat="1" ht="15.75" x14ac:dyDescent="0.25">
      <c r="A644" s="33">
        <v>226</v>
      </c>
      <c r="B644" s="28" t="s">
        <v>22</v>
      </c>
      <c r="C644" s="40">
        <f>(C635+C636)*$D$24</f>
        <v>9.1208069999999992</v>
      </c>
    </row>
    <row r="645" spans="1:3" s="14" customFormat="1" ht="15.75" x14ac:dyDescent="0.25">
      <c r="A645" s="33">
        <v>271</v>
      </c>
      <c r="B645" s="28" t="s">
        <v>23</v>
      </c>
      <c r="C645" s="40">
        <f>(C635+C636)*$D$25</f>
        <v>0.56798099999999996</v>
      </c>
    </row>
    <row r="646" spans="1:3" s="14" customFormat="1" ht="15.75" x14ac:dyDescent="0.25">
      <c r="A646" s="33">
        <v>272</v>
      </c>
      <c r="B646" s="28" t="s">
        <v>24</v>
      </c>
      <c r="C646" s="40">
        <f>(C635+C636)*$D$26</f>
        <v>0.53232299999999999</v>
      </c>
    </row>
    <row r="647" spans="1:3" s="14" customFormat="1" ht="31.5" x14ac:dyDescent="0.25">
      <c r="A647" s="33">
        <v>211</v>
      </c>
      <c r="B647" s="28" t="s">
        <v>25</v>
      </c>
      <c r="C647" s="40">
        <f>(C635+C636)*$D$27</f>
        <v>5.83263</v>
      </c>
    </row>
    <row r="648" spans="1:3" s="14" customFormat="1" ht="31.5" x14ac:dyDescent="0.25">
      <c r="A648" s="33">
        <v>213</v>
      </c>
      <c r="B648" s="28" t="s">
        <v>26</v>
      </c>
      <c r="C648" s="44">
        <f>(C635+C636)*$D$28</f>
        <v>1.7599769999999997</v>
      </c>
    </row>
    <row r="649" spans="1:3" s="14" customFormat="1" ht="15.75" x14ac:dyDescent="0.25">
      <c r="A649" s="33">
        <v>290</v>
      </c>
      <c r="B649" s="28" t="s">
        <v>6</v>
      </c>
      <c r="C649" s="44">
        <f>(C635+C636)*$D$29</f>
        <v>9.9332999999999991E-2</v>
      </c>
    </row>
    <row r="650" spans="1:3" s="14" customFormat="1" ht="15.75" x14ac:dyDescent="0.25">
      <c r="A650" s="33">
        <v>290</v>
      </c>
      <c r="B650" s="28" t="s">
        <v>27</v>
      </c>
      <c r="C650" s="44">
        <f>(C635+C636)*$D$30</f>
        <v>0.29799900000000001</v>
      </c>
    </row>
    <row r="651" spans="1:3" s="14" customFormat="1" ht="15.75" x14ac:dyDescent="0.25">
      <c r="A651" s="33">
        <v>225</v>
      </c>
      <c r="B651" s="28" t="s">
        <v>28</v>
      </c>
      <c r="C651" s="44">
        <f>(C635+C636)*$D$31</f>
        <v>0</v>
      </c>
    </row>
    <row r="652" spans="1:3" s="14" customFormat="1" ht="15.75" x14ac:dyDescent="0.25">
      <c r="A652" s="37">
        <v>310</v>
      </c>
      <c r="B652" s="28" t="s">
        <v>7</v>
      </c>
      <c r="C652" s="44">
        <f>(C635+C636)*$D$32</f>
        <v>0.59345099999999995</v>
      </c>
    </row>
    <row r="653" spans="1:3" s="14" customFormat="1" ht="16.5" thickBot="1" x14ac:dyDescent="0.3">
      <c r="A653" s="38">
        <v>340</v>
      </c>
      <c r="B653" s="36" t="s">
        <v>8</v>
      </c>
      <c r="C653" s="44">
        <f>(C635+C636)*$D$33</f>
        <v>2.3050349999999997</v>
      </c>
    </row>
    <row r="654" spans="1:3" s="14" customFormat="1" ht="16.5" thickBot="1" x14ac:dyDescent="0.3">
      <c r="A654" s="15"/>
      <c r="B654" s="42" t="s">
        <v>9</v>
      </c>
      <c r="C654" s="88">
        <f>SUM(C635:C653)</f>
        <v>57.368628000000001</v>
      </c>
    </row>
    <row r="655" spans="1:3" s="14" customFormat="1" ht="16.5" thickBot="1" x14ac:dyDescent="0.3">
      <c r="A655" s="15"/>
      <c r="B655" s="43" t="s">
        <v>29</v>
      </c>
      <c r="C655" s="90">
        <f>C654*118%</f>
        <v>67.694981040000002</v>
      </c>
    </row>
    <row r="656" spans="1:3" s="14" customFormat="1" ht="15.75" x14ac:dyDescent="0.25">
      <c r="A656" s="22"/>
      <c r="B656" s="45"/>
      <c r="C656" s="46"/>
    </row>
    <row r="657" spans="1:3" s="14" customFormat="1" ht="15.75" x14ac:dyDescent="0.25">
      <c r="A657" s="22"/>
      <c r="B657" s="45"/>
      <c r="C657" s="46"/>
    </row>
    <row r="658" spans="1:3" s="14" customFormat="1" ht="15.75" x14ac:dyDescent="0.25">
      <c r="A658" s="22"/>
      <c r="B658" s="45"/>
      <c r="C658" s="46"/>
    </row>
    <row r="659" spans="1:3" s="14" customFormat="1" ht="15.75" x14ac:dyDescent="0.25">
      <c r="A659" s="22"/>
      <c r="B659" s="45"/>
      <c r="C659" s="46"/>
    </row>
    <row r="660" spans="1:3" s="14" customFormat="1" ht="15.75" x14ac:dyDescent="0.25">
      <c r="A660" s="22"/>
      <c r="B660" s="45"/>
      <c r="C660" s="46"/>
    </row>
    <row r="661" spans="1:3" s="14" customFormat="1" ht="15.75" x14ac:dyDescent="0.25">
      <c r="A661" s="22"/>
      <c r="B661" s="45"/>
      <c r="C661" s="46"/>
    </row>
    <row r="662" spans="1:3" s="14" customFormat="1" ht="15.75" x14ac:dyDescent="0.25">
      <c r="A662" s="22"/>
      <c r="B662" s="45"/>
      <c r="C662" s="46"/>
    </row>
    <row r="663" spans="1:3" s="14" customFormat="1" ht="15.75" x14ac:dyDescent="0.25">
      <c r="A663" s="22"/>
      <c r="B663" s="45"/>
      <c r="C663" s="46"/>
    </row>
    <row r="664" spans="1:3" s="14" customFormat="1" ht="15.75" x14ac:dyDescent="0.25">
      <c r="A664" s="22"/>
      <c r="B664" s="45"/>
      <c r="C664" s="46"/>
    </row>
    <row r="665" spans="1:3" s="14" customFormat="1" ht="15.75" x14ac:dyDescent="0.25">
      <c r="A665" s="22"/>
      <c r="B665" s="45"/>
      <c r="C665" s="46"/>
    </row>
    <row r="666" spans="1:3" s="14" customFormat="1" ht="15.75" x14ac:dyDescent="0.25">
      <c r="A666" s="22"/>
      <c r="B666" s="45"/>
      <c r="C666" s="46"/>
    </row>
    <row r="667" spans="1:3" s="14" customFormat="1" ht="15.75" x14ac:dyDescent="0.25">
      <c r="A667" s="22"/>
      <c r="B667" s="45"/>
      <c r="C667" s="46"/>
    </row>
    <row r="668" spans="1:3" s="14" customFormat="1" ht="15.75" x14ac:dyDescent="0.25">
      <c r="A668" s="22"/>
      <c r="B668" s="45"/>
      <c r="C668" s="46"/>
    </row>
    <row r="669" spans="1:3" s="14" customFormat="1" ht="15.75" x14ac:dyDescent="0.25">
      <c r="A669" s="22"/>
      <c r="B669" s="45"/>
      <c r="C669" s="46"/>
    </row>
    <row r="670" spans="1:3" s="14" customFormat="1" ht="15.75" x14ac:dyDescent="0.25">
      <c r="A670" s="22"/>
      <c r="B670" s="45"/>
      <c r="C670" s="46"/>
    </row>
    <row r="671" spans="1:3" s="14" customFormat="1" ht="15.75" x14ac:dyDescent="0.25">
      <c r="A671" s="22"/>
      <c r="B671" s="45"/>
      <c r="C671" s="46"/>
    </row>
    <row r="672" spans="1:3" s="14" customFormat="1" ht="15.75" x14ac:dyDescent="0.25">
      <c r="A672" s="22"/>
      <c r="B672" s="45"/>
      <c r="C672" s="46"/>
    </row>
    <row r="673" spans="1:3" s="14" customFormat="1" ht="15.75" x14ac:dyDescent="0.25">
      <c r="A673" s="22"/>
      <c r="B673" s="45"/>
      <c r="C673" s="46"/>
    </row>
    <row r="674" spans="1:3" s="14" customFormat="1" ht="15.75" x14ac:dyDescent="0.25">
      <c r="A674" s="22"/>
      <c r="B674" s="45"/>
      <c r="C674" s="46"/>
    </row>
    <row r="675" spans="1:3" s="14" customFormat="1" ht="15.75" x14ac:dyDescent="0.25">
      <c r="A675" s="22"/>
      <c r="B675" s="45"/>
      <c r="C675" s="46"/>
    </row>
    <row r="676" spans="1:3" s="14" customFormat="1" ht="15.75" x14ac:dyDescent="0.25">
      <c r="A676" s="22"/>
      <c r="B676" s="45"/>
      <c r="C676" s="46"/>
    </row>
    <row r="677" spans="1:3" s="14" customFormat="1" ht="15.75" x14ac:dyDescent="0.25">
      <c r="A677" s="22"/>
      <c r="B677" s="45"/>
      <c r="C677" s="46"/>
    </row>
    <row r="678" spans="1:3" s="14" customFormat="1" ht="15.75" x14ac:dyDescent="0.25">
      <c r="A678" s="22"/>
      <c r="B678" s="45"/>
      <c r="C678" s="46"/>
    </row>
    <row r="679" spans="1:3" s="14" customFormat="1" ht="15.75" x14ac:dyDescent="0.25">
      <c r="A679" s="22"/>
      <c r="B679" s="45"/>
      <c r="C679" s="46"/>
    </row>
    <row r="680" spans="1:3" s="14" customFormat="1" ht="15.75" x14ac:dyDescent="0.25">
      <c r="A680" s="22"/>
      <c r="B680" s="45"/>
      <c r="C680" s="46"/>
    </row>
    <row r="681" spans="1:3" s="14" customFormat="1" ht="15.75" x14ac:dyDescent="0.25">
      <c r="A681" s="22"/>
      <c r="B681" s="45"/>
      <c r="C681" s="46"/>
    </row>
    <row r="682" spans="1:3" s="14" customFormat="1" x14ac:dyDescent="0.25">
      <c r="C682" s="63"/>
    </row>
    <row r="683" spans="1:3" s="14" customFormat="1" ht="81.75" customHeight="1" x14ac:dyDescent="0.25">
      <c r="B683" s="57" t="s">
        <v>503</v>
      </c>
      <c r="C683" s="63"/>
    </row>
    <row r="684" spans="1:3" s="14" customFormat="1" ht="15.75" thickBot="1" x14ac:dyDescent="0.3">
      <c r="C684" s="64" t="s">
        <v>351</v>
      </c>
    </row>
    <row r="685" spans="1:3" s="14" customFormat="1" ht="32.25" thickBot="1" x14ac:dyDescent="0.3">
      <c r="A685" s="7" t="s">
        <v>0</v>
      </c>
      <c r="B685" s="8" t="s">
        <v>10</v>
      </c>
      <c r="C685" s="65" t="s">
        <v>11</v>
      </c>
    </row>
    <row r="686" spans="1:3" s="14" customFormat="1" ht="15.75" x14ac:dyDescent="0.25">
      <c r="A686" s="9"/>
      <c r="B686" s="10" t="s">
        <v>12</v>
      </c>
      <c r="C686" s="61">
        <v>1</v>
      </c>
    </row>
    <row r="687" spans="1:3" s="14" customFormat="1" ht="15.75" x14ac:dyDescent="0.25">
      <c r="A687" s="9"/>
      <c r="B687" s="10" t="s">
        <v>13</v>
      </c>
      <c r="C687" s="16">
        <v>9.5</v>
      </c>
    </row>
    <row r="688" spans="1:3" s="14" customFormat="1" ht="31.5" x14ac:dyDescent="0.25">
      <c r="A688" s="12"/>
      <c r="B688" s="83" t="s">
        <v>360</v>
      </c>
      <c r="C688" s="16">
        <f>$C$13</f>
        <v>2.83</v>
      </c>
    </row>
    <row r="689" spans="1:3" s="14" customFormat="1" ht="32.25" thickBot="1" x14ac:dyDescent="0.3">
      <c r="A689" s="75"/>
      <c r="B689" s="77" t="s">
        <v>361</v>
      </c>
      <c r="C689" s="76">
        <v>0</v>
      </c>
    </row>
    <row r="690" spans="1:3" s="14" customFormat="1" ht="15.75" x14ac:dyDescent="0.25">
      <c r="A690" s="29">
        <v>211</v>
      </c>
      <c r="B690" s="30" t="s">
        <v>19</v>
      </c>
      <c r="C690" s="39">
        <f>C688*C687</f>
        <v>26.885000000000002</v>
      </c>
    </row>
    <row r="691" spans="1:3" s="14" customFormat="1" ht="31.5" x14ac:dyDescent="0.25">
      <c r="A691" s="33">
        <v>211</v>
      </c>
      <c r="B691" s="28" t="s">
        <v>20</v>
      </c>
      <c r="C691" s="40">
        <f>C689*C687</f>
        <v>0</v>
      </c>
    </row>
    <row r="692" spans="1:3" s="14" customFormat="1" ht="15.75" x14ac:dyDescent="0.25">
      <c r="A692" s="33">
        <v>213</v>
      </c>
      <c r="B692" s="28" t="s">
        <v>14</v>
      </c>
      <c r="C692" s="40">
        <f>(C690+C691)*30.2%</f>
        <v>8.1192700000000002</v>
      </c>
    </row>
    <row r="693" spans="1:3" s="14" customFormat="1" ht="15.75" x14ac:dyDescent="0.25">
      <c r="A693" s="33">
        <v>212</v>
      </c>
      <c r="B693" s="28" t="s">
        <v>3</v>
      </c>
      <c r="C693" s="40">
        <f>(C690+C691)*$D$18</f>
        <v>4.3016000000000006E-2</v>
      </c>
    </row>
    <row r="694" spans="1:3" s="14" customFormat="1" ht="15.75" x14ac:dyDescent="0.25">
      <c r="A694" s="33">
        <v>221</v>
      </c>
      <c r="B694" s="28" t="s">
        <v>4</v>
      </c>
      <c r="C694" s="40">
        <f>(C690+C691)*$D$19</f>
        <v>0.231211</v>
      </c>
    </row>
    <row r="695" spans="1:3" s="14" customFormat="1" ht="15.75" x14ac:dyDescent="0.25">
      <c r="A695" s="33">
        <v>222</v>
      </c>
      <c r="B695" s="28" t="s">
        <v>15</v>
      </c>
      <c r="C695" s="40">
        <f>(C690+C691)*$D$20</f>
        <v>4.3016000000000006E-2</v>
      </c>
    </row>
    <row r="696" spans="1:3" s="14" customFormat="1" ht="15.75" x14ac:dyDescent="0.25">
      <c r="A696" s="33">
        <v>223</v>
      </c>
      <c r="B696" s="28" t="s">
        <v>5</v>
      </c>
      <c r="C696" s="40">
        <f>(C690+C691)*$D$21</f>
        <v>1.1426125000000003</v>
      </c>
    </row>
    <row r="697" spans="1:3" s="14" customFormat="1" ht="15.75" x14ac:dyDescent="0.25">
      <c r="A697" s="33">
        <v>224</v>
      </c>
      <c r="B697" s="28" t="s">
        <v>21</v>
      </c>
      <c r="C697" s="40">
        <f>(C690+C691)*$D$22</f>
        <v>0.37907850000000004</v>
      </c>
    </row>
    <row r="698" spans="1:3" s="14" customFormat="1" ht="15.75" x14ac:dyDescent="0.25">
      <c r="A698" s="33">
        <v>225</v>
      </c>
      <c r="B698" s="28" t="s">
        <v>16</v>
      </c>
      <c r="C698" s="40">
        <f>(C690+C691)*$D$23</f>
        <v>1.4302820000000001</v>
      </c>
    </row>
    <row r="699" spans="1:3" s="14" customFormat="1" ht="15.75" x14ac:dyDescent="0.25">
      <c r="A699" s="33">
        <v>226</v>
      </c>
      <c r="B699" s="28" t="s">
        <v>22</v>
      </c>
      <c r="C699" s="40">
        <f>(C690+C691)*$D$24</f>
        <v>9.627518499999999</v>
      </c>
    </row>
    <row r="700" spans="1:3" s="14" customFormat="1" ht="15.75" x14ac:dyDescent="0.25">
      <c r="A700" s="33">
        <v>271</v>
      </c>
      <c r="B700" s="28" t="s">
        <v>23</v>
      </c>
      <c r="C700" s="40">
        <f>(C690+C691)*$D$25</f>
        <v>0.5995355</v>
      </c>
    </row>
    <row r="701" spans="1:3" s="14" customFormat="1" ht="15.75" x14ac:dyDescent="0.25">
      <c r="A701" s="33">
        <v>272</v>
      </c>
      <c r="B701" s="28" t="s">
        <v>24</v>
      </c>
      <c r="C701" s="40">
        <f>(C690+C691)*$D$26</f>
        <v>0.56189650000000002</v>
      </c>
    </row>
    <row r="702" spans="1:3" s="14" customFormat="1" ht="31.5" x14ac:dyDescent="0.25">
      <c r="A702" s="33">
        <v>211</v>
      </c>
      <c r="B702" s="28" t="s">
        <v>25</v>
      </c>
      <c r="C702" s="40">
        <f>(C690+C691)*$D$27</f>
        <v>6.1566650000000003</v>
      </c>
    </row>
    <row r="703" spans="1:3" s="14" customFormat="1" ht="31.5" x14ac:dyDescent="0.25">
      <c r="A703" s="33">
        <v>213</v>
      </c>
      <c r="B703" s="28" t="s">
        <v>26</v>
      </c>
      <c r="C703" s="44">
        <f>(C690+C691)*$D$28</f>
        <v>1.8577535000000001</v>
      </c>
    </row>
    <row r="704" spans="1:3" s="14" customFormat="1" ht="15.75" x14ac:dyDescent="0.25">
      <c r="A704" s="33">
        <v>290</v>
      </c>
      <c r="B704" s="28" t="s">
        <v>6</v>
      </c>
      <c r="C704" s="44">
        <f>(C690+C691)*$D$29</f>
        <v>0.1048515</v>
      </c>
    </row>
    <row r="705" spans="1:3" s="14" customFormat="1" ht="15.75" x14ac:dyDescent="0.25">
      <c r="A705" s="33">
        <v>290</v>
      </c>
      <c r="B705" s="28" t="s">
        <v>27</v>
      </c>
      <c r="C705" s="44">
        <f>(C690+C691)*$D$30</f>
        <v>0.31455450000000001</v>
      </c>
    </row>
    <row r="706" spans="1:3" s="14" customFormat="1" ht="15.75" x14ac:dyDescent="0.25">
      <c r="A706" s="33">
        <v>225</v>
      </c>
      <c r="B706" s="28" t="s">
        <v>28</v>
      </c>
      <c r="C706" s="44">
        <f>(C690+C691)*$D$31</f>
        <v>0</v>
      </c>
    </row>
    <row r="707" spans="1:3" s="14" customFormat="1" ht="15.75" x14ac:dyDescent="0.25">
      <c r="A707" s="37">
        <v>310</v>
      </c>
      <c r="B707" s="28" t="s">
        <v>7</v>
      </c>
      <c r="C707" s="44">
        <f>(C690+C691)*$D$32</f>
        <v>0.62642050000000005</v>
      </c>
    </row>
    <row r="708" spans="1:3" s="14" customFormat="1" ht="16.5" thickBot="1" x14ac:dyDescent="0.3">
      <c r="A708" s="38">
        <v>340</v>
      </c>
      <c r="B708" s="36" t="s">
        <v>8</v>
      </c>
      <c r="C708" s="44">
        <f>(C690+C691)*$D$33</f>
        <v>2.4330924999999999</v>
      </c>
    </row>
    <row r="709" spans="1:3" s="14" customFormat="1" ht="16.5" thickBot="1" x14ac:dyDescent="0.3">
      <c r="A709" s="15"/>
      <c r="B709" s="42" t="s">
        <v>9</v>
      </c>
      <c r="C709" s="88">
        <f>SUM(C690:C708)</f>
        <v>60.555774000000014</v>
      </c>
    </row>
    <row r="710" spans="1:3" s="14" customFormat="1" ht="16.5" thickBot="1" x14ac:dyDescent="0.3">
      <c r="A710" s="15"/>
      <c r="B710" s="43" t="s">
        <v>29</v>
      </c>
      <c r="C710" s="90">
        <f>C709*118%</f>
        <v>71.455813320000019</v>
      </c>
    </row>
    <row r="711" spans="1:3" s="14" customFormat="1" ht="15.75" x14ac:dyDescent="0.25">
      <c r="A711" s="22"/>
      <c r="B711" s="45"/>
      <c r="C711" s="46"/>
    </row>
    <row r="712" spans="1:3" s="14" customFormat="1" ht="15.75" x14ac:dyDescent="0.25">
      <c r="A712" s="22"/>
      <c r="B712" s="45"/>
      <c r="C712" s="46"/>
    </row>
    <row r="713" spans="1:3" s="14" customFormat="1" ht="15.75" x14ac:dyDescent="0.25">
      <c r="A713" s="22"/>
      <c r="B713" s="45"/>
      <c r="C713" s="46"/>
    </row>
    <row r="714" spans="1:3" s="14" customFormat="1" ht="15.75" x14ac:dyDescent="0.25">
      <c r="A714" s="22"/>
      <c r="B714" s="45"/>
      <c r="C714" s="46"/>
    </row>
    <row r="715" spans="1:3" s="14" customFormat="1" ht="15.75" x14ac:dyDescent="0.25">
      <c r="A715" s="22"/>
      <c r="B715" s="45"/>
      <c r="C715" s="46"/>
    </row>
    <row r="716" spans="1:3" s="14" customFormat="1" ht="15.75" x14ac:dyDescent="0.25">
      <c r="A716" s="22"/>
      <c r="B716" s="45"/>
      <c r="C716" s="46"/>
    </row>
    <row r="717" spans="1:3" s="14" customFormat="1" ht="15.75" x14ac:dyDescent="0.25">
      <c r="A717" s="22"/>
      <c r="B717" s="45"/>
      <c r="C717" s="46"/>
    </row>
    <row r="718" spans="1:3" s="14" customFormat="1" ht="15.75" x14ac:dyDescent="0.25">
      <c r="A718" s="22"/>
      <c r="B718" s="45"/>
      <c r="C718" s="46"/>
    </row>
    <row r="719" spans="1:3" s="14" customFormat="1" ht="15.75" x14ac:dyDescent="0.25">
      <c r="A719" s="22"/>
      <c r="B719" s="45"/>
      <c r="C719" s="46"/>
    </row>
    <row r="720" spans="1:3" s="14" customFormat="1" ht="15.75" x14ac:dyDescent="0.25">
      <c r="A720" s="22"/>
      <c r="B720" s="45"/>
      <c r="C720" s="46"/>
    </row>
    <row r="721" spans="1:3" s="14" customFormat="1" ht="15.75" x14ac:dyDescent="0.25">
      <c r="A721" s="22"/>
      <c r="B721" s="45"/>
      <c r="C721" s="46"/>
    </row>
    <row r="722" spans="1:3" s="14" customFormat="1" ht="15.75" x14ac:dyDescent="0.25">
      <c r="A722" s="22"/>
      <c r="B722" s="45"/>
      <c r="C722" s="46"/>
    </row>
    <row r="723" spans="1:3" s="14" customFormat="1" ht="15.75" x14ac:dyDescent="0.25">
      <c r="A723" s="22"/>
      <c r="B723" s="45"/>
      <c r="C723" s="46"/>
    </row>
    <row r="724" spans="1:3" s="14" customFormat="1" ht="15.75" x14ac:dyDescent="0.25">
      <c r="A724" s="22"/>
      <c r="B724" s="45"/>
      <c r="C724" s="46"/>
    </row>
    <row r="725" spans="1:3" s="14" customFormat="1" ht="15.75" x14ac:dyDescent="0.25">
      <c r="A725" s="22"/>
      <c r="B725" s="45"/>
      <c r="C725" s="46"/>
    </row>
    <row r="726" spans="1:3" s="14" customFormat="1" ht="15.75" x14ac:dyDescent="0.25">
      <c r="A726" s="22"/>
      <c r="B726" s="45"/>
      <c r="C726" s="46"/>
    </row>
    <row r="727" spans="1:3" s="14" customFormat="1" ht="15.75" x14ac:dyDescent="0.25">
      <c r="A727" s="22"/>
      <c r="B727" s="45"/>
      <c r="C727" s="46"/>
    </row>
    <row r="728" spans="1:3" s="14" customFormat="1" ht="15.75" x14ac:dyDescent="0.25">
      <c r="A728" s="22"/>
      <c r="B728" s="45"/>
      <c r="C728" s="46"/>
    </row>
    <row r="729" spans="1:3" s="14" customFormat="1" ht="15.75" x14ac:dyDescent="0.25">
      <c r="A729" s="22"/>
      <c r="B729" s="45"/>
      <c r="C729" s="46"/>
    </row>
    <row r="730" spans="1:3" s="14" customFormat="1" ht="15.75" x14ac:dyDescent="0.25">
      <c r="A730" s="22"/>
      <c r="B730" s="45"/>
      <c r="C730" s="46"/>
    </row>
    <row r="731" spans="1:3" s="14" customFormat="1" ht="15.75" x14ac:dyDescent="0.25">
      <c r="A731" s="22"/>
      <c r="B731" s="45"/>
      <c r="C731" s="46"/>
    </row>
    <row r="732" spans="1:3" s="14" customFormat="1" ht="15.75" x14ac:dyDescent="0.25">
      <c r="A732" s="22"/>
      <c r="B732" s="45"/>
      <c r="C732" s="46"/>
    </row>
    <row r="733" spans="1:3" s="14" customFormat="1" ht="15.75" x14ac:dyDescent="0.25">
      <c r="A733" s="22"/>
      <c r="B733" s="45"/>
      <c r="C733" s="46"/>
    </row>
    <row r="734" spans="1:3" s="14" customFormat="1" ht="15.75" x14ac:dyDescent="0.25">
      <c r="A734" s="22"/>
      <c r="B734" s="45"/>
      <c r="C734" s="46"/>
    </row>
    <row r="735" spans="1:3" s="14" customFormat="1" ht="15.75" x14ac:dyDescent="0.25">
      <c r="A735" s="22"/>
      <c r="B735" s="45"/>
      <c r="C735" s="46"/>
    </row>
    <row r="736" spans="1:3" s="14" customFormat="1" ht="57" customHeight="1" x14ac:dyDescent="0.25">
      <c r="B736" s="57" t="s">
        <v>504</v>
      </c>
      <c r="C736" s="64"/>
    </row>
    <row r="737" spans="1:3" s="14" customFormat="1" ht="15.75" thickBot="1" x14ac:dyDescent="0.3">
      <c r="C737" s="64" t="s">
        <v>351</v>
      </c>
    </row>
    <row r="738" spans="1:3" s="14" customFormat="1" ht="32.25" thickBot="1" x14ac:dyDescent="0.3">
      <c r="A738" s="7" t="s">
        <v>0</v>
      </c>
      <c r="B738" s="8" t="s">
        <v>10</v>
      </c>
      <c r="C738" s="65" t="s">
        <v>11</v>
      </c>
    </row>
    <row r="739" spans="1:3" s="14" customFormat="1" ht="15.75" x14ac:dyDescent="0.25">
      <c r="A739" s="9"/>
      <c r="B739" s="10" t="s">
        <v>12</v>
      </c>
      <c r="C739" s="61">
        <v>1</v>
      </c>
    </row>
    <row r="740" spans="1:3" s="14" customFormat="1" ht="15.75" x14ac:dyDescent="0.25">
      <c r="A740" s="9"/>
      <c r="B740" s="10" t="s">
        <v>13</v>
      </c>
      <c r="C740" s="16">
        <v>8.1999999999999993</v>
      </c>
    </row>
    <row r="741" spans="1:3" s="14" customFormat="1" ht="31.5" x14ac:dyDescent="0.25">
      <c r="A741" s="12"/>
      <c r="B741" s="83" t="s">
        <v>360</v>
      </c>
      <c r="C741" s="16">
        <f>C13</f>
        <v>2.83</v>
      </c>
    </row>
    <row r="742" spans="1:3" s="14" customFormat="1" ht="32.25" thickBot="1" x14ac:dyDescent="0.3">
      <c r="A742" s="75"/>
      <c r="B742" s="77" t="s">
        <v>361</v>
      </c>
      <c r="C742" s="76">
        <v>0</v>
      </c>
    </row>
    <row r="743" spans="1:3" s="14" customFormat="1" ht="15.75" x14ac:dyDescent="0.25">
      <c r="A743" s="29">
        <v>211</v>
      </c>
      <c r="B743" s="30" t="s">
        <v>19</v>
      </c>
      <c r="C743" s="39">
        <f>C741*C740</f>
        <v>23.206</v>
      </c>
    </row>
    <row r="744" spans="1:3" s="14" customFormat="1" ht="31.5" x14ac:dyDescent="0.25">
      <c r="A744" s="33">
        <v>211</v>
      </c>
      <c r="B744" s="28" t="s">
        <v>20</v>
      </c>
      <c r="C744" s="40">
        <f>C742*C740</f>
        <v>0</v>
      </c>
    </row>
    <row r="745" spans="1:3" s="14" customFormat="1" ht="15.75" x14ac:dyDescent="0.25">
      <c r="A745" s="33">
        <v>213</v>
      </c>
      <c r="B745" s="28" t="s">
        <v>14</v>
      </c>
      <c r="C745" s="40">
        <f>(C743+C744)*30.2%</f>
        <v>7.0082119999999994</v>
      </c>
    </row>
    <row r="746" spans="1:3" s="14" customFormat="1" ht="15.75" x14ac:dyDescent="0.25">
      <c r="A746" s="33">
        <v>212</v>
      </c>
      <c r="B746" s="28" t="s">
        <v>3</v>
      </c>
      <c r="C746" s="40">
        <f>(C743+C744)*$D$18</f>
        <v>3.7129599999999999E-2</v>
      </c>
    </row>
    <row r="747" spans="1:3" s="14" customFormat="1" ht="15.75" x14ac:dyDescent="0.25">
      <c r="A747" s="33">
        <v>221</v>
      </c>
      <c r="B747" s="28" t="s">
        <v>4</v>
      </c>
      <c r="C747" s="40">
        <f>(C743+C744)*$D$19</f>
        <v>0.19957159999999999</v>
      </c>
    </row>
    <row r="748" spans="1:3" s="14" customFormat="1" ht="15.75" x14ac:dyDescent="0.25">
      <c r="A748" s="33">
        <v>222</v>
      </c>
      <c r="B748" s="28" t="s">
        <v>15</v>
      </c>
      <c r="C748" s="40">
        <f>(C743+C744)*$D$20</f>
        <v>3.7129599999999999E-2</v>
      </c>
    </row>
    <row r="749" spans="1:3" s="14" customFormat="1" ht="15.75" x14ac:dyDescent="0.25">
      <c r="A749" s="33">
        <v>223</v>
      </c>
      <c r="B749" s="28" t="s">
        <v>5</v>
      </c>
      <c r="C749" s="40">
        <f>(C743+C744)*$D$21</f>
        <v>0.9862550000000001</v>
      </c>
    </row>
    <row r="750" spans="1:3" s="14" customFormat="1" ht="15.75" x14ac:dyDescent="0.25">
      <c r="A750" s="33">
        <v>224</v>
      </c>
      <c r="B750" s="28" t="s">
        <v>21</v>
      </c>
      <c r="C750" s="40">
        <f>(C743+C744)*$D$22</f>
        <v>0.32720460000000001</v>
      </c>
    </row>
    <row r="751" spans="1:3" s="14" customFormat="1" ht="15.75" x14ac:dyDescent="0.25">
      <c r="A751" s="33">
        <v>225</v>
      </c>
      <c r="B751" s="28" t="s">
        <v>16</v>
      </c>
      <c r="C751" s="40">
        <f>(C743+C744)*$D$23</f>
        <v>1.2345591999999999</v>
      </c>
    </row>
    <row r="752" spans="1:3" s="14" customFormat="1" ht="15.75" x14ac:dyDescent="0.25">
      <c r="A752" s="33">
        <v>226</v>
      </c>
      <c r="B752" s="28" t="s">
        <v>22</v>
      </c>
      <c r="C752" s="40">
        <f>(C743+C744)*$D$24</f>
        <v>8.3100685999999993</v>
      </c>
    </row>
    <row r="753" spans="1:3" s="14" customFormat="1" ht="15.75" x14ac:dyDescent="0.25">
      <c r="A753" s="33">
        <v>271</v>
      </c>
      <c r="B753" s="28" t="s">
        <v>23</v>
      </c>
      <c r="C753" s="40">
        <f>(C743+C744)*$D$25</f>
        <v>0.5174938</v>
      </c>
    </row>
    <row r="754" spans="1:3" s="14" customFormat="1" ht="15.75" x14ac:dyDescent="0.25">
      <c r="A754" s="33">
        <v>272</v>
      </c>
      <c r="B754" s="28" t="s">
        <v>24</v>
      </c>
      <c r="C754" s="40">
        <f>(C743+C744)*$D$26</f>
        <v>0.48500539999999998</v>
      </c>
    </row>
    <row r="755" spans="1:3" s="14" customFormat="1" ht="31.5" x14ac:dyDescent="0.25">
      <c r="A755" s="33">
        <v>211</v>
      </c>
      <c r="B755" s="28" t="s">
        <v>25</v>
      </c>
      <c r="C755" s="40">
        <f>(C743+C744)*$D$27</f>
        <v>5.3141740000000004</v>
      </c>
    </row>
    <row r="756" spans="1:3" s="14" customFormat="1" ht="31.5" x14ac:dyDescent="0.25">
      <c r="A756" s="33">
        <v>213</v>
      </c>
      <c r="B756" s="28" t="s">
        <v>26</v>
      </c>
      <c r="C756" s="44">
        <f>(C743+C744)*$D$28</f>
        <v>1.6035345999999999</v>
      </c>
    </row>
    <row r="757" spans="1:3" s="14" customFormat="1" ht="15.75" x14ac:dyDescent="0.25">
      <c r="A757" s="33">
        <v>290</v>
      </c>
      <c r="B757" s="28" t="s">
        <v>6</v>
      </c>
      <c r="C757" s="44">
        <f>(C743+C744)*$D$29</f>
        <v>9.0503399999999998E-2</v>
      </c>
    </row>
    <row r="758" spans="1:3" s="14" customFormat="1" ht="15.75" x14ac:dyDescent="0.25">
      <c r="A758" s="33">
        <v>290</v>
      </c>
      <c r="B758" s="28" t="s">
        <v>27</v>
      </c>
      <c r="C758" s="44">
        <f>(C743+C744)*$D$30</f>
        <v>0.27151019999999998</v>
      </c>
    </row>
    <row r="759" spans="1:3" s="14" customFormat="1" ht="15.75" x14ac:dyDescent="0.25">
      <c r="A759" s="33">
        <v>225</v>
      </c>
      <c r="B759" s="28" t="s">
        <v>28</v>
      </c>
      <c r="C759" s="44">
        <f>(C743+C744)*$D$31</f>
        <v>0</v>
      </c>
    </row>
    <row r="760" spans="1:3" s="14" customFormat="1" ht="15.75" x14ac:dyDescent="0.25">
      <c r="A760" s="37">
        <v>310</v>
      </c>
      <c r="B760" s="28" t="s">
        <v>7</v>
      </c>
      <c r="C760" s="44">
        <f>(C743+C744)*$D$32</f>
        <v>0.54069980000000006</v>
      </c>
    </row>
    <row r="761" spans="1:3" s="14" customFormat="1" ht="16.5" thickBot="1" x14ac:dyDescent="0.3">
      <c r="A761" s="38">
        <v>340</v>
      </c>
      <c r="B761" s="36" t="s">
        <v>8</v>
      </c>
      <c r="C761" s="44">
        <f>(C743+C744)*$D$33</f>
        <v>2.1001430000000001</v>
      </c>
    </row>
    <row r="762" spans="1:3" s="14" customFormat="1" ht="16.5" thickBot="1" x14ac:dyDescent="0.3">
      <c r="A762" s="15"/>
      <c r="B762" s="42" t="s">
        <v>9</v>
      </c>
      <c r="C762" s="88">
        <f>SUM(C743:C761)</f>
        <v>52.269194400000011</v>
      </c>
    </row>
    <row r="763" spans="1:3" s="14" customFormat="1" ht="16.5" thickBot="1" x14ac:dyDescent="0.3">
      <c r="A763" s="15"/>
      <c r="B763" s="43" t="s">
        <v>29</v>
      </c>
      <c r="C763" s="90">
        <f>C762*118%</f>
        <v>61.677649392000006</v>
      </c>
    </row>
    <row r="764" spans="1:3" s="14" customFormat="1" ht="15.75" x14ac:dyDescent="0.25">
      <c r="A764" s="22"/>
      <c r="B764" s="45"/>
      <c r="C764" s="46"/>
    </row>
    <row r="765" spans="1:3" s="14" customFormat="1" ht="15.75" x14ac:dyDescent="0.25">
      <c r="A765" s="22"/>
      <c r="B765" s="45"/>
      <c r="C765" s="46"/>
    </row>
    <row r="766" spans="1:3" s="14" customFormat="1" ht="15.75" x14ac:dyDescent="0.25">
      <c r="A766" s="22"/>
      <c r="B766" s="45"/>
      <c r="C766" s="46"/>
    </row>
    <row r="767" spans="1:3" s="14" customFormat="1" ht="15.75" x14ac:dyDescent="0.25">
      <c r="A767" s="22"/>
      <c r="B767" s="45"/>
      <c r="C767" s="46"/>
    </row>
    <row r="768" spans="1:3" s="14" customFormat="1" ht="15.75" x14ac:dyDescent="0.25">
      <c r="A768" s="22"/>
      <c r="B768" s="45"/>
      <c r="C768" s="46"/>
    </row>
    <row r="769" spans="1:3" s="14" customFormat="1" ht="15.75" x14ac:dyDescent="0.25">
      <c r="A769" s="22"/>
      <c r="B769" s="45"/>
      <c r="C769" s="46"/>
    </row>
    <row r="770" spans="1:3" s="14" customFormat="1" ht="15.75" x14ac:dyDescent="0.25">
      <c r="A770" s="22"/>
      <c r="B770" s="45"/>
      <c r="C770" s="46"/>
    </row>
    <row r="771" spans="1:3" s="14" customFormat="1" ht="15.75" x14ac:dyDescent="0.25">
      <c r="A771" s="22"/>
      <c r="B771" s="45"/>
      <c r="C771" s="46"/>
    </row>
    <row r="772" spans="1:3" s="14" customFormat="1" ht="15.75" x14ac:dyDescent="0.25">
      <c r="A772" s="22"/>
      <c r="B772" s="45"/>
      <c r="C772" s="46"/>
    </row>
    <row r="773" spans="1:3" s="14" customFormat="1" ht="15.75" x14ac:dyDescent="0.25">
      <c r="A773" s="22"/>
      <c r="B773" s="45"/>
      <c r="C773" s="46"/>
    </row>
    <row r="774" spans="1:3" s="14" customFormat="1" ht="15.75" x14ac:dyDescent="0.25">
      <c r="A774" s="22"/>
      <c r="B774" s="45"/>
      <c r="C774" s="46"/>
    </row>
    <row r="775" spans="1:3" s="14" customFormat="1" ht="15.75" x14ac:dyDescent="0.25">
      <c r="A775" s="22"/>
      <c r="B775" s="45"/>
      <c r="C775" s="46"/>
    </row>
    <row r="776" spans="1:3" s="14" customFormat="1" ht="15.75" x14ac:dyDescent="0.25">
      <c r="A776" s="22"/>
      <c r="B776" s="45"/>
      <c r="C776" s="46"/>
    </row>
    <row r="777" spans="1:3" s="14" customFormat="1" ht="15.75" x14ac:dyDescent="0.25">
      <c r="A777" s="22"/>
      <c r="B777" s="45"/>
      <c r="C777" s="46"/>
    </row>
    <row r="778" spans="1:3" s="14" customFormat="1" ht="15.75" x14ac:dyDescent="0.25">
      <c r="A778" s="22"/>
      <c r="B778" s="45"/>
      <c r="C778" s="46"/>
    </row>
    <row r="779" spans="1:3" s="14" customFormat="1" ht="15.75" x14ac:dyDescent="0.25">
      <c r="A779" s="22"/>
      <c r="B779" s="45"/>
      <c r="C779" s="46"/>
    </row>
    <row r="780" spans="1:3" s="14" customFormat="1" ht="15.75" x14ac:dyDescent="0.25">
      <c r="A780" s="22"/>
      <c r="B780" s="45"/>
      <c r="C780" s="46"/>
    </row>
    <row r="781" spans="1:3" s="14" customFormat="1" ht="15.75" x14ac:dyDescent="0.25">
      <c r="A781" s="22"/>
      <c r="B781" s="45"/>
      <c r="C781" s="46"/>
    </row>
    <row r="782" spans="1:3" s="14" customFormat="1" ht="15.75" x14ac:dyDescent="0.25">
      <c r="A782" s="22"/>
      <c r="B782" s="45"/>
      <c r="C782" s="46"/>
    </row>
    <row r="783" spans="1:3" s="14" customFormat="1" ht="15.75" x14ac:dyDescent="0.25">
      <c r="A783" s="22"/>
      <c r="B783" s="45"/>
      <c r="C783" s="46"/>
    </row>
    <row r="784" spans="1:3" s="14" customFormat="1" ht="15.75" x14ac:dyDescent="0.25">
      <c r="A784" s="22"/>
      <c r="B784" s="45"/>
      <c r="C784" s="46"/>
    </row>
    <row r="785" spans="1:3" s="14" customFormat="1" ht="15.75" x14ac:dyDescent="0.25">
      <c r="A785" s="22"/>
      <c r="B785" s="45"/>
      <c r="C785" s="46"/>
    </row>
    <row r="786" spans="1:3" s="14" customFormat="1" ht="15.75" x14ac:dyDescent="0.25">
      <c r="A786" s="22"/>
      <c r="B786" s="45"/>
      <c r="C786" s="46"/>
    </row>
    <row r="787" spans="1:3" s="14" customFormat="1" ht="15.75" x14ac:dyDescent="0.25">
      <c r="A787" s="22"/>
      <c r="B787" s="45"/>
      <c r="C787" s="46"/>
    </row>
    <row r="788" spans="1:3" s="14" customFormat="1" x14ac:dyDescent="0.25">
      <c r="C788" s="63"/>
    </row>
    <row r="789" spans="1:3" s="14" customFormat="1" ht="68.25" customHeight="1" x14ac:dyDescent="0.25">
      <c r="B789" s="57" t="s">
        <v>505</v>
      </c>
      <c r="C789" s="64"/>
    </row>
    <row r="790" spans="1:3" s="14" customFormat="1" ht="16.5" thickBot="1" x14ac:dyDescent="0.3">
      <c r="B790" s="21"/>
      <c r="C790" s="64" t="s">
        <v>351</v>
      </c>
    </row>
    <row r="791" spans="1:3" s="14" customFormat="1" ht="32.25" thickBot="1" x14ac:dyDescent="0.3">
      <c r="A791" s="7" t="s">
        <v>0</v>
      </c>
      <c r="B791" s="8" t="s">
        <v>10</v>
      </c>
      <c r="C791" s="65" t="s">
        <v>11</v>
      </c>
    </row>
    <row r="792" spans="1:3" s="14" customFormat="1" ht="15.75" x14ac:dyDescent="0.25">
      <c r="A792" s="9"/>
      <c r="B792" s="10" t="s">
        <v>12</v>
      </c>
      <c r="C792" s="61">
        <v>1</v>
      </c>
    </row>
    <row r="793" spans="1:3" s="14" customFormat="1" ht="15.75" x14ac:dyDescent="0.25">
      <c r="A793" s="9"/>
      <c r="B793" s="10" t="s">
        <v>13</v>
      </c>
      <c r="C793" s="16">
        <v>5</v>
      </c>
    </row>
    <row r="794" spans="1:3" s="14" customFormat="1" ht="31.5" x14ac:dyDescent="0.25">
      <c r="A794" s="12"/>
      <c r="B794" s="83" t="s">
        <v>360</v>
      </c>
      <c r="C794" s="16">
        <f>C13</f>
        <v>2.83</v>
      </c>
    </row>
    <row r="795" spans="1:3" s="14" customFormat="1" ht="32.25" thickBot="1" x14ac:dyDescent="0.3">
      <c r="A795" s="75"/>
      <c r="B795" s="77" t="s">
        <v>361</v>
      </c>
      <c r="C795" s="76">
        <v>0</v>
      </c>
    </row>
    <row r="796" spans="1:3" s="14" customFormat="1" ht="15.75" x14ac:dyDescent="0.25">
      <c r="A796" s="29">
        <v>211</v>
      </c>
      <c r="B796" s="30" t="s">
        <v>19</v>
      </c>
      <c r="C796" s="39">
        <f>C794*C793</f>
        <v>14.15</v>
      </c>
    </row>
    <row r="797" spans="1:3" s="14" customFormat="1" ht="31.5" x14ac:dyDescent="0.25">
      <c r="A797" s="33">
        <v>211</v>
      </c>
      <c r="B797" s="28" t="s">
        <v>20</v>
      </c>
      <c r="C797" s="40">
        <f>C795*C793</f>
        <v>0</v>
      </c>
    </row>
    <row r="798" spans="1:3" s="14" customFormat="1" ht="15.75" x14ac:dyDescent="0.25">
      <c r="A798" s="33">
        <v>213</v>
      </c>
      <c r="B798" s="28" t="s">
        <v>14</v>
      </c>
      <c r="C798" s="40">
        <f>(C796+C797)*30.2%</f>
        <v>4.2732999999999999</v>
      </c>
    </row>
    <row r="799" spans="1:3" s="14" customFormat="1" ht="15.75" x14ac:dyDescent="0.25">
      <c r="A799" s="33">
        <v>212</v>
      </c>
      <c r="B799" s="28" t="s">
        <v>3</v>
      </c>
      <c r="C799" s="40">
        <f>(C796+C797)*$D$18</f>
        <v>2.264E-2</v>
      </c>
    </row>
    <row r="800" spans="1:3" s="14" customFormat="1" ht="15.75" x14ac:dyDescent="0.25">
      <c r="A800" s="33">
        <v>221</v>
      </c>
      <c r="B800" s="28" t="s">
        <v>4</v>
      </c>
      <c r="C800" s="40">
        <f>(C796+C797)*$D$19</f>
        <v>0.12169000000000001</v>
      </c>
    </row>
    <row r="801" spans="1:3" s="14" customFormat="1" ht="15.75" x14ac:dyDescent="0.25">
      <c r="A801" s="33">
        <v>222</v>
      </c>
      <c r="B801" s="28" t="s">
        <v>15</v>
      </c>
      <c r="C801" s="40">
        <f>(C796+C797)*$D$20</f>
        <v>2.264E-2</v>
      </c>
    </row>
    <row r="802" spans="1:3" s="14" customFormat="1" ht="15.75" x14ac:dyDescent="0.25">
      <c r="A802" s="33">
        <v>223</v>
      </c>
      <c r="B802" s="28" t="s">
        <v>5</v>
      </c>
      <c r="C802" s="40">
        <f>(C796+C797)*$D$21</f>
        <v>0.6013750000000001</v>
      </c>
    </row>
    <row r="803" spans="1:3" s="14" customFormat="1" ht="15.75" x14ac:dyDescent="0.25">
      <c r="A803" s="33">
        <v>224</v>
      </c>
      <c r="B803" s="28" t="s">
        <v>21</v>
      </c>
      <c r="C803" s="40">
        <f>(C796+C797)*$D$22</f>
        <v>0.199515</v>
      </c>
    </row>
    <row r="804" spans="1:3" s="14" customFormat="1" ht="15.75" x14ac:dyDescent="0.25">
      <c r="A804" s="33">
        <v>225</v>
      </c>
      <c r="B804" s="28" t="s">
        <v>16</v>
      </c>
      <c r="C804" s="40">
        <f>(C796+C797)*$D$23</f>
        <v>0.75278</v>
      </c>
    </row>
    <row r="805" spans="1:3" s="14" customFormat="1" ht="15.75" x14ac:dyDescent="0.25">
      <c r="A805" s="33">
        <v>226</v>
      </c>
      <c r="B805" s="28" t="s">
        <v>22</v>
      </c>
      <c r="C805" s="40">
        <f>(C796+C797)*$D$24</f>
        <v>5.0671149999999994</v>
      </c>
    </row>
    <row r="806" spans="1:3" s="14" customFormat="1" ht="15.75" x14ac:dyDescent="0.25">
      <c r="A806" s="33">
        <v>271</v>
      </c>
      <c r="B806" s="28" t="s">
        <v>23</v>
      </c>
      <c r="C806" s="40">
        <f>(C796+C797)*$D$25</f>
        <v>0.31554500000000002</v>
      </c>
    </row>
    <row r="807" spans="1:3" s="14" customFormat="1" ht="15.75" x14ac:dyDescent="0.25">
      <c r="A807" s="33">
        <v>272</v>
      </c>
      <c r="B807" s="28" t="s">
        <v>24</v>
      </c>
      <c r="C807" s="40">
        <f>(C796+C797)*$D$26</f>
        <v>0.29573499999999997</v>
      </c>
    </row>
    <row r="808" spans="1:3" s="14" customFormat="1" ht="31.5" x14ac:dyDescent="0.25">
      <c r="A808" s="33">
        <v>211</v>
      </c>
      <c r="B808" s="28" t="s">
        <v>25</v>
      </c>
      <c r="C808" s="40">
        <f>(C796+C797)*$D$27</f>
        <v>3.2403500000000003</v>
      </c>
    </row>
    <row r="809" spans="1:3" s="14" customFormat="1" ht="31.5" x14ac:dyDescent="0.25">
      <c r="A809" s="33">
        <v>213</v>
      </c>
      <c r="B809" s="28" t="s">
        <v>26</v>
      </c>
      <c r="C809" s="44">
        <f>(C796+C797)*$D$28</f>
        <v>0.977765</v>
      </c>
    </row>
    <row r="810" spans="1:3" s="14" customFormat="1" ht="15.75" x14ac:dyDescent="0.25">
      <c r="A810" s="33">
        <v>290</v>
      </c>
      <c r="B810" s="28" t="s">
        <v>6</v>
      </c>
      <c r="C810" s="44">
        <f>(C796+C797)*$D$29</f>
        <v>5.5184999999999998E-2</v>
      </c>
    </row>
    <row r="811" spans="1:3" s="14" customFormat="1" ht="15.75" x14ac:dyDescent="0.25">
      <c r="A811" s="33">
        <v>290</v>
      </c>
      <c r="B811" s="28" t="s">
        <v>27</v>
      </c>
      <c r="C811" s="44">
        <f>(C796+C797)*$D$30</f>
        <v>0.16555500000000001</v>
      </c>
    </row>
    <row r="812" spans="1:3" s="14" customFormat="1" ht="15.75" x14ac:dyDescent="0.25">
      <c r="A812" s="33">
        <v>225</v>
      </c>
      <c r="B812" s="28" t="s">
        <v>28</v>
      </c>
      <c r="C812" s="44">
        <f>(C796+C797)*$D$31</f>
        <v>0</v>
      </c>
    </row>
    <row r="813" spans="1:3" s="14" customFormat="1" ht="15.75" x14ac:dyDescent="0.25">
      <c r="A813" s="37">
        <v>310</v>
      </c>
      <c r="B813" s="28" t="s">
        <v>7</v>
      </c>
      <c r="C813" s="44">
        <f>(C796+C797)*$D$32</f>
        <v>0.32969500000000002</v>
      </c>
    </row>
    <row r="814" spans="1:3" s="14" customFormat="1" ht="16.5" thickBot="1" x14ac:dyDescent="0.3">
      <c r="A814" s="38">
        <v>340</v>
      </c>
      <c r="B814" s="36" t="s">
        <v>8</v>
      </c>
      <c r="C814" s="44">
        <f>(C796+C797)*$D$33</f>
        <v>1.280575</v>
      </c>
    </row>
    <row r="815" spans="1:3" s="14" customFormat="1" ht="16.5" thickBot="1" x14ac:dyDescent="0.3">
      <c r="A815" s="15"/>
      <c r="B815" s="42" t="s">
        <v>9</v>
      </c>
      <c r="C815" s="88">
        <f>SUM(C796:C814)</f>
        <v>31.871460000000006</v>
      </c>
    </row>
    <row r="816" spans="1:3" s="14" customFormat="1" ht="16.5" thickBot="1" x14ac:dyDescent="0.3">
      <c r="A816" s="15"/>
      <c r="B816" s="43" t="s">
        <v>29</v>
      </c>
      <c r="C816" s="90">
        <f>C815*118%</f>
        <v>37.608322800000003</v>
      </c>
    </row>
    <row r="817" spans="1:3" s="14" customFormat="1" ht="15.75" x14ac:dyDescent="0.25">
      <c r="A817" s="22"/>
      <c r="B817" s="45"/>
      <c r="C817" s="46"/>
    </row>
    <row r="818" spans="1:3" s="14" customFormat="1" ht="15.75" x14ac:dyDescent="0.25">
      <c r="A818" s="22"/>
      <c r="B818" s="45"/>
      <c r="C818" s="46"/>
    </row>
    <row r="819" spans="1:3" s="14" customFormat="1" ht="15.75" x14ac:dyDescent="0.25">
      <c r="A819" s="22"/>
      <c r="B819" s="45"/>
      <c r="C819" s="46"/>
    </row>
    <row r="820" spans="1:3" s="14" customFormat="1" ht="15.75" x14ac:dyDescent="0.25">
      <c r="A820" s="22"/>
      <c r="B820" s="45"/>
      <c r="C820" s="46"/>
    </row>
    <row r="821" spans="1:3" s="14" customFormat="1" ht="15.75" x14ac:dyDescent="0.25">
      <c r="A821" s="22"/>
      <c r="B821" s="45"/>
      <c r="C821" s="46"/>
    </row>
    <row r="822" spans="1:3" s="14" customFormat="1" ht="15.75" x14ac:dyDescent="0.25">
      <c r="A822" s="22"/>
      <c r="B822" s="45"/>
      <c r="C822" s="46"/>
    </row>
    <row r="823" spans="1:3" s="14" customFormat="1" ht="15.75" x14ac:dyDescent="0.25">
      <c r="A823" s="22"/>
      <c r="B823" s="45"/>
      <c r="C823" s="46"/>
    </row>
    <row r="824" spans="1:3" s="14" customFormat="1" ht="15.75" x14ac:dyDescent="0.25">
      <c r="A824" s="22"/>
      <c r="B824" s="45"/>
      <c r="C824" s="46"/>
    </row>
    <row r="825" spans="1:3" s="14" customFormat="1" ht="15.75" x14ac:dyDescent="0.25">
      <c r="A825" s="22"/>
      <c r="B825" s="45"/>
      <c r="C825" s="46"/>
    </row>
    <row r="826" spans="1:3" s="14" customFormat="1" ht="15.75" x14ac:dyDescent="0.25">
      <c r="A826" s="22"/>
      <c r="B826" s="45"/>
      <c r="C826" s="46"/>
    </row>
    <row r="827" spans="1:3" s="14" customFormat="1" ht="15.75" x14ac:dyDescent="0.25">
      <c r="A827" s="22"/>
      <c r="B827" s="45"/>
      <c r="C827" s="46"/>
    </row>
    <row r="828" spans="1:3" s="14" customFormat="1" ht="15.75" x14ac:dyDescent="0.25">
      <c r="A828" s="22"/>
      <c r="B828" s="45"/>
      <c r="C828" s="46"/>
    </row>
    <row r="829" spans="1:3" s="14" customFormat="1" ht="15.75" x14ac:dyDescent="0.25">
      <c r="A829" s="22"/>
      <c r="B829" s="45"/>
      <c r="C829" s="46"/>
    </row>
    <row r="830" spans="1:3" s="14" customFormat="1" ht="15.75" x14ac:dyDescent="0.25">
      <c r="A830" s="22"/>
      <c r="B830" s="45"/>
      <c r="C830" s="46"/>
    </row>
    <row r="831" spans="1:3" s="14" customFormat="1" ht="15.75" x14ac:dyDescent="0.25">
      <c r="A831" s="22"/>
      <c r="B831" s="45"/>
      <c r="C831" s="46"/>
    </row>
    <row r="832" spans="1:3" s="14" customFormat="1" ht="15.75" x14ac:dyDescent="0.25">
      <c r="A832" s="22"/>
      <c r="B832" s="45"/>
      <c r="C832" s="46"/>
    </row>
    <row r="833" spans="1:3" s="14" customFormat="1" ht="15.75" x14ac:dyDescent="0.25">
      <c r="A833" s="22"/>
      <c r="B833" s="45"/>
      <c r="C833" s="46"/>
    </row>
    <row r="834" spans="1:3" s="14" customFormat="1" ht="15.75" x14ac:dyDescent="0.25">
      <c r="A834" s="22"/>
      <c r="B834" s="45"/>
      <c r="C834" s="46"/>
    </row>
    <row r="835" spans="1:3" s="14" customFormat="1" ht="15.75" x14ac:dyDescent="0.25">
      <c r="A835" s="22"/>
      <c r="B835" s="45"/>
      <c r="C835" s="46"/>
    </row>
    <row r="836" spans="1:3" s="14" customFormat="1" ht="15.75" x14ac:dyDescent="0.25">
      <c r="A836" s="22"/>
      <c r="B836" s="45"/>
      <c r="C836" s="46"/>
    </row>
    <row r="837" spans="1:3" s="14" customFormat="1" ht="15.75" x14ac:dyDescent="0.25">
      <c r="A837" s="22"/>
      <c r="B837" s="45"/>
      <c r="C837" s="46"/>
    </row>
    <row r="838" spans="1:3" s="14" customFormat="1" ht="15.75" x14ac:dyDescent="0.25">
      <c r="A838" s="22"/>
      <c r="B838" s="45"/>
      <c r="C838" s="46"/>
    </row>
    <row r="839" spans="1:3" s="14" customFormat="1" ht="15.75" x14ac:dyDescent="0.25">
      <c r="A839" s="22"/>
      <c r="B839" s="45"/>
      <c r="C839" s="46"/>
    </row>
    <row r="840" spans="1:3" s="14" customFormat="1" ht="15.75" x14ac:dyDescent="0.25">
      <c r="B840" s="21"/>
      <c r="C840" s="64"/>
    </row>
    <row r="841" spans="1:3" s="14" customFormat="1" ht="71.25" customHeight="1" x14ac:dyDescent="0.25">
      <c r="B841" s="57" t="s">
        <v>506</v>
      </c>
      <c r="C841" s="64"/>
    </row>
    <row r="842" spans="1:3" s="14" customFormat="1" ht="16.5" thickBot="1" x14ac:dyDescent="0.3">
      <c r="B842" s="21"/>
      <c r="C842" s="64" t="s">
        <v>351</v>
      </c>
    </row>
    <row r="843" spans="1:3" s="14" customFormat="1" ht="32.25" thickBot="1" x14ac:dyDescent="0.3">
      <c r="A843" s="7" t="s">
        <v>0</v>
      </c>
      <c r="B843" s="8" t="s">
        <v>10</v>
      </c>
      <c r="C843" s="65" t="s">
        <v>11</v>
      </c>
    </row>
    <row r="844" spans="1:3" s="14" customFormat="1" ht="15.75" x14ac:dyDescent="0.25">
      <c r="A844" s="9"/>
      <c r="B844" s="10" t="s">
        <v>12</v>
      </c>
      <c r="C844" s="61">
        <v>1</v>
      </c>
    </row>
    <row r="845" spans="1:3" s="14" customFormat="1" ht="15.75" x14ac:dyDescent="0.25">
      <c r="A845" s="9"/>
      <c r="B845" s="10" t="s">
        <v>13</v>
      </c>
      <c r="C845" s="16">
        <v>8.3000000000000007</v>
      </c>
    </row>
    <row r="846" spans="1:3" s="14" customFormat="1" ht="31.5" x14ac:dyDescent="0.25">
      <c r="A846" s="12"/>
      <c r="B846" s="83" t="s">
        <v>360</v>
      </c>
      <c r="C846" s="16">
        <f>C13</f>
        <v>2.83</v>
      </c>
    </row>
    <row r="847" spans="1:3" s="14" customFormat="1" ht="32.25" thickBot="1" x14ac:dyDescent="0.3">
      <c r="A847" s="75"/>
      <c r="B847" s="77" t="s">
        <v>361</v>
      </c>
      <c r="C847" s="76">
        <v>0</v>
      </c>
    </row>
    <row r="848" spans="1:3" s="14" customFormat="1" ht="15.75" x14ac:dyDescent="0.25">
      <c r="A848" s="29">
        <v>211</v>
      </c>
      <c r="B848" s="30" t="s">
        <v>19</v>
      </c>
      <c r="C848" s="39">
        <f>C846*C845</f>
        <v>23.489000000000004</v>
      </c>
    </row>
    <row r="849" spans="1:3" s="14" customFormat="1" ht="31.5" x14ac:dyDescent="0.25">
      <c r="A849" s="33">
        <v>211</v>
      </c>
      <c r="B849" s="28" t="s">
        <v>20</v>
      </c>
      <c r="C849" s="40">
        <f>C847*C845</f>
        <v>0</v>
      </c>
    </row>
    <row r="850" spans="1:3" s="14" customFormat="1" ht="15.75" x14ac:dyDescent="0.25">
      <c r="A850" s="33">
        <v>213</v>
      </c>
      <c r="B850" s="28" t="s">
        <v>14</v>
      </c>
      <c r="C850" s="40">
        <f>(C848+C849)*30.2%</f>
        <v>7.0936780000000015</v>
      </c>
    </row>
    <row r="851" spans="1:3" s="14" customFormat="1" ht="15.75" x14ac:dyDescent="0.25">
      <c r="A851" s="33">
        <v>212</v>
      </c>
      <c r="B851" s="28" t="s">
        <v>3</v>
      </c>
      <c r="C851" s="40">
        <f>(C848+C849)*$D$18</f>
        <v>3.7582400000000009E-2</v>
      </c>
    </row>
    <row r="852" spans="1:3" s="14" customFormat="1" ht="15.75" x14ac:dyDescent="0.25">
      <c r="A852" s="33">
        <v>221</v>
      </c>
      <c r="B852" s="28" t="s">
        <v>4</v>
      </c>
      <c r="C852" s="40">
        <f>(C848+C849)*$D$19</f>
        <v>0.20200540000000003</v>
      </c>
    </row>
    <row r="853" spans="1:3" s="14" customFormat="1" ht="15.75" x14ac:dyDescent="0.25">
      <c r="A853" s="33">
        <v>222</v>
      </c>
      <c r="B853" s="28" t="s">
        <v>15</v>
      </c>
      <c r="C853" s="40">
        <f>(C848+C849)*$D$20</f>
        <v>3.7582400000000009E-2</v>
      </c>
    </row>
    <row r="854" spans="1:3" s="14" customFormat="1" ht="15.75" x14ac:dyDescent="0.25">
      <c r="A854" s="33">
        <v>223</v>
      </c>
      <c r="B854" s="28" t="s">
        <v>5</v>
      </c>
      <c r="C854" s="40">
        <f>(C848+C849)*$D$21</f>
        <v>0.99828250000000029</v>
      </c>
    </row>
    <row r="855" spans="1:3" s="14" customFormat="1" ht="15.75" x14ac:dyDescent="0.25">
      <c r="A855" s="33">
        <v>224</v>
      </c>
      <c r="B855" s="28" t="s">
        <v>21</v>
      </c>
      <c r="C855" s="40">
        <f>(C848+C849)*$D$22</f>
        <v>0.33119490000000007</v>
      </c>
    </row>
    <row r="856" spans="1:3" s="14" customFormat="1" ht="15.75" x14ac:dyDescent="0.25">
      <c r="A856" s="33">
        <v>225</v>
      </c>
      <c r="B856" s="28" t="s">
        <v>16</v>
      </c>
      <c r="C856" s="40">
        <f>(C848+C849)*$D$23</f>
        <v>1.2496148000000002</v>
      </c>
    </row>
    <row r="857" spans="1:3" s="14" customFormat="1" ht="15.75" x14ac:dyDescent="0.25">
      <c r="A857" s="33">
        <v>226</v>
      </c>
      <c r="B857" s="28" t="s">
        <v>22</v>
      </c>
      <c r="C857" s="40">
        <f>(C848+C849)*$D$24</f>
        <v>8.4114109000000017</v>
      </c>
    </row>
    <row r="858" spans="1:3" s="14" customFormat="1" ht="15.75" x14ac:dyDescent="0.25">
      <c r="A858" s="33">
        <v>271</v>
      </c>
      <c r="B858" s="28" t="s">
        <v>23</v>
      </c>
      <c r="C858" s="40">
        <f>(C848+C849)*$D$25</f>
        <v>0.52380470000000012</v>
      </c>
    </row>
    <row r="859" spans="1:3" s="14" customFormat="1" ht="15.75" x14ac:dyDescent="0.25">
      <c r="A859" s="33">
        <v>272</v>
      </c>
      <c r="B859" s="28" t="s">
        <v>24</v>
      </c>
      <c r="C859" s="40">
        <f>(C848+C849)*$D$26</f>
        <v>0.49092010000000008</v>
      </c>
    </row>
    <row r="860" spans="1:3" s="14" customFormat="1" ht="31.5" x14ac:dyDescent="0.25">
      <c r="A860" s="33">
        <v>211</v>
      </c>
      <c r="B860" s="28" t="s">
        <v>25</v>
      </c>
      <c r="C860" s="40">
        <f>(C848+C849)*$D$27</f>
        <v>5.3789810000000013</v>
      </c>
    </row>
    <row r="861" spans="1:3" s="14" customFormat="1" ht="31.5" x14ac:dyDescent="0.25">
      <c r="A861" s="33">
        <v>213</v>
      </c>
      <c r="B861" s="28" t="s">
        <v>26</v>
      </c>
      <c r="C861" s="44">
        <f>(C848+C849)*$D$28</f>
        <v>1.6230899000000001</v>
      </c>
    </row>
    <row r="862" spans="1:3" s="14" customFormat="1" ht="15.75" x14ac:dyDescent="0.25">
      <c r="A862" s="33">
        <v>290</v>
      </c>
      <c r="B862" s="28" t="s">
        <v>6</v>
      </c>
      <c r="C862" s="44">
        <f>(C848+C849)*$D$29</f>
        <v>9.1607100000000011E-2</v>
      </c>
    </row>
    <row r="863" spans="1:3" s="14" customFormat="1" ht="15.75" x14ac:dyDescent="0.25">
      <c r="A863" s="33">
        <v>290</v>
      </c>
      <c r="B863" s="28" t="s">
        <v>27</v>
      </c>
      <c r="C863" s="44">
        <f>(C848+C849)*$D$30</f>
        <v>0.27482130000000005</v>
      </c>
    </row>
    <row r="864" spans="1:3" s="14" customFormat="1" ht="15.75" x14ac:dyDescent="0.25">
      <c r="A864" s="33">
        <v>225</v>
      </c>
      <c r="B864" s="28" t="s">
        <v>28</v>
      </c>
      <c r="C864" s="44">
        <f>(C848+C849)*$D$31</f>
        <v>0</v>
      </c>
    </row>
    <row r="865" spans="1:3" s="14" customFormat="1" ht="15.75" x14ac:dyDescent="0.25">
      <c r="A865" s="37">
        <v>310</v>
      </c>
      <c r="B865" s="28" t="s">
        <v>7</v>
      </c>
      <c r="C865" s="44">
        <f>(C848+C849)*$D$32</f>
        <v>0.54729370000000011</v>
      </c>
    </row>
    <row r="866" spans="1:3" s="14" customFormat="1" ht="16.5" thickBot="1" x14ac:dyDescent="0.3">
      <c r="A866" s="38">
        <v>340</v>
      </c>
      <c r="B866" s="36" t="s">
        <v>8</v>
      </c>
      <c r="C866" s="44">
        <f>(C848+C849)*$D$33</f>
        <v>2.1257545000000002</v>
      </c>
    </row>
    <row r="867" spans="1:3" s="14" customFormat="1" ht="16.5" thickBot="1" x14ac:dyDescent="0.3">
      <c r="A867" s="15"/>
      <c r="B867" s="42" t="s">
        <v>9</v>
      </c>
      <c r="C867" s="88">
        <f>SUM(C848:C866)</f>
        <v>52.90662360000001</v>
      </c>
    </row>
    <row r="868" spans="1:3" s="14" customFormat="1" ht="16.5" thickBot="1" x14ac:dyDescent="0.3">
      <c r="A868" s="15"/>
      <c r="B868" s="43" t="s">
        <v>29</v>
      </c>
      <c r="C868" s="90">
        <f>C867*118%</f>
        <v>62.429815848000011</v>
      </c>
    </row>
    <row r="869" spans="1:3" s="14" customFormat="1" ht="15.75" x14ac:dyDescent="0.25">
      <c r="A869" s="22"/>
      <c r="B869" s="45"/>
      <c r="C869" s="46"/>
    </row>
    <row r="870" spans="1:3" s="14" customFormat="1" ht="15.75" x14ac:dyDescent="0.25">
      <c r="A870" s="22"/>
      <c r="B870" s="45"/>
      <c r="C870" s="46"/>
    </row>
    <row r="871" spans="1:3" s="14" customFormat="1" ht="15.75" x14ac:dyDescent="0.25">
      <c r="A871" s="22"/>
      <c r="B871" s="45"/>
      <c r="C871" s="46"/>
    </row>
    <row r="872" spans="1:3" s="14" customFormat="1" ht="15.75" x14ac:dyDescent="0.25">
      <c r="A872" s="22"/>
      <c r="B872" s="45"/>
      <c r="C872" s="46"/>
    </row>
    <row r="873" spans="1:3" s="14" customFormat="1" ht="15.75" x14ac:dyDescent="0.25">
      <c r="A873" s="22"/>
      <c r="B873" s="45"/>
      <c r="C873" s="46"/>
    </row>
    <row r="874" spans="1:3" s="14" customFormat="1" ht="15.75" x14ac:dyDescent="0.25">
      <c r="A874" s="22"/>
      <c r="B874" s="45"/>
      <c r="C874" s="46"/>
    </row>
    <row r="875" spans="1:3" s="14" customFormat="1" ht="15.75" x14ac:dyDescent="0.25">
      <c r="A875" s="22"/>
      <c r="B875" s="45"/>
      <c r="C875" s="46"/>
    </row>
    <row r="876" spans="1:3" s="14" customFormat="1" ht="15.75" x14ac:dyDescent="0.25">
      <c r="A876" s="22"/>
      <c r="B876" s="45"/>
      <c r="C876" s="46"/>
    </row>
    <row r="877" spans="1:3" s="14" customFormat="1" ht="15.75" x14ac:dyDescent="0.25">
      <c r="A877" s="22"/>
      <c r="B877" s="45"/>
      <c r="C877" s="46"/>
    </row>
    <row r="878" spans="1:3" s="14" customFormat="1" ht="15.75" x14ac:dyDescent="0.25">
      <c r="A878" s="22"/>
      <c r="B878" s="45"/>
      <c r="C878" s="46"/>
    </row>
    <row r="879" spans="1:3" s="14" customFormat="1" ht="15.75" x14ac:dyDescent="0.25">
      <c r="A879" s="22"/>
      <c r="B879" s="45"/>
      <c r="C879" s="46"/>
    </row>
    <row r="880" spans="1:3" s="14" customFormat="1" ht="15.75" x14ac:dyDescent="0.25">
      <c r="A880" s="22"/>
      <c r="B880" s="45"/>
      <c r="C880" s="46"/>
    </row>
    <row r="881" spans="1:3" s="14" customFormat="1" ht="15.75" x14ac:dyDescent="0.25">
      <c r="A881" s="22"/>
      <c r="B881" s="45"/>
      <c r="C881" s="46"/>
    </row>
    <row r="882" spans="1:3" s="14" customFormat="1" ht="15.75" x14ac:dyDescent="0.25">
      <c r="A882" s="22"/>
      <c r="B882" s="45"/>
      <c r="C882" s="46"/>
    </row>
    <row r="883" spans="1:3" s="14" customFormat="1" ht="15.75" x14ac:dyDescent="0.25">
      <c r="A883" s="22"/>
      <c r="B883" s="45"/>
      <c r="C883" s="46"/>
    </row>
    <row r="884" spans="1:3" s="14" customFormat="1" ht="15.75" x14ac:dyDescent="0.25">
      <c r="A884" s="22"/>
      <c r="B884" s="45"/>
      <c r="C884" s="46"/>
    </row>
    <row r="885" spans="1:3" s="14" customFormat="1" ht="15.75" x14ac:dyDescent="0.25">
      <c r="A885" s="22"/>
      <c r="B885" s="45"/>
      <c r="C885" s="46"/>
    </row>
    <row r="886" spans="1:3" s="14" customFormat="1" ht="15.75" x14ac:dyDescent="0.25">
      <c r="A886" s="22"/>
      <c r="B886" s="45"/>
      <c r="C886" s="46"/>
    </row>
    <row r="887" spans="1:3" s="14" customFormat="1" ht="15.75" x14ac:dyDescent="0.25">
      <c r="A887" s="22"/>
      <c r="B887" s="45"/>
      <c r="C887" s="46"/>
    </row>
    <row r="888" spans="1:3" s="14" customFormat="1" ht="15.75" x14ac:dyDescent="0.25">
      <c r="A888" s="22"/>
      <c r="B888" s="45"/>
      <c r="C888" s="46"/>
    </row>
    <row r="889" spans="1:3" s="14" customFormat="1" ht="15.75" x14ac:dyDescent="0.25">
      <c r="A889" s="22"/>
      <c r="B889" s="45"/>
      <c r="C889" s="46"/>
    </row>
    <row r="890" spans="1:3" s="14" customFormat="1" ht="15.75" x14ac:dyDescent="0.25">
      <c r="A890" s="22"/>
      <c r="B890" s="45"/>
      <c r="C890" s="46"/>
    </row>
    <row r="891" spans="1:3" s="14" customFormat="1" ht="15.75" x14ac:dyDescent="0.25">
      <c r="A891" s="22"/>
      <c r="B891" s="45"/>
      <c r="C891" s="46"/>
    </row>
    <row r="892" spans="1:3" s="14" customFormat="1" ht="15.75" x14ac:dyDescent="0.25">
      <c r="A892" s="22"/>
      <c r="B892" s="45"/>
      <c r="C892" s="46"/>
    </row>
    <row r="893" spans="1:3" s="14" customFormat="1" ht="69.75" customHeight="1" x14ac:dyDescent="0.25">
      <c r="A893" s="22"/>
      <c r="B893" s="57" t="s">
        <v>507</v>
      </c>
      <c r="C893" s="46"/>
    </row>
    <row r="894" spans="1:3" s="14" customFormat="1" ht="16.5" thickBot="1" x14ac:dyDescent="0.3">
      <c r="A894" s="22"/>
      <c r="B894" s="45"/>
      <c r="C894" s="59" t="s">
        <v>351</v>
      </c>
    </row>
    <row r="895" spans="1:3" s="14" customFormat="1" ht="32.25" thickBot="1" x14ac:dyDescent="0.3">
      <c r="A895" s="7" t="s">
        <v>0</v>
      </c>
      <c r="B895" s="8" t="s">
        <v>10</v>
      </c>
      <c r="C895" s="65" t="s">
        <v>11</v>
      </c>
    </row>
    <row r="896" spans="1:3" s="14" customFormat="1" ht="15.75" x14ac:dyDescent="0.25">
      <c r="A896" s="9"/>
      <c r="B896" s="10" t="s">
        <v>12</v>
      </c>
      <c r="C896" s="61">
        <v>1</v>
      </c>
    </row>
    <row r="897" spans="1:3" s="14" customFormat="1" ht="15.75" x14ac:dyDescent="0.25">
      <c r="A897" s="9"/>
      <c r="B897" s="10" t="s">
        <v>13</v>
      </c>
      <c r="C897" s="16">
        <v>8.5</v>
      </c>
    </row>
    <row r="898" spans="1:3" s="14" customFormat="1" ht="31.5" x14ac:dyDescent="0.25">
      <c r="A898" s="12"/>
      <c r="B898" s="83" t="s">
        <v>360</v>
      </c>
      <c r="C898" s="16">
        <f>$C$13</f>
        <v>2.83</v>
      </c>
    </row>
    <row r="899" spans="1:3" s="14" customFormat="1" ht="32.25" thickBot="1" x14ac:dyDescent="0.3">
      <c r="A899" s="75"/>
      <c r="B899" s="77" t="s">
        <v>361</v>
      </c>
      <c r="C899" s="76">
        <v>0</v>
      </c>
    </row>
    <row r="900" spans="1:3" s="14" customFormat="1" ht="15.75" x14ac:dyDescent="0.25">
      <c r="A900" s="29">
        <v>211</v>
      </c>
      <c r="B900" s="30" t="s">
        <v>19</v>
      </c>
      <c r="C900" s="39">
        <f>C898*C897</f>
        <v>24.055</v>
      </c>
    </row>
    <row r="901" spans="1:3" s="14" customFormat="1" ht="31.5" x14ac:dyDescent="0.25">
      <c r="A901" s="33">
        <v>211</v>
      </c>
      <c r="B901" s="28" t="s">
        <v>20</v>
      </c>
      <c r="C901" s="40">
        <f>C899*C897</f>
        <v>0</v>
      </c>
    </row>
    <row r="902" spans="1:3" s="14" customFormat="1" ht="15.75" x14ac:dyDescent="0.25">
      <c r="A902" s="33">
        <v>213</v>
      </c>
      <c r="B902" s="28" t="s">
        <v>14</v>
      </c>
      <c r="C902" s="40">
        <f>(C900+C901)*30.2%</f>
        <v>7.2646099999999993</v>
      </c>
    </row>
    <row r="903" spans="1:3" s="14" customFormat="1" ht="15.75" x14ac:dyDescent="0.25">
      <c r="A903" s="33">
        <v>212</v>
      </c>
      <c r="B903" s="28" t="s">
        <v>3</v>
      </c>
      <c r="C903" s="40">
        <f>(C900+C901)*$D$18</f>
        <v>3.8488000000000001E-2</v>
      </c>
    </row>
    <row r="904" spans="1:3" s="14" customFormat="1" ht="15.75" x14ac:dyDescent="0.25">
      <c r="A904" s="33">
        <v>221</v>
      </c>
      <c r="B904" s="28" t="s">
        <v>4</v>
      </c>
      <c r="C904" s="40">
        <f>(C900+C901)*$D$19</f>
        <v>0.206873</v>
      </c>
    </row>
    <row r="905" spans="1:3" s="14" customFormat="1" ht="15.75" x14ac:dyDescent="0.25">
      <c r="A905" s="33">
        <v>222</v>
      </c>
      <c r="B905" s="28" t="s">
        <v>15</v>
      </c>
      <c r="C905" s="40">
        <f>(C900+C901)*$D$20</f>
        <v>3.8488000000000001E-2</v>
      </c>
    </row>
    <row r="906" spans="1:3" s="14" customFormat="1" ht="15.75" x14ac:dyDescent="0.25">
      <c r="A906" s="33">
        <v>223</v>
      </c>
      <c r="B906" s="28" t="s">
        <v>5</v>
      </c>
      <c r="C906" s="40">
        <f>(C900+C901)*$D$21</f>
        <v>1.0223375000000001</v>
      </c>
    </row>
    <row r="907" spans="1:3" s="14" customFormat="1" ht="15.75" x14ac:dyDescent="0.25">
      <c r="A907" s="33">
        <v>224</v>
      </c>
      <c r="B907" s="28" t="s">
        <v>21</v>
      </c>
      <c r="C907" s="40">
        <f>(C900+C901)*$D$22</f>
        <v>0.33917549999999996</v>
      </c>
    </row>
    <row r="908" spans="1:3" s="14" customFormat="1" ht="15.75" x14ac:dyDescent="0.25">
      <c r="A908" s="33">
        <v>225</v>
      </c>
      <c r="B908" s="28" t="s">
        <v>16</v>
      </c>
      <c r="C908" s="40">
        <f>(C900+C901)*$D$23</f>
        <v>1.2797259999999999</v>
      </c>
    </row>
    <row r="909" spans="1:3" s="14" customFormat="1" ht="15.75" x14ac:dyDescent="0.25">
      <c r="A909" s="33">
        <v>226</v>
      </c>
      <c r="B909" s="28" t="s">
        <v>22</v>
      </c>
      <c r="C909" s="40">
        <f>(C900+C901)*$D$24</f>
        <v>8.6140954999999995</v>
      </c>
    </row>
    <row r="910" spans="1:3" s="14" customFormat="1" ht="15.75" x14ac:dyDescent="0.25">
      <c r="A910" s="33">
        <v>271</v>
      </c>
      <c r="B910" s="28" t="s">
        <v>23</v>
      </c>
      <c r="C910" s="40">
        <f>(C900+C901)*$D$25</f>
        <v>0.53642650000000003</v>
      </c>
    </row>
    <row r="911" spans="1:3" s="14" customFormat="1" ht="15.75" x14ac:dyDescent="0.25">
      <c r="A911" s="33">
        <v>272</v>
      </c>
      <c r="B911" s="28" t="s">
        <v>24</v>
      </c>
      <c r="C911" s="40">
        <f>(C900+C901)*$D$26</f>
        <v>0.50274949999999996</v>
      </c>
    </row>
    <row r="912" spans="1:3" s="14" customFormat="1" ht="31.5" x14ac:dyDescent="0.25">
      <c r="A912" s="33">
        <v>211</v>
      </c>
      <c r="B912" s="28" t="s">
        <v>25</v>
      </c>
      <c r="C912" s="40">
        <f>(C900+C901)*$D$27</f>
        <v>5.5085950000000006</v>
      </c>
    </row>
    <row r="913" spans="1:3" s="14" customFormat="1" ht="31.5" x14ac:dyDescent="0.25">
      <c r="A913" s="33">
        <v>213</v>
      </c>
      <c r="B913" s="28" t="s">
        <v>26</v>
      </c>
      <c r="C913" s="44">
        <f>(C900+C901)*$D$28</f>
        <v>1.6622004999999997</v>
      </c>
    </row>
    <row r="914" spans="1:3" s="14" customFormat="1" ht="15.75" x14ac:dyDescent="0.25">
      <c r="A914" s="33">
        <v>290</v>
      </c>
      <c r="B914" s="28" t="s">
        <v>6</v>
      </c>
      <c r="C914" s="44">
        <f>(C900+C901)*$D$29</f>
        <v>9.3814499999999995E-2</v>
      </c>
    </row>
    <row r="915" spans="1:3" s="14" customFormat="1" ht="15.75" x14ac:dyDescent="0.25">
      <c r="A915" s="33">
        <v>290</v>
      </c>
      <c r="B915" s="28" t="s">
        <v>27</v>
      </c>
      <c r="C915" s="44">
        <f>(C900+C901)*$D$30</f>
        <v>0.28144350000000001</v>
      </c>
    </row>
    <row r="916" spans="1:3" s="14" customFormat="1" ht="15.75" x14ac:dyDescent="0.25">
      <c r="A916" s="33">
        <v>225</v>
      </c>
      <c r="B916" s="28" t="s">
        <v>28</v>
      </c>
      <c r="C916" s="44">
        <f>(C900+C901)*$D$31</f>
        <v>0</v>
      </c>
    </row>
    <row r="917" spans="1:3" s="14" customFormat="1" ht="15.75" x14ac:dyDescent="0.25">
      <c r="A917" s="37">
        <v>310</v>
      </c>
      <c r="B917" s="28" t="s">
        <v>7</v>
      </c>
      <c r="C917" s="44">
        <f>(C900+C901)*$D$32</f>
        <v>0.56048150000000008</v>
      </c>
    </row>
    <row r="918" spans="1:3" s="14" customFormat="1" ht="16.5" thickBot="1" x14ac:dyDescent="0.3">
      <c r="A918" s="38">
        <v>340</v>
      </c>
      <c r="B918" s="36" t="s">
        <v>8</v>
      </c>
      <c r="C918" s="44">
        <f>(C900+C901)*$D$33</f>
        <v>2.1769775</v>
      </c>
    </row>
    <row r="919" spans="1:3" s="14" customFormat="1" ht="16.5" thickBot="1" x14ac:dyDescent="0.3">
      <c r="A919" s="15"/>
      <c r="B919" s="42" t="s">
        <v>9</v>
      </c>
      <c r="C919" s="88">
        <f>SUM(C900:C918)</f>
        <v>54.181481999999995</v>
      </c>
    </row>
    <row r="920" spans="1:3" s="14" customFormat="1" ht="16.5" thickBot="1" x14ac:dyDescent="0.3">
      <c r="A920" s="15"/>
      <c r="B920" s="43" t="s">
        <v>29</v>
      </c>
      <c r="C920" s="90">
        <f>C919*118%</f>
        <v>63.934148759999992</v>
      </c>
    </row>
    <row r="921" spans="1:3" s="14" customFormat="1" ht="15.75" x14ac:dyDescent="0.25">
      <c r="A921" s="22"/>
      <c r="B921" s="45"/>
      <c r="C921" s="46"/>
    </row>
    <row r="922" spans="1:3" s="14" customFormat="1" ht="15.75" x14ac:dyDescent="0.25">
      <c r="A922" s="22"/>
      <c r="B922" s="45"/>
      <c r="C922" s="46"/>
    </row>
    <row r="923" spans="1:3" s="14" customFormat="1" ht="15.75" x14ac:dyDescent="0.25">
      <c r="A923" s="22"/>
      <c r="B923" s="45"/>
      <c r="C923" s="46"/>
    </row>
    <row r="924" spans="1:3" s="14" customFormat="1" ht="15.75" x14ac:dyDescent="0.25">
      <c r="A924" s="22"/>
      <c r="B924" s="45"/>
      <c r="C924" s="46"/>
    </row>
    <row r="925" spans="1:3" s="14" customFormat="1" ht="15.75" x14ac:dyDescent="0.25">
      <c r="A925" s="22"/>
      <c r="B925" s="45"/>
      <c r="C925" s="46"/>
    </row>
    <row r="926" spans="1:3" s="14" customFormat="1" ht="15.75" x14ac:dyDescent="0.25">
      <c r="A926" s="22"/>
      <c r="B926" s="45"/>
      <c r="C926" s="46"/>
    </row>
    <row r="927" spans="1:3" s="14" customFormat="1" ht="15.75" x14ac:dyDescent="0.25">
      <c r="A927" s="22"/>
      <c r="B927" s="45"/>
      <c r="C927" s="46"/>
    </row>
    <row r="928" spans="1:3" s="14" customFormat="1" ht="15.75" x14ac:dyDescent="0.25">
      <c r="A928" s="22"/>
      <c r="B928" s="45"/>
      <c r="C928" s="46"/>
    </row>
    <row r="929" spans="1:3" s="14" customFormat="1" ht="15.75" x14ac:dyDescent="0.25">
      <c r="A929" s="22"/>
      <c r="B929" s="45"/>
      <c r="C929" s="46"/>
    </row>
    <row r="930" spans="1:3" s="14" customFormat="1" ht="15.75" x14ac:dyDescent="0.25">
      <c r="A930" s="22"/>
      <c r="B930" s="45"/>
      <c r="C930" s="46"/>
    </row>
    <row r="931" spans="1:3" s="14" customFormat="1" ht="15.75" x14ac:dyDescent="0.25">
      <c r="A931" s="22"/>
      <c r="B931" s="45"/>
      <c r="C931" s="46"/>
    </row>
    <row r="932" spans="1:3" s="14" customFormat="1" ht="15.75" x14ac:dyDescent="0.25">
      <c r="A932" s="22"/>
      <c r="B932" s="45"/>
      <c r="C932" s="46"/>
    </row>
    <row r="933" spans="1:3" s="14" customFormat="1" ht="15.75" x14ac:dyDescent="0.25">
      <c r="A933" s="22"/>
      <c r="B933" s="45"/>
      <c r="C933" s="46"/>
    </row>
    <row r="934" spans="1:3" s="14" customFormat="1" ht="15.75" x14ac:dyDescent="0.25">
      <c r="A934" s="22"/>
      <c r="B934" s="45"/>
      <c r="C934" s="46"/>
    </row>
    <row r="935" spans="1:3" s="14" customFormat="1" ht="15.75" x14ac:dyDescent="0.25">
      <c r="A935" s="22"/>
      <c r="B935" s="45"/>
      <c r="C935" s="46"/>
    </row>
    <row r="936" spans="1:3" s="14" customFormat="1" ht="15.75" x14ac:dyDescent="0.25">
      <c r="A936" s="22"/>
      <c r="B936" s="45"/>
      <c r="C936" s="46"/>
    </row>
    <row r="937" spans="1:3" s="14" customFormat="1" ht="15.75" x14ac:dyDescent="0.25">
      <c r="A937" s="22"/>
      <c r="B937" s="45"/>
      <c r="C937" s="46"/>
    </row>
    <row r="938" spans="1:3" s="14" customFormat="1" ht="15.75" x14ac:dyDescent="0.25">
      <c r="A938" s="22"/>
      <c r="B938" s="45"/>
      <c r="C938" s="46"/>
    </row>
    <row r="939" spans="1:3" s="14" customFormat="1" ht="15.75" x14ac:dyDescent="0.25">
      <c r="A939" s="22"/>
      <c r="B939" s="45"/>
      <c r="C939" s="46"/>
    </row>
    <row r="940" spans="1:3" s="14" customFormat="1" ht="15.75" x14ac:dyDescent="0.25">
      <c r="A940" s="22"/>
      <c r="B940" s="45"/>
      <c r="C940" s="46"/>
    </row>
    <row r="941" spans="1:3" s="14" customFormat="1" ht="15.75" x14ac:dyDescent="0.25">
      <c r="A941" s="22"/>
      <c r="B941" s="45"/>
      <c r="C941" s="46"/>
    </row>
    <row r="942" spans="1:3" s="14" customFormat="1" ht="15.75" x14ac:dyDescent="0.25">
      <c r="A942" s="22"/>
      <c r="B942" s="45"/>
      <c r="C942" s="46"/>
    </row>
    <row r="943" spans="1:3" s="14" customFormat="1" ht="15.75" x14ac:dyDescent="0.25">
      <c r="A943" s="22"/>
      <c r="B943" s="45"/>
      <c r="C943" s="46"/>
    </row>
    <row r="944" spans="1:3" s="14" customFormat="1" ht="15.75" x14ac:dyDescent="0.25">
      <c r="A944" s="22"/>
      <c r="B944" s="45"/>
      <c r="C944" s="46"/>
    </row>
    <row r="945" spans="1:3" s="14" customFormat="1" ht="75.75" customHeight="1" x14ac:dyDescent="0.25">
      <c r="A945" s="22"/>
      <c r="B945" s="57" t="s">
        <v>508</v>
      </c>
      <c r="C945" s="46"/>
    </row>
    <row r="946" spans="1:3" s="14" customFormat="1" ht="16.5" thickBot="1" x14ac:dyDescent="0.3">
      <c r="A946" s="22"/>
      <c r="B946" s="45"/>
      <c r="C946" s="59" t="s">
        <v>351</v>
      </c>
    </row>
    <row r="947" spans="1:3" s="14" customFormat="1" ht="32.25" thickBot="1" x14ac:dyDescent="0.3">
      <c r="A947" s="7" t="s">
        <v>0</v>
      </c>
      <c r="B947" s="8" t="s">
        <v>10</v>
      </c>
      <c r="C947" s="65" t="s">
        <v>11</v>
      </c>
    </row>
    <row r="948" spans="1:3" s="14" customFormat="1" ht="15.75" x14ac:dyDescent="0.25">
      <c r="A948" s="9"/>
      <c r="B948" s="10" t="s">
        <v>12</v>
      </c>
      <c r="C948" s="61">
        <v>1</v>
      </c>
    </row>
    <row r="949" spans="1:3" s="14" customFormat="1" ht="15.75" x14ac:dyDescent="0.25">
      <c r="A949" s="9"/>
      <c r="B949" s="10" t="s">
        <v>13</v>
      </c>
      <c r="C949" s="16">
        <v>10</v>
      </c>
    </row>
    <row r="950" spans="1:3" s="14" customFormat="1" ht="31.5" x14ac:dyDescent="0.25">
      <c r="A950" s="12"/>
      <c r="B950" s="83" t="s">
        <v>360</v>
      </c>
      <c r="C950" s="16">
        <f>$C$13</f>
        <v>2.83</v>
      </c>
    </row>
    <row r="951" spans="1:3" s="14" customFormat="1" ht="32.25" thickBot="1" x14ac:dyDescent="0.3">
      <c r="A951" s="75"/>
      <c r="B951" s="77" t="s">
        <v>361</v>
      </c>
      <c r="C951" s="76">
        <v>0</v>
      </c>
    </row>
    <row r="952" spans="1:3" s="14" customFormat="1" ht="15.75" x14ac:dyDescent="0.25">
      <c r="A952" s="29">
        <v>211</v>
      </c>
      <c r="B952" s="30" t="s">
        <v>19</v>
      </c>
      <c r="C952" s="39">
        <f>C950*C949</f>
        <v>28.3</v>
      </c>
    </row>
    <row r="953" spans="1:3" s="14" customFormat="1" ht="31.5" x14ac:dyDescent="0.25">
      <c r="A953" s="33">
        <v>211</v>
      </c>
      <c r="B953" s="28" t="s">
        <v>20</v>
      </c>
      <c r="C953" s="40">
        <f>C951*C949</f>
        <v>0</v>
      </c>
    </row>
    <row r="954" spans="1:3" s="14" customFormat="1" ht="15.75" x14ac:dyDescent="0.25">
      <c r="A954" s="33">
        <v>213</v>
      </c>
      <c r="B954" s="28" t="s">
        <v>14</v>
      </c>
      <c r="C954" s="40">
        <f>(C952+C953)*30.2%</f>
        <v>8.5465999999999998</v>
      </c>
    </row>
    <row r="955" spans="1:3" s="14" customFormat="1" ht="15.75" x14ac:dyDescent="0.25">
      <c r="A955" s="33">
        <v>212</v>
      </c>
      <c r="B955" s="28" t="s">
        <v>3</v>
      </c>
      <c r="C955" s="40">
        <f>(C952+C953)*$D$18</f>
        <v>4.5280000000000001E-2</v>
      </c>
    </row>
    <row r="956" spans="1:3" s="14" customFormat="1" ht="15.75" x14ac:dyDescent="0.25">
      <c r="A956" s="33">
        <v>221</v>
      </c>
      <c r="B956" s="28" t="s">
        <v>4</v>
      </c>
      <c r="C956" s="40">
        <f>(C952+C953)*$D$19</f>
        <v>0.24338000000000001</v>
      </c>
    </row>
    <row r="957" spans="1:3" s="14" customFormat="1" ht="15.75" x14ac:dyDescent="0.25">
      <c r="A957" s="33">
        <v>222</v>
      </c>
      <c r="B957" s="28" t="s">
        <v>15</v>
      </c>
      <c r="C957" s="40">
        <f>(C952+C953)*$D$20</f>
        <v>4.5280000000000001E-2</v>
      </c>
    </row>
    <row r="958" spans="1:3" s="14" customFormat="1" ht="15.75" x14ac:dyDescent="0.25">
      <c r="A958" s="33">
        <v>223</v>
      </c>
      <c r="B958" s="28" t="s">
        <v>5</v>
      </c>
      <c r="C958" s="40">
        <f>(C952+C953)*$D$21</f>
        <v>1.2027500000000002</v>
      </c>
    </row>
    <row r="959" spans="1:3" s="14" customFormat="1" ht="15.75" x14ac:dyDescent="0.25">
      <c r="A959" s="33">
        <v>224</v>
      </c>
      <c r="B959" s="28" t="s">
        <v>21</v>
      </c>
      <c r="C959" s="40">
        <f>(C952+C953)*$D$22</f>
        <v>0.39903</v>
      </c>
    </row>
    <row r="960" spans="1:3" s="14" customFormat="1" ht="15.75" x14ac:dyDescent="0.25">
      <c r="A960" s="33">
        <v>225</v>
      </c>
      <c r="B960" s="28" t="s">
        <v>16</v>
      </c>
      <c r="C960" s="40">
        <f>(C952+C953)*$D$23</f>
        <v>1.50556</v>
      </c>
    </row>
    <row r="961" spans="1:3" s="14" customFormat="1" ht="15.75" x14ac:dyDescent="0.25">
      <c r="A961" s="33">
        <v>226</v>
      </c>
      <c r="B961" s="28" t="s">
        <v>22</v>
      </c>
      <c r="C961" s="40">
        <f>(C952+C953)*$D$24</f>
        <v>10.134229999999999</v>
      </c>
    </row>
    <row r="962" spans="1:3" s="14" customFormat="1" ht="15.75" x14ac:dyDescent="0.25">
      <c r="A962" s="33">
        <v>271</v>
      </c>
      <c r="B962" s="28" t="s">
        <v>23</v>
      </c>
      <c r="C962" s="40">
        <f>(C952+C953)*$D$25</f>
        <v>0.63109000000000004</v>
      </c>
    </row>
    <row r="963" spans="1:3" s="14" customFormat="1" ht="15.75" x14ac:dyDescent="0.25">
      <c r="A963" s="33">
        <v>272</v>
      </c>
      <c r="B963" s="28" t="s">
        <v>24</v>
      </c>
      <c r="C963" s="40">
        <f>(C952+C953)*$D$26</f>
        <v>0.59146999999999994</v>
      </c>
    </row>
    <row r="964" spans="1:3" s="14" customFormat="1" ht="31.5" x14ac:dyDescent="0.25">
      <c r="A964" s="33">
        <v>211</v>
      </c>
      <c r="B964" s="28" t="s">
        <v>25</v>
      </c>
      <c r="C964" s="40">
        <f>(C952+C953)*$D$27</f>
        <v>6.4807000000000006</v>
      </c>
    </row>
    <row r="965" spans="1:3" s="14" customFormat="1" ht="31.5" x14ac:dyDescent="0.25">
      <c r="A965" s="33">
        <v>213</v>
      </c>
      <c r="B965" s="28" t="s">
        <v>26</v>
      </c>
      <c r="C965" s="44">
        <f>(C952+C953)*$D$28</f>
        <v>1.95553</v>
      </c>
    </row>
    <row r="966" spans="1:3" s="14" customFormat="1" ht="15.75" x14ac:dyDescent="0.25">
      <c r="A966" s="33">
        <v>290</v>
      </c>
      <c r="B966" s="28" t="s">
        <v>6</v>
      </c>
      <c r="C966" s="44">
        <f>(C952+C953)*$D$29</f>
        <v>0.11037</v>
      </c>
    </row>
    <row r="967" spans="1:3" s="14" customFormat="1" ht="15.75" x14ac:dyDescent="0.25">
      <c r="A967" s="33">
        <v>290</v>
      </c>
      <c r="B967" s="28" t="s">
        <v>27</v>
      </c>
      <c r="C967" s="44">
        <f>(C952+C953)*$D$30</f>
        <v>0.33111000000000002</v>
      </c>
    </row>
    <row r="968" spans="1:3" s="14" customFormat="1" ht="15.75" x14ac:dyDescent="0.25">
      <c r="A968" s="33">
        <v>225</v>
      </c>
      <c r="B968" s="28" t="s">
        <v>28</v>
      </c>
      <c r="C968" s="44">
        <f>(C952+C953)*$D$31</f>
        <v>0</v>
      </c>
    </row>
    <row r="969" spans="1:3" s="14" customFormat="1" ht="15.75" x14ac:dyDescent="0.25">
      <c r="A969" s="37">
        <v>310</v>
      </c>
      <c r="B969" s="28" t="s">
        <v>7</v>
      </c>
      <c r="C969" s="44">
        <f>(C952+C953)*$D$32</f>
        <v>0.65939000000000003</v>
      </c>
    </row>
    <row r="970" spans="1:3" s="14" customFormat="1" ht="16.5" thickBot="1" x14ac:dyDescent="0.3">
      <c r="A970" s="38">
        <v>340</v>
      </c>
      <c r="B970" s="36" t="s">
        <v>8</v>
      </c>
      <c r="C970" s="44">
        <f>(C952+C953)*$D$33</f>
        <v>2.56115</v>
      </c>
    </row>
    <row r="971" spans="1:3" s="14" customFormat="1" ht="16.5" thickBot="1" x14ac:dyDescent="0.3">
      <c r="A971" s="15"/>
      <c r="B971" s="42" t="s">
        <v>9</v>
      </c>
      <c r="C971" s="88">
        <f>SUM(C952:C970)</f>
        <v>63.742920000000012</v>
      </c>
    </row>
    <row r="972" spans="1:3" s="14" customFormat="1" ht="16.5" thickBot="1" x14ac:dyDescent="0.3">
      <c r="A972" s="15"/>
      <c r="B972" s="43" t="s">
        <v>29</v>
      </c>
      <c r="C972" s="90">
        <f>C971*118%</f>
        <v>75.216645600000007</v>
      </c>
    </row>
    <row r="973" spans="1:3" s="14" customFormat="1" ht="15.75" x14ac:dyDescent="0.25">
      <c r="A973" s="22"/>
      <c r="B973" s="45"/>
      <c r="C973" s="46"/>
    </row>
    <row r="974" spans="1:3" s="14" customFormat="1" ht="15.75" x14ac:dyDescent="0.25">
      <c r="A974" s="22"/>
      <c r="B974" s="45"/>
      <c r="C974" s="46"/>
    </row>
    <row r="975" spans="1:3" s="14" customFormat="1" ht="15.75" x14ac:dyDescent="0.25">
      <c r="A975" s="22"/>
      <c r="B975" s="45"/>
      <c r="C975" s="46"/>
    </row>
    <row r="976" spans="1:3" s="14" customFormat="1" ht="15.75" x14ac:dyDescent="0.25">
      <c r="A976" s="22"/>
      <c r="B976" s="45"/>
      <c r="C976" s="46"/>
    </row>
    <row r="977" spans="1:3" s="14" customFormat="1" ht="15.75" x14ac:dyDescent="0.25">
      <c r="A977" s="22"/>
      <c r="B977" s="45"/>
      <c r="C977" s="46"/>
    </row>
    <row r="978" spans="1:3" s="14" customFormat="1" ht="15.75" x14ac:dyDescent="0.25">
      <c r="A978" s="22"/>
      <c r="B978" s="45"/>
      <c r="C978" s="46"/>
    </row>
    <row r="979" spans="1:3" s="14" customFormat="1" ht="15.75" x14ac:dyDescent="0.25">
      <c r="A979" s="22"/>
      <c r="B979" s="45"/>
      <c r="C979" s="46"/>
    </row>
    <row r="980" spans="1:3" s="14" customFormat="1" ht="15.75" x14ac:dyDescent="0.25">
      <c r="A980" s="22"/>
      <c r="B980" s="45"/>
      <c r="C980" s="46"/>
    </row>
    <row r="981" spans="1:3" s="14" customFormat="1" ht="15.75" x14ac:dyDescent="0.25">
      <c r="A981" s="22"/>
      <c r="B981" s="45"/>
      <c r="C981" s="46"/>
    </row>
    <row r="982" spans="1:3" s="14" customFormat="1" ht="15.75" x14ac:dyDescent="0.25">
      <c r="A982" s="22"/>
      <c r="B982" s="45"/>
      <c r="C982" s="46"/>
    </row>
    <row r="983" spans="1:3" s="14" customFormat="1" ht="15.75" x14ac:dyDescent="0.25">
      <c r="A983" s="22"/>
      <c r="B983" s="45"/>
      <c r="C983" s="46"/>
    </row>
    <row r="984" spans="1:3" s="14" customFormat="1" ht="15.75" x14ac:dyDescent="0.25">
      <c r="A984" s="22"/>
      <c r="B984" s="45"/>
      <c r="C984" s="46"/>
    </row>
    <row r="985" spans="1:3" s="14" customFormat="1" ht="15.75" x14ac:dyDescent="0.25">
      <c r="A985" s="22"/>
      <c r="B985" s="45"/>
      <c r="C985" s="46"/>
    </row>
    <row r="986" spans="1:3" s="14" customFormat="1" ht="15.75" x14ac:dyDescent="0.25">
      <c r="A986" s="22"/>
      <c r="B986" s="45"/>
      <c r="C986" s="46"/>
    </row>
    <row r="987" spans="1:3" s="14" customFormat="1" ht="15.75" x14ac:dyDescent="0.25">
      <c r="A987" s="22"/>
      <c r="B987" s="45"/>
      <c r="C987" s="46"/>
    </row>
    <row r="988" spans="1:3" s="14" customFormat="1" ht="15.75" x14ac:dyDescent="0.25">
      <c r="A988" s="22"/>
      <c r="B988" s="45"/>
      <c r="C988" s="46"/>
    </row>
    <row r="989" spans="1:3" s="14" customFormat="1" ht="15.75" x14ac:dyDescent="0.25">
      <c r="A989" s="22"/>
      <c r="B989" s="45"/>
      <c r="C989" s="46"/>
    </row>
    <row r="990" spans="1:3" s="14" customFormat="1" ht="15.75" x14ac:dyDescent="0.25">
      <c r="A990" s="22"/>
      <c r="B990" s="45"/>
      <c r="C990" s="46"/>
    </row>
    <row r="991" spans="1:3" s="14" customFormat="1" ht="15.75" x14ac:dyDescent="0.25">
      <c r="A991" s="22"/>
      <c r="B991" s="45"/>
      <c r="C991" s="46"/>
    </row>
    <row r="992" spans="1:3" s="14" customFormat="1" ht="15.75" x14ac:dyDescent="0.25">
      <c r="A992" s="22"/>
      <c r="B992" s="45"/>
      <c r="C992" s="46"/>
    </row>
    <row r="993" spans="1:3" s="14" customFormat="1" ht="15.75" x14ac:dyDescent="0.25">
      <c r="A993" s="22"/>
      <c r="B993" s="45"/>
      <c r="C993" s="46"/>
    </row>
    <row r="994" spans="1:3" s="14" customFormat="1" ht="15.75" x14ac:dyDescent="0.25">
      <c r="A994" s="22"/>
      <c r="B994" s="45"/>
      <c r="C994" s="46"/>
    </row>
    <row r="995" spans="1:3" s="14" customFormat="1" ht="15.75" x14ac:dyDescent="0.25">
      <c r="A995" s="22"/>
      <c r="B995" s="45"/>
      <c r="C995" s="46"/>
    </row>
    <row r="996" spans="1:3" s="14" customFormat="1" ht="15.75" x14ac:dyDescent="0.25">
      <c r="A996" s="22"/>
      <c r="B996" s="45"/>
      <c r="C996" s="46"/>
    </row>
    <row r="997" spans="1:3" s="14" customFormat="1" ht="47.25" x14ac:dyDescent="0.25">
      <c r="B997" s="57" t="s">
        <v>509</v>
      </c>
      <c r="C997" s="64"/>
    </row>
    <row r="998" spans="1:3" s="14" customFormat="1" ht="15.75" thickBot="1" x14ac:dyDescent="0.3">
      <c r="C998" s="64" t="s">
        <v>351</v>
      </c>
    </row>
    <row r="999" spans="1:3" s="14" customFormat="1" ht="32.25" thickBot="1" x14ac:dyDescent="0.3">
      <c r="A999" s="7" t="s">
        <v>0</v>
      </c>
      <c r="B999" s="8" t="s">
        <v>10</v>
      </c>
      <c r="C999" s="65" t="s">
        <v>11</v>
      </c>
    </row>
    <row r="1000" spans="1:3" s="14" customFormat="1" ht="15.75" x14ac:dyDescent="0.25">
      <c r="A1000" s="9"/>
      <c r="B1000" s="10" t="s">
        <v>12</v>
      </c>
      <c r="C1000" s="61">
        <v>1</v>
      </c>
    </row>
    <row r="1001" spans="1:3" s="14" customFormat="1" ht="15.75" x14ac:dyDescent="0.25">
      <c r="A1001" s="9"/>
      <c r="B1001" s="10" t="s">
        <v>13</v>
      </c>
      <c r="C1001" s="16">
        <v>7.5</v>
      </c>
    </row>
    <row r="1002" spans="1:3" s="14" customFormat="1" ht="31.5" x14ac:dyDescent="0.25">
      <c r="A1002" s="12"/>
      <c r="B1002" s="83" t="s">
        <v>360</v>
      </c>
      <c r="C1002" s="16">
        <f>C13</f>
        <v>2.83</v>
      </c>
    </row>
    <row r="1003" spans="1:3" s="14" customFormat="1" ht="32.25" thickBot="1" x14ac:dyDescent="0.3">
      <c r="A1003" s="75"/>
      <c r="B1003" s="77" t="s">
        <v>361</v>
      </c>
      <c r="C1003" s="76">
        <v>0</v>
      </c>
    </row>
    <row r="1004" spans="1:3" s="14" customFormat="1" ht="15.75" x14ac:dyDescent="0.25">
      <c r="A1004" s="29">
        <v>211</v>
      </c>
      <c r="B1004" s="30" t="s">
        <v>19</v>
      </c>
      <c r="C1004" s="39">
        <f>C1002*C1001</f>
        <v>21.225000000000001</v>
      </c>
    </row>
    <row r="1005" spans="1:3" s="14" customFormat="1" ht="31.5" x14ac:dyDescent="0.25">
      <c r="A1005" s="33">
        <v>211</v>
      </c>
      <c r="B1005" s="28" t="s">
        <v>20</v>
      </c>
      <c r="C1005" s="40">
        <f>C1003*C1001</f>
        <v>0</v>
      </c>
    </row>
    <row r="1006" spans="1:3" s="14" customFormat="1" ht="15.75" x14ac:dyDescent="0.25">
      <c r="A1006" s="33">
        <v>213</v>
      </c>
      <c r="B1006" s="28" t="s">
        <v>14</v>
      </c>
      <c r="C1006" s="40">
        <f>(C1004+C1005)*30.2%</f>
        <v>6.4099500000000003</v>
      </c>
    </row>
    <row r="1007" spans="1:3" s="14" customFormat="1" ht="15.75" x14ac:dyDescent="0.25">
      <c r="A1007" s="33">
        <v>212</v>
      </c>
      <c r="B1007" s="28" t="s">
        <v>3</v>
      </c>
      <c r="C1007" s="40">
        <f>(C1004+C1005)*$D$18</f>
        <v>3.3960000000000004E-2</v>
      </c>
    </row>
    <row r="1008" spans="1:3" s="14" customFormat="1" ht="15.75" x14ac:dyDescent="0.25">
      <c r="A1008" s="33">
        <v>221</v>
      </c>
      <c r="B1008" s="28" t="s">
        <v>4</v>
      </c>
      <c r="C1008" s="40">
        <f>(C1004+C1005)*$D$19</f>
        <v>0.182535</v>
      </c>
    </row>
    <row r="1009" spans="1:3" s="14" customFormat="1" ht="15.75" x14ac:dyDescent="0.25">
      <c r="A1009" s="33">
        <v>222</v>
      </c>
      <c r="B1009" s="28" t="s">
        <v>15</v>
      </c>
      <c r="C1009" s="40">
        <f>(C1004+C1005)*$D$20</f>
        <v>3.3960000000000004E-2</v>
      </c>
    </row>
    <row r="1010" spans="1:3" s="14" customFormat="1" ht="15.75" x14ac:dyDescent="0.25">
      <c r="A1010" s="33">
        <v>223</v>
      </c>
      <c r="B1010" s="28" t="s">
        <v>5</v>
      </c>
      <c r="C1010" s="40">
        <f>(C1004+C1005)*$D$21</f>
        <v>0.9020625000000001</v>
      </c>
    </row>
    <row r="1011" spans="1:3" s="14" customFormat="1" ht="15.75" x14ac:dyDescent="0.25">
      <c r="A1011" s="33">
        <v>224</v>
      </c>
      <c r="B1011" s="28" t="s">
        <v>21</v>
      </c>
      <c r="C1011" s="40">
        <f>(C1004+C1005)*$D$22</f>
        <v>0.2992725</v>
      </c>
    </row>
    <row r="1012" spans="1:3" s="14" customFormat="1" ht="15.75" x14ac:dyDescent="0.25">
      <c r="A1012" s="33">
        <v>225</v>
      </c>
      <c r="B1012" s="28" t="s">
        <v>16</v>
      </c>
      <c r="C1012" s="40">
        <f>(C1004+C1005)*$D$23</f>
        <v>1.12917</v>
      </c>
    </row>
    <row r="1013" spans="1:3" s="14" customFormat="1" ht="15.75" x14ac:dyDescent="0.25">
      <c r="A1013" s="33">
        <v>226</v>
      </c>
      <c r="B1013" s="28" t="s">
        <v>22</v>
      </c>
      <c r="C1013" s="40">
        <f>(C1004+C1005)*$D$24</f>
        <v>7.6006724999999999</v>
      </c>
    </row>
    <row r="1014" spans="1:3" s="14" customFormat="1" ht="15.75" x14ac:dyDescent="0.25">
      <c r="A1014" s="33">
        <v>271</v>
      </c>
      <c r="B1014" s="28" t="s">
        <v>23</v>
      </c>
      <c r="C1014" s="40">
        <f>(C1004+C1005)*$D$25</f>
        <v>0.47331750000000006</v>
      </c>
    </row>
    <row r="1015" spans="1:3" s="14" customFormat="1" ht="15.75" x14ac:dyDescent="0.25">
      <c r="A1015" s="33">
        <v>272</v>
      </c>
      <c r="B1015" s="28" t="s">
        <v>24</v>
      </c>
      <c r="C1015" s="40">
        <f>(C1004+C1005)*$D$26</f>
        <v>0.44360250000000001</v>
      </c>
    </row>
    <row r="1016" spans="1:3" s="14" customFormat="1" ht="31.5" x14ac:dyDescent="0.25">
      <c r="A1016" s="33">
        <v>211</v>
      </c>
      <c r="B1016" s="28" t="s">
        <v>25</v>
      </c>
      <c r="C1016" s="40">
        <f>(C1004+C1005)*$D$27</f>
        <v>4.8605250000000009</v>
      </c>
    </row>
    <row r="1017" spans="1:3" s="14" customFormat="1" ht="31.5" x14ac:dyDescent="0.25">
      <c r="A1017" s="33">
        <v>213</v>
      </c>
      <c r="B1017" s="28" t="s">
        <v>26</v>
      </c>
      <c r="C1017" s="44">
        <f>(C1004+C1005)*$D$28</f>
        <v>1.4666474999999999</v>
      </c>
    </row>
    <row r="1018" spans="1:3" s="14" customFormat="1" ht="15.75" x14ac:dyDescent="0.25">
      <c r="A1018" s="33">
        <v>290</v>
      </c>
      <c r="B1018" s="28" t="s">
        <v>6</v>
      </c>
      <c r="C1018" s="44">
        <f>(C1004+C1005)*$D$29</f>
        <v>8.2777500000000004E-2</v>
      </c>
    </row>
    <row r="1019" spans="1:3" s="14" customFormat="1" ht="15.75" x14ac:dyDescent="0.25">
      <c r="A1019" s="33">
        <v>290</v>
      </c>
      <c r="B1019" s="28" t="s">
        <v>27</v>
      </c>
      <c r="C1019" s="44">
        <f>(C1004+C1005)*$D$30</f>
        <v>0.24833250000000001</v>
      </c>
    </row>
    <row r="1020" spans="1:3" s="14" customFormat="1" ht="15.75" x14ac:dyDescent="0.25">
      <c r="A1020" s="33">
        <v>225</v>
      </c>
      <c r="B1020" s="28" t="s">
        <v>28</v>
      </c>
      <c r="C1020" s="44">
        <f>(C1004+C1005)*$D$31</f>
        <v>0</v>
      </c>
    </row>
    <row r="1021" spans="1:3" s="14" customFormat="1" ht="15.75" x14ac:dyDescent="0.25">
      <c r="A1021" s="37">
        <v>310</v>
      </c>
      <c r="B1021" s="28" t="s">
        <v>7</v>
      </c>
      <c r="C1021" s="44">
        <f>(C1004+C1005)*$D$32</f>
        <v>0.49454250000000005</v>
      </c>
    </row>
    <row r="1022" spans="1:3" s="14" customFormat="1" ht="16.5" thickBot="1" x14ac:dyDescent="0.3">
      <c r="A1022" s="38">
        <v>340</v>
      </c>
      <c r="B1022" s="36" t="s">
        <v>8</v>
      </c>
      <c r="C1022" s="44">
        <f>(C1004+C1005)*$D$33</f>
        <v>1.9208625000000001</v>
      </c>
    </row>
    <row r="1023" spans="1:3" s="14" customFormat="1" ht="16.5" thickBot="1" x14ac:dyDescent="0.3">
      <c r="A1023" s="15"/>
      <c r="B1023" s="42" t="s">
        <v>9</v>
      </c>
      <c r="C1023" s="88">
        <f>SUM(C1004:C1022)</f>
        <v>47.807189999999999</v>
      </c>
    </row>
    <row r="1024" spans="1:3" s="14" customFormat="1" ht="16.5" thickBot="1" x14ac:dyDescent="0.3">
      <c r="A1024" s="15"/>
      <c r="B1024" s="43" t="s">
        <v>29</v>
      </c>
      <c r="C1024" s="90">
        <f>C1023*118%</f>
        <v>56.412484199999994</v>
      </c>
    </row>
    <row r="1025" spans="1:3" s="14" customFormat="1" ht="15.75" x14ac:dyDescent="0.25">
      <c r="A1025" s="22"/>
      <c r="B1025" s="45"/>
      <c r="C1025" s="46"/>
    </row>
    <row r="1026" spans="1:3" s="14" customFormat="1" ht="15.75" x14ac:dyDescent="0.25">
      <c r="A1026" s="22"/>
      <c r="B1026" s="45"/>
      <c r="C1026" s="46"/>
    </row>
    <row r="1027" spans="1:3" s="14" customFormat="1" ht="15.75" x14ac:dyDescent="0.25">
      <c r="A1027" s="22"/>
      <c r="B1027" s="45"/>
      <c r="C1027" s="46"/>
    </row>
    <row r="1028" spans="1:3" s="14" customFormat="1" ht="15.75" x14ac:dyDescent="0.25">
      <c r="A1028" s="22"/>
      <c r="B1028" s="45"/>
      <c r="C1028" s="46"/>
    </row>
    <row r="1029" spans="1:3" s="14" customFormat="1" ht="15.75" x14ac:dyDescent="0.25">
      <c r="A1029" s="22"/>
      <c r="B1029" s="45"/>
      <c r="C1029" s="46"/>
    </row>
    <row r="1030" spans="1:3" s="14" customFormat="1" ht="15.75" x14ac:dyDescent="0.25">
      <c r="A1030" s="22"/>
      <c r="B1030" s="45"/>
      <c r="C1030" s="46"/>
    </row>
    <row r="1031" spans="1:3" s="14" customFormat="1" ht="15.75" x14ac:dyDescent="0.25">
      <c r="A1031" s="22"/>
      <c r="B1031" s="45"/>
      <c r="C1031" s="46"/>
    </row>
    <row r="1032" spans="1:3" s="14" customFormat="1" ht="15.75" x14ac:dyDescent="0.25">
      <c r="A1032" s="22"/>
      <c r="B1032" s="45"/>
      <c r="C1032" s="46"/>
    </row>
    <row r="1033" spans="1:3" s="14" customFormat="1" ht="15.75" x14ac:dyDescent="0.25">
      <c r="A1033" s="22"/>
      <c r="B1033" s="45"/>
      <c r="C1033" s="46"/>
    </row>
    <row r="1034" spans="1:3" s="14" customFormat="1" ht="15.75" x14ac:dyDescent="0.25">
      <c r="A1034" s="22"/>
      <c r="B1034" s="45"/>
      <c r="C1034" s="46"/>
    </row>
    <row r="1035" spans="1:3" s="14" customFormat="1" ht="15.75" x14ac:dyDescent="0.25">
      <c r="A1035" s="22"/>
      <c r="B1035" s="45"/>
      <c r="C1035" s="46"/>
    </row>
    <row r="1036" spans="1:3" s="14" customFormat="1" ht="15.75" x14ac:dyDescent="0.25">
      <c r="A1036" s="22"/>
      <c r="B1036" s="45"/>
      <c r="C1036" s="46"/>
    </row>
    <row r="1037" spans="1:3" s="14" customFormat="1" ht="15.75" x14ac:dyDescent="0.25">
      <c r="A1037" s="22"/>
      <c r="B1037" s="45"/>
      <c r="C1037" s="46"/>
    </row>
    <row r="1038" spans="1:3" s="14" customFormat="1" ht="15.75" x14ac:dyDescent="0.25">
      <c r="A1038" s="22"/>
      <c r="B1038" s="45"/>
      <c r="C1038" s="46"/>
    </row>
    <row r="1039" spans="1:3" s="14" customFormat="1" ht="15.75" x14ac:dyDescent="0.25">
      <c r="A1039" s="22"/>
      <c r="B1039" s="45"/>
      <c r="C1039" s="46"/>
    </row>
    <row r="1040" spans="1:3" s="14" customFormat="1" ht="15.75" x14ac:dyDescent="0.25">
      <c r="A1040" s="22"/>
      <c r="B1040" s="45"/>
      <c r="C1040" s="46"/>
    </row>
    <row r="1041" spans="1:3" s="14" customFormat="1" ht="15.75" x14ac:dyDescent="0.25">
      <c r="A1041" s="22"/>
      <c r="B1041" s="45"/>
      <c r="C1041" s="46"/>
    </row>
    <row r="1042" spans="1:3" s="14" customFormat="1" ht="15.75" x14ac:dyDescent="0.25">
      <c r="A1042" s="22"/>
      <c r="B1042" s="45"/>
      <c r="C1042" s="46"/>
    </row>
    <row r="1043" spans="1:3" s="14" customFormat="1" ht="15.75" x14ac:dyDescent="0.25">
      <c r="A1043" s="22"/>
      <c r="B1043" s="45"/>
      <c r="C1043" s="46"/>
    </row>
    <row r="1044" spans="1:3" s="14" customFormat="1" ht="15.75" x14ac:dyDescent="0.25">
      <c r="A1044" s="22"/>
      <c r="B1044" s="45"/>
      <c r="C1044" s="46"/>
    </row>
    <row r="1045" spans="1:3" s="14" customFormat="1" ht="15.75" x14ac:dyDescent="0.25">
      <c r="A1045" s="22"/>
      <c r="B1045" s="45"/>
      <c r="C1045" s="46"/>
    </row>
    <row r="1046" spans="1:3" s="14" customFormat="1" ht="15.75" x14ac:dyDescent="0.25">
      <c r="A1046" s="22"/>
      <c r="B1046" s="45"/>
      <c r="C1046" s="46"/>
    </row>
    <row r="1047" spans="1:3" s="14" customFormat="1" ht="15.75" x14ac:dyDescent="0.25">
      <c r="A1047" s="22"/>
      <c r="B1047" s="45"/>
      <c r="C1047" s="46"/>
    </row>
    <row r="1048" spans="1:3" s="14" customFormat="1" ht="15.75" x14ac:dyDescent="0.25">
      <c r="A1048" s="22"/>
      <c r="B1048" s="45"/>
      <c r="C1048" s="46"/>
    </row>
    <row r="1049" spans="1:3" s="14" customFormat="1" ht="15.75" x14ac:dyDescent="0.25">
      <c r="A1049" s="22"/>
      <c r="B1049" s="45"/>
      <c r="C1049" s="46"/>
    </row>
    <row r="1050" spans="1:3" s="14" customFormat="1" ht="15.75" x14ac:dyDescent="0.25">
      <c r="A1050" s="22"/>
      <c r="B1050" s="45"/>
      <c r="C1050" s="46"/>
    </row>
    <row r="1051" spans="1:3" s="14" customFormat="1" ht="15.75" x14ac:dyDescent="0.25">
      <c r="A1051" s="22"/>
      <c r="B1051" s="45"/>
      <c r="C1051" s="46"/>
    </row>
    <row r="1052" spans="1:3" s="14" customFormat="1" ht="57.75" customHeight="1" x14ac:dyDescent="0.25">
      <c r="B1052" s="57" t="s">
        <v>510</v>
      </c>
      <c r="C1052" s="64"/>
    </row>
    <row r="1053" spans="1:3" s="14" customFormat="1" ht="16.5" thickBot="1" x14ac:dyDescent="0.3">
      <c r="B1053" s="21"/>
      <c r="C1053" s="64" t="s">
        <v>351</v>
      </c>
    </row>
    <row r="1054" spans="1:3" s="14" customFormat="1" ht="32.25" thickBot="1" x14ac:dyDescent="0.3">
      <c r="A1054" s="7" t="s">
        <v>0</v>
      </c>
      <c r="B1054" s="8" t="s">
        <v>10</v>
      </c>
      <c r="C1054" s="65" t="s">
        <v>11</v>
      </c>
    </row>
    <row r="1055" spans="1:3" s="14" customFormat="1" ht="15.75" x14ac:dyDescent="0.25">
      <c r="A1055" s="9"/>
      <c r="B1055" s="10" t="s">
        <v>12</v>
      </c>
      <c r="C1055" s="61">
        <v>1</v>
      </c>
    </row>
    <row r="1056" spans="1:3" s="14" customFormat="1" ht="15.75" x14ac:dyDescent="0.25">
      <c r="A1056" s="9"/>
      <c r="B1056" s="10" t="s">
        <v>13</v>
      </c>
      <c r="C1056" s="16">
        <v>11.5</v>
      </c>
    </row>
    <row r="1057" spans="1:3" s="14" customFormat="1" ht="31.5" x14ac:dyDescent="0.25">
      <c r="A1057" s="12"/>
      <c r="B1057" s="83" t="s">
        <v>360</v>
      </c>
      <c r="C1057" s="16">
        <f>$C$13</f>
        <v>2.83</v>
      </c>
    </row>
    <row r="1058" spans="1:3" s="14" customFormat="1" ht="32.25" thickBot="1" x14ac:dyDescent="0.3">
      <c r="A1058" s="75"/>
      <c r="B1058" s="77" t="s">
        <v>361</v>
      </c>
      <c r="C1058" s="76">
        <v>0</v>
      </c>
    </row>
    <row r="1059" spans="1:3" s="14" customFormat="1" ht="15.75" x14ac:dyDescent="0.25">
      <c r="A1059" s="29">
        <v>211</v>
      </c>
      <c r="B1059" s="30" t="s">
        <v>19</v>
      </c>
      <c r="C1059" s="39">
        <f>C1057*C1056</f>
        <v>32.545000000000002</v>
      </c>
    </row>
    <row r="1060" spans="1:3" s="14" customFormat="1" ht="31.5" x14ac:dyDescent="0.25">
      <c r="A1060" s="33">
        <v>211</v>
      </c>
      <c r="B1060" s="28" t="s">
        <v>20</v>
      </c>
      <c r="C1060" s="40">
        <f>C1058*C1056</f>
        <v>0</v>
      </c>
    </row>
    <row r="1061" spans="1:3" s="14" customFormat="1" ht="15.75" x14ac:dyDescent="0.25">
      <c r="A1061" s="33">
        <v>213</v>
      </c>
      <c r="B1061" s="28" t="s">
        <v>14</v>
      </c>
      <c r="C1061" s="40">
        <f>(C1059+C1060)*30.2%</f>
        <v>9.8285900000000002</v>
      </c>
    </row>
    <row r="1062" spans="1:3" s="14" customFormat="1" ht="15.75" x14ac:dyDescent="0.25">
      <c r="A1062" s="33">
        <v>212</v>
      </c>
      <c r="B1062" s="28" t="s">
        <v>3</v>
      </c>
      <c r="C1062" s="40">
        <f>(C1059+C1060)*$D$18</f>
        <v>5.2072000000000007E-2</v>
      </c>
    </row>
    <row r="1063" spans="1:3" s="14" customFormat="1" ht="15.75" x14ac:dyDescent="0.25">
      <c r="A1063" s="33">
        <v>221</v>
      </c>
      <c r="B1063" s="28" t="s">
        <v>4</v>
      </c>
      <c r="C1063" s="40">
        <f>(C1059+C1060)*$D$19</f>
        <v>0.279887</v>
      </c>
    </row>
    <row r="1064" spans="1:3" s="14" customFormat="1" ht="15.75" x14ac:dyDescent="0.25">
      <c r="A1064" s="33">
        <v>222</v>
      </c>
      <c r="B1064" s="28" t="s">
        <v>15</v>
      </c>
      <c r="C1064" s="40">
        <f>(C1059+C1060)*$D$20</f>
        <v>5.2072000000000007E-2</v>
      </c>
    </row>
    <row r="1065" spans="1:3" s="14" customFormat="1" ht="15.75" x14ac:dyDescent="0.25">
      <c r="A1065" s="33">
        <v>223</v>
      </c>
      <c r="B1065" s="28" t="s">
        <v>5</v>
      </c>
      <c r="C1065" s="40">
        <f>(C1059+C1060)*$D$21</f>
        <v>1.3831625000000001</v>
      </c>
    </row>
    <row r="1066" spans="1:3" s="14" customFormat="1" ht="15.75" x14ac:dyDescent="0.25">
      <c r="A1066" s="33">
        <v>224</v>
      </c>
      <c r="B1066" s="28" t="s">
        <v>21</v>
      </c>
      <c r="C1066" s="40">
        <f>(C1059+C1060)*$D$22</f>
        <v>0.45888450000000003</v>
      </c>
    </row>
    <row r="1067" spans="1:3" s="14" customFormat="1" ht="15.75" x14ac:dyDescent="0.25">
      <c r="A1067" s="33">
        <v>225</v>
      </c>
      <c r="B1067" s="28" t="s">
        <v>16</v>
      </c>
      <c r="C1067" s="40">
        <f>(C1059+C1060)*$D$23</f>
        <v>1.7313940000000001</v>
      </c>
    </row>
    <row r="1068" spans="1:3" s="14" customFormat="1" ht="15.75" x14ac:dyDescent="0.25">
      <c r="A1068" s="33">
        <v>226</v>
      </c>
      <c r="B1068" s="28" t="s">
        <v>22</v>
      </c>
      <c r="C1068" s="40">
        <f>(C1059+C1060)*$D$24</f>
        <v>11.6543645</v>
      </c>
    </row>
    <row r="1069" spans="1:3" s="14" customFormat="1" ht="15.75" x14ac:dyDescent="0.25">
      <c r="A1069" s="33">
        <v>271</v>
      </c>
      <c r="B1069" s="28" t="s">
        <v>23</v>
      </c>
      <c r="C1069" s="40">
        <f>(C1059+C1060)*$D$25</f>
        <v>0.72575350000000005</v>
      </c>
    </row>
    <row r="1070" spans="1:3" s="14" customFormat="1" ht="15.75" x14ac:dyDescent="0.25">
      <c r="A1070" s="33">
        <v>272</v>
      </c>
      <c r="B1070" s="28" t="s">
        <v>24</v>
      </c>
      <c r="C1070" s="40">
        <f>(C1059+C1060)*$D$26</f>
        <v>0.68019050000000003</v>
      </c>
    </row>
    <row r="1071" spans="1:3" s="14" customFormat="1" ht="31.5" x14ac:dyDescent="0.25">
      <c r="A1071" s="33">
        <v>211</v>
      </c>
      <c r="B1071" s="28" t="s">
        <v>25</v>
      </c>
      <c r="C1071" s="40">
        <f>(C1059+C1060)*$D$27</f>
        <v>7.4528050000000006</v>
      </c>
    </row>
    <row r="1072" spans="1:3" s="14" customFormat="1" ht="31.5" x14ac:dyDescent="0.25">
      <c r="A1072" s="33">
        <v>213</v>
      </c>
      <c r="B1072" s="28" t="s">
        <v>26</v>
      </c>
      <c r="C1072" s="44">
        <f>(C1059+C1060)*$D$28</f>
        <v>2.2488595</v>
      </c>
    </row>
    <row r="1073" spans="1:3" s="14" customFormat="1" ht="15.75" x14ac:dyDescent="0.25">
      <c r="A1073" s="33">
        <v>290</v>
      </c>
      <c r="B1073" s="28" t="s">
        <v>6</v>
      </c>
      <c r="C1073" s="44">
        <f>(C1059+C1060)*$D$29</f>
        <v>0.1269255</v>
      </c>
    </row>
    <row r="1074" spans="1:3" s="14" customFormat="1" ht="15.75" x14ac:dyDescent="0.25">
      <c r="A1074" s="33">
        <v>290</v>
      </c>
      <c r="B1074" s="28" t="s">
        <v>27</v>
      </c>
      <c r="C1074" s="44">
        <f>(C1059+C1060)*$D$30</f>
        <v>0.38077650000000002</v>
      </c>
    </row>
    <row r="1075" spans="1:3" s="14" customFormat="1" ht="15.75" x14ac:dyDescent="0.25">
      <c r="A1075" s="33">
        <v>225</v>
      </c>
      <c r="B1075" s="28" t="s">
        <v>28</v>
      </c>
      <c r="C1075" s="44">
        <f>(C1059+C1060)*$D$31</f>
        <v>0</v>
      </c>
    </row>
    <row r="1076" spans="1:3" s="14" customFormat="1" ht="15.75" x14ac:dyDescent="0.25">
      <c r="A1076" s="37">
        <v>310</v>
      </c>
      <c r="B1076" s="28" t="s">
        <v>7</v>
      </c>
      <c r="C1076" s="44">
        <f>(C1059+C1060)*$D$32</f>
        <v>0.7582985000000001</v>
      </c>
    </row>
    <row r="1077" spans="1:3" s="14" customFormat="1" ht="16.5" thickBot="1" x14ac:dyDescent="0.3">
      <c r="A1077" s="38">
        <v>340</v>
      </c>
      <c r="B1077" s="36" t="s">
        <v>8</v>
      </c>
      <c r="C1077" s="44">
        <f>(C1059+C1060)*$D$33</f>
        <v>2.9453225000000001</v>
      </c>
    </row>
    <row r="1078" spans="1:3" s="14" customFormat="1" ht="16.5" thickBot="1" x14ac:dyDescent="0.3">
      <c r="A1078" s="15"/>
      <c r="B1078" s="42" t="s">
        <v>9</v>
      </c>
      <c r="C1078" s="88">
        <f>SUM(C1059:C1077)</f>
        <v>73.304358000000008</v>
      </c>
    </row>
    <row r="1079" spans="1:3" s="14" customFormat="1" ht="16.5" thickBot="1" x14ac:dyDescent="0.3">
      <c r="A1079" s="15"/>
      <c r="B1079" s="43" t="s">
        <v>29</v>
      </c>
      <c r="C1079" s="90">
        <f>C1078*118%</f>
        <v>86.49914244</v>
      </c>
    </row>
    <row r="1080" spans="1:3" s="14" customFormat="1" ht="15.75" x14ac:dyDescent="0.25">
      <c r="A1080" s="22"/>
      <c r="B1080" s="45"/>
      <c r="C1080" s="46"/>
    </row>
    <row r="1081" spans="1:3" s="14" customFormat="1" ht="15.75" x14ac:dyDescent="0.25">
      <c r="A1081" s="22"/>
      <c r="B1081" s="45"/>
      <c r="C1081" s="46"/>
    </row>
    <row r="1082" spans="1:3" s="14" customFormat="1" ht="15.75" x14ac:dyDescent="0.25">
      <c r="A1082" s="22"/>
      <c r="B1082" s="45"/>
      <c r="C1082" s="46"/>
    </row>
    <row r="1083" spans="1:3" s="14" customFormat="1" ht="15.75" x14ac:dyDescent="0.25">
      <c r="A1083" s="22"/>
      <c r="B1083" s="45"/>
      <c r="C1083" s="46"/>
    </row>
    <row r="1084" spans="1:3" s="14" customFormat="1" ht="15.75" x14ac:dyDescent="0.25">
      <c r="A1084" s="22"/>
      <c r="B1084" s="45"/>
      <c r="C1084" s="46"/>
    </row>
    <row r="1085" spans="1:3" s="14" customFormat="1" ht="15.75" x14ac:dyDescent="0.25">
      <c r="A1085" s="22"/>
      <c r="B1085" s="45"/>
      <c r="C1085" s="46"/>
    </row>
    <row r="1086" spans="1:3" s="14" customFormat="1" ht="15.75" x14ac:dyDescent="0.25">
      <c r="A1086" s="22"/>
      <c r="B1086" s="45"/>
      <c r="C1086" s="46"/>
    </row>
    <row r="1087" spans="1:3" s="14" customFormat="1" ht="15.75" x14ac:dyDescent="0.25">
      <c r="A1087" s="22"/>
      <c r="B1087" s="45"/>
      <c r="C1087" s="46"/>
    </row>
    <row r="1088" spans="1:3" s="14" customFormat="1" ht="15.75" x14ac:dyDescent="0.25">
      <c r="A1088" s="22"/>
      <c r="B1088" s="45"/>
      <c r="C1088" s="46"/>
    </row>
    <row r="1089" spans="1:3" s="14" customFormat="1" ht="15.75" x14ac:dyDescent="0.25">
      <c r="A1089" s="22"/>
      <c r="B1089" s="45"/>
      <c r="C1089" s="46"/>
    </row>
    <row r="1090" spans="1:3" s="14" customFormat="1" ht="15.75" x14ac:dyDescent="0.25">
      <c r="A1090" s="22"/>
      <c r="B1090" s="45"/>
      <c r="C1090" s="46"/>
    </row>
    <row r="1091" spans="1:3" s="14" customFormat="1" ht="15.75" x14ac:dyDescent="0.25">
      <c r="A1091" s="22"/>
      <c r="B1091" s="45"/>
      <c r="C1091" s="46"/>
    </row>
    <row r="1092" spans="1:3" s="14" customFormat="1" ht="15.75" x14ac:dyDescent="0.25">
      <c r="A1092" s="22"/>
      <c r="B1092" s="45"/>
      <c r="C1092" s="46"/>
    </row>
    <row r="1093" spans="1:3" s="14" customFormat="1" ht="15.75" x14ac:dyDescent="0.25">
      <c r="A1093" s="22"/>
      <c r="B1093" s="45"/>
      <c r="C1093" s="46"/>
    </row>
    <row r="1094" spans="1:3" s="14" customFormat="1" ht="15.75" x14ac:dyDescent="0.25">
      <c r="A1094" s="22"/>
      <c r="B1094" s="45"/>
      <c r="C1094" s="46"/>
    </row>
    <row r="1095" spans="1:3" s="14" customFormat="1" ht="15.75" x14ac:dyDescent="0.25">
      <c r="A1095" s="22"/>
      <c r="B1095" s="45"/>
      <c r="C1095" s="46"/>
    </row>
    <row r="1096" spans="1:3" s="14" customFormat="1" ht="15.75" x14ac:dyDescent="0.25">
      <c r="A1096" s="22"/>
      <c r="B1096" s="45"/>
      <c r="C1096" s="46"/>
    </row>
    <row r="1097" spans="1:3" s="14" customFormat="1" ht="15.75" x14ac:dyDescent="0.25">
      <c r="A1097" s="22"/>
      <c r="B1097" s="45"/>
      <c r="C1097" s="46"/>
    </row>
    <row r="1098" spans="1:3" s="14" customFormat="1" ht="15.75" x14ac:dyDescent="0.25">
      <c r="A1098" s="22"/>
      <c r="B1098" s="45"/>
      <c r="C1098" s="46"/>
    </row>
    <row r="1099" spans="1:3" s="14" customFormat="1" ht="15.75" x14ac:dyDescent="0.25">
      <c r="A1099" s="22"/>
      <c r="B1099" s="45"/>
      <c r="C1099" s="46"/>
    </row>
    <row r="1100" spans="1:3" s="14" customFormat="1" ht="15.75" x14ac:dyDescent="0.25">
      <c r="A1100" s="22"/>
      <c r="B1100" s="45"/>
      <c r="C1100" s="46"/>
    </row>
    <row r="1101" spans="1:3" s="14" customFormat="1" ht="15.75" x14ac:dyDescent="0.25">
      <c r="A1101" s="22"/>
      <c r="B1101" s="45"/>
      <c r="C1101" s="46"/>
    </row>
    <row r="1102" spans="1:3" s="14" customFormat="1" ht="15.75" x14ac:dyDescent="0.25">
      <c r="A1102" s="22"/>
      <c r="B1102" s="45"/>
      <c r="C1102" s="46"/>
    </row>
    <row r="1103" spans="1:3" s="14" customFormat="1" ht="15.75" x14ac:dyDescent="0.25">
      <c r="A1103" s="22"/>
      <c r="B1103" s="45"/>
      <c r="C1103" s="46"/>
    </row>
    <row r="1104" spans="1:3" s="14" customFormat="1" ht="15.75" x14ac:dyDescent="0.25">
      <c r="A1104" s="22"/>
      <c r="B1104" s="45"/>
      <c r="C1104" s="46"/>
    </row>
    <row r="1105" spans="1:3" s="14" customFormat="1" ht="51" customHeight="1" x14ac:dyDescent="0.25">
      <c r="B1105" s="57" t="s">
        <v>511</v>
      </c>
      <c r="C1105" s="64"/>
    </row>
    <row r="1106" spans="1:3" s="14" customFormat="1" ht="15.75" thickBot="1" x14ac:dyDescent="0.3">
      <c r="C1106" s="64" t="s">
        <v>351</v>
      </c>
    </row>
    <row r="1107" spans="1:3" s="14" customFormat="1" ht="32.25" thickBot="1" x14ac:dyDescent="0.3">
      <c r="A1107" s="7" t="s">
        <v>0</v>
      </c>
      <c r="B1107" s="8" t="s">
        <v>10</v>
      </c>
      <c r="C1107" s="65" t="s">
        <v>11</v>
      </c>
    </row>
    <row r="1108" spans="1:3" s="14" customFormat="1" ht="15.75" x14ac:dyDescent="0.25">
      <c r="A1108" s="9"/>
      <c r="B1108" s="10" t="s">
        <v>12</v>
      </c>
      <c r="C1108" s="61">
        <v>1</v>
      </c>
    </row>
    <row r="1109" spans="1:3" s="14" customFormat="1" ht="15.75" x14ac:dyDescent="0.25">
      <c r="A1109" s="9"/>
      <c r="B1109" s="10" t="s">
        <v>13</v>
      </c>
      <c r="C1109" s="16">
        <v>6</v>
      </c>
    </row>
    <row r="1110" spans="1:3" s="14" customFormat="1" ht="31.5" x14ac:dyDescent="0.25">
      <c r="A1110" s="12"/>
      <c r="B1110" s="83" t="s">
        <v>360</v>
      </c>
      <c r="C1110" s="16">
        <f>$C$13</f>
        <v>2.83</v>
      </c>
    </row>
    <row r="1111" spans="1:3" s="14" customFormat="1" ht="32.25" thickBot="1" x14ac:dyDescent="0.3">
      <c r="A1111" s="75"/>
      <c r="B1111" s="77" t="s">
        <v>361</v>
      </c>
      <c r="C1111" s="76">
        <v>0</v>
      </c>
    </row>
    <row r="1112" spans="1:3" s="14" customFormat="1" ht="15.75" x14ac:dyDescent="0.25">
      <c r="A1112" s="29">
        <v>211</v>
      </c>
      <c r="B1112" s="30" t="s">
        <v>19</v>
      </c>
      <c r="C1112" s="39">
        <f>C1110*C1109</f>
        <v>16.98</v>
      </c>
    </row>
    <row r="1113" spans="1:3" s="14" customFormat="1" ht="31.5" x14ac:dyDescent="0.25">
      <c r="A1113" s="33">
        <v>211</v>
      </c>
      <c r="B1113" s="28" t="s">
        <v>20</v>
      </c>
      <c r="C1113" s="40">
        <f>C1111*C1109</f>
        <v>0</v>
      </c>
    </row>
    <row r="1114" spans="1:3" s="14" customFormat="1" ht="15.75" x14ac:dyDescent="0.25">
      <c r="A1114" s="33">
        <v>213</v>
      </c>
      <c r="B1114" s="28" t="s">
        <v>14</v>
      </c>
      <c r="C1114" s="40">
        <f>(C1112+C1113)*30.2%</f>
        <v>5.1279599999999999</v>
      </c>
    </row>
    <row r="1115" spans="1:3" s="14" customFormat="1" ht="15.75" x14ac:dyDescent="0.25">
      <c r="A1115" s="33">
        <v>212</v>
      </c>
      <c r="B1115" s="28" t="s">
        <v>3</v>
      </c>
      <c r="C1115" s="40">
        <f>(C1112+C1113)*$D$18</f>
        <v>2.7168000000000001E-2</v>
      </c>
    </row>
    <row r="1116" spans="1:3" s="14" customFormat="1" ht="15.75" x14ac:dyDescent="0.25">
      <c r="A1116" s="33">
        <v>221</v>
      </c>
      <c r="B1116" s="28" t="s">
        <v>4</v>
      </c>
      <c r="C1116" s="40">
        <f>(C1112+C1113)*$D$19</f>
        <v>0.14602799999999999</v>
      </c>
    </row>
    <row r="1117" spans="1:3" s="14" customFormat="1" ht="15.75" x14ac:dyDescent="0.25">
      <c r="A1117" s="33">
        <v>222</v>
      </c>
      <c r="B1117" s="28" t="s">
        <v>15</v>
      </c>
      <c r="C1117" s="40">
        <f>(C1112+C1113)*$D$20</f>
        <v>2.7168000000000001E-2</v>
      </c>
    </row>
    <row r="1118" spans="1:3" s="14" customFormat="1" ht="15.75" x14ac:dyDescent="0.25">
      <c r="A1118" s="33">
        <v>223</v>
      </c>
      <c r="B1118" s="28" t="s">
        <v>5</v>
      </c>
      <c r="C1118" s="40">
        <f>(C1112+C1113)*$D$21</f>
        <v>0.72165000000000012</v>
      </c>
    </row>
    <row r="1119" spans="1:3" s="14" customFormat="1" ht="15.75" x14ac:dyDescent="0.25">
      <c r="A1119" s="33">
        <v>224</v>
      </c>
      <c r="B1119" s="28" t="s">
        <v>21</v>
      </c>
      <c r="C1119" s="40">
        <f>(C1112+C1113)*$D$22</f>
        <v>0.23941799999999999</v>
      </c>
    </row>
    <row r="1120" spans="1:3" s="14" customFormat="1" ht="15.75" x14ac:dyDescent="0.25">
      <c r="A1120" s="33">
        <v>225</v>
      </c>
      <c r="B1120" s="28" t="s">
        <v>16</v>
      </c>
      <c r="C1120" s="40">
        <f>(C1112+C1113)*$D$23</f>
        <v>0.90333600000000003</v>
      </c>
    </row>
    <row r="1121" spans="1:3" s="14" customFormat="1" ht="15.75" x14ac:dyDescent="0.25">
      <c r="A1121" s="33">
        <v>226</v>
      </c>
      <c r="B1121" s="28" t="s">
        <v>22</v>
      </c>
      <c r="C1121" s="40">
        <f>(C1112+C1113)*$D$24</f>
        <v>6.0805379999999998</v>
      </c>
    </row>
    <row r="1122" spans="1:3" s="14" customFormat="1" ht="15.75" x14ac:dyDescent="0.25">
      <c r="A1122" s="33">
        <v>271</v>
      </c>
      <c r="B1122" s="28" t="s">
        <v>23</v>
      </c>
      <c r="C1122" s="40">
        <f>(C1112+C1113)*$D$25</f>
        <v>0.37865399999999999</v>
      </c>
    </row>
    <row r="1123" spans="1:3" s="14" customFormat="1" ht="15.75" x14ac:dyDescent="0.25">
      <c r="A1123" s="33">
        <v>272</v>
      </c>
      <c r="B1123" s="28" t="s">
        <v>24</v>
      </c>
      <c r="C1123" s="40">
        <f>(C1112+C1113)*$D$26</f>
        <v>0.35488199999999998</v>
      </c>
    </row>
    <row r="1124" spans="1:3" s="14" customFormat="1" ht="31.5" x14ac:dyDescent="0.25">
      <c r="A1124" s="33">
        <v>211</v>
      </c>
      <c r="B1124" s="28" t="s">
        <v>25</v>
      </c>
      <c r="C1124" s="40">
        <f>(C1112+C1113)*$D$27</f>
        <v>3.8884200000000004</v>
      </c>
    </row>
    <row r="1125" spans="1:3" s="14" customFormat="1" ht="31.5" x14ac:dyDescent="0.25">
      <c r="A1125" s="33">
        <v>213</v>
      </c>
      <c r="B1125" s="28" t="s">
        <v>26</v>
      </c>
      <c r="C1125" s="44">
        <f>(C1112+C1113)*$D$28</f>
        <v>1.1733179999999999</v>
      </c>
    </row>
    <row r="1126" spans="1:3" s="14" customFormat="1" ht="15.75" x14ac:dyDescent="0.25">
      <c r="A1126" s="33">
        <v>290</v>
      </c>
      <c r="B1126" s="28" t="s">
        <v>6</v>
      </c>
      <c r="C1126" s="44">
        <f>(C1112+C1113)*$D$29</f>
        <v>6.6222000000000003E-2</v>
      </c>
    </row>
    <row r="1127" spans="1:3" s="14" customFormat="1" ht="15.75" x14ac:dyDescent="0.25">
      <c r="A1127" s="33">
        <v>290</v>
      </c>
      <c r="B1127" s="28" t="s">
        <v>27</v>
      </c>
      <c r="C1127" s="44">
        <f>(C1112+C1113)*$D$30</f>
        <v>0.19866600000000001</v>
      </c>
    </row>
    <row r="1128" spans="1:3" s="14" customFormat="1" ht="15.75" x14ac:dyDescent="0.25">
      <c r="A1128" s="33">
        <v>225</v>
      </c>
      <c r="B1128" s="28" t="s">
        <v>28</v>
      </c>
      <c r="C1128" s="44">
        <f>(C1112+C1113)*$D$31</f>
        <v>0</v>
      </c>
    </row>
    <row r="1129" spans="1:3" s="14" customFormat="1" ht="15.75" x14ac:dyDescent="0.25">
      <c r="A1129" s="37">
        <v>310</v>
      </c>
      <c r="B1129" s="28" t="s">
        <v>7</v>
      </c>
      <c r="C1129" s="44">
        <f>(C1112+C1113)*$D$32</f>
        <v>0.39563400000000004</v>
      </c>
    </row>
    <row r="1130" spans="1:3" s="14" customFormat="1" ht="16.5" thickBot="1" x14ac:dyDescent="0.3">
      <c r="A1130" s="38">
        <v>340</v>
      </c>
      <c r="B1130" s="36" t="s">
        <v>8</v>
      </c>
      <c r="C1130" s="44">
        <f>(C1112+C1113)*$D$33</f>
        <v>1.5366899999999999</v>
      </c>
    </row>
    <row r="1131" spans="1:3" s="14" customFormat="1" ht="16.5" thickBot="1" x14ac:dyDescent="0.3">
      <c r="A1131" s="15"/>
      <c r="B1131" s="42" t="s">
        <v>9</v>
      </c>
      <c r="C1131" s="88">
        <f>SUM(C1112:C1130)</f>
        <v>38.24575200000001</v>
      </c>
    </row>
    <row r="1132" spans="1:3" s="14" customFormat="1" ht="16.5" thickBot="1" x14ac:dyDescent="0.3">
      <c r="A1132" s="15"/>
      <c r="B1132" s="43" t="s">
        <v>29</v>
      </c>
      <c r="C1132" s="90">
        <f>C1131*118%</f>
        <v>45.129987360000008</v>
      </c>
    </row>
    <row r="1133" spans="1:3" s="14" customFormat="1" ht="15.75" x14ac:dyDescent="0.25">
      <c r="A1133" s="22"/>
      <c r="B1133" s="45"/>
      <c r="C1133" s="46"/>
    </row>
    <row r="1134" spans="1:3" s="14" customFormat="1" ht="15.75" x14ac:dyDescent="0.25">
      <c r="A1134" s="22"/>
      <c r="B1134" s="45"/>
      <c r="C1134" s="46"/>
    </row>
    <row r="1135" spans="1:3" s="14" customFormat="1" ht="15.75" x14ac:dyDescent="0.25">
      <c r="A1135" s="22"/>
      <c r="B1135" s="45"/>
      <c r="C1135" s="46"/>
    </row>
    <row r="1136" spans="1:3" s="14" customFormat="1" ht="15.75" x14ac:dyDescent="0.25">
      <c r="A1136" s="22"/>
      <c r="B1136" s="45"/>
      <c r="C1136" s="46"/>
    </row>
    <row r="1137" spans="1:3" s="14" customFormat="1" ht="15.75" x14ac:dyDescent="0.25">
      <c r="A1137" s="22"/>
      <c r="B1137" s="45"/>
      <c r="C1137" s="46"/>
    </row>
    <row r="1138" spans="1:3" s="14" customFormat="1" ht="15.75" x14ac:dyDescent="0.25">
      <c r="A1138" s="22"/>
      <c r="B1138" s="45"/>
      <c r="C1138" s="46"/>
    </row>
    <row r="1139" spans="1:3" s="14" customFormat="1" ht="15.75" x14ac:dyDescent="0.25">
      <c r="A1139" s="22"/>
      <c r="B1139" s="45"/>
      <c r="C1139" s="46"/>
    </row>
    <row r="1140" spans="1:3" s="14" customFormat="1" ht="15.75" x14ac:dyDescent="0.25">
      <c r="A1140" s="22"/>
      <c r="B1140" s="45"/>
      <c r="C1140" s="46"/>
    </row>
    <row r="1141" spans="1:3" s="14" customFormat="1" ht="15.75" x14ac:dyDescent="0.25">
      <c r="A1141" s="22"/>
      <c r="B1141" s="45"/>
      <c r="C1141" s="46"/>
    </row>
    <row r="1142" spans="1:3" s="14" customFormat="1" ht="15.75" x14ac:dyDescent="0.25">
      <c r="A1142" s="22"/>
      <c r="B1142" s="45"/>
      <c r="C1142" s="46"/>
    </row>
    <row r="1143" spans="1:3" s="14" customFormat="1" ht="15.75" x14ac:dyDescent="0.25">
      <c r="A1143" s="22"/>
      <c r="B1143" s="45"/>
      <c r="C1143" s="46"/>
    </row>
    <row r="1144" spans="1:3" s="14" customFormat="1" ht="15.75" x14ac:dyDescent="0.25">
      <c r="A1144" s="22"/>
      <c r="B1144" s="45"/>
      <c r="C1144" s="46"/>
    </row>
    <row r="1145" spans="1:3" s="14" customFormat="1" ht="15.75" x14ac:dyDescent="0.25">
      <c r="A1145" s="22"/>
      <c r="B1145" s="45"/>
      <c r="C1145" s="46"/>
    </row>
    <row r="1146" spans="1:3" s="14" customFormat="1" ht="15.75" x14ac:dyDescent="0.25">
      <c r="A1146" s="22"/>
      <c r="B1146" s="45"/>
      <c r="C1146" s="46"/>
    </row>
    <row r="1147" spans="1:3" s="14" customFormat="1" ht="15.75" x14ac:dyDescent="0.25">
      <c r="A1147" s="22"/>
      <c r="B1147" s="45"/>
      <c r="C1147" s="46"/>
    </row>
    <row r="1148" spans="1:3" s="14" customFormat="1" ht="15.75" x14ac:dyDescent="0.25">
      <c r="A1148" s="22"/>
      <c r="B1148" s="45"/>
      <c r="C1148" s="46"/>
    </row>
    <row r="1149" spans="1:3" s="14" customFormat="1" ht="15.75" x14ac:dyDescent="0.25">
      <c r="A1149" s="22"/>
      <c r="B1149" s="45"/>
      <c r="C1149" s="46"/>
    </row>
    <row r="1150" spans="1:3" s="14" customFormat="1" ht="15.75" x14ac:dyDescent="0.25">
      <c r="A1150" s="22"/>
      <c r="B1150" s="45"/>
      <c r="C1150" s="46"/>
    </row>
    <row r="1151" spans="1:3" s="14" customFormat="1" ht="15.75" x14ac:dyDescent="0.25">
      <c r="A1151" s="22"/>
      <c r="B1151" s="45"/>
      <c r="C1151" s="46"/>
    </row>
    <row r="1152" spans="1:3" s="14" customFormat="1" ht="15.75" x14ac:dyDescent="0.25">
      <c r="A1152" s="22"/>
      <c r="B1152" s="45"/>
      <c r="C1152" s="46"/>
    </row>
    <row r="1153" spans="1:3" s="14" customFormat="1" ht="15.75" x14ac:dyDescent="0.25">
      <c r="A1153" s="22"/>
      <c r="B1153" s="45"/>
      <c r="C1153" s="46"/>
    </row>
    <row r="1154" spans="1:3" s="14" customFormat="1" ht="15.75" x14ac:dyDescent="0.25">
      <c r="A1154" s="22"/>
      <c r="B1154" s="45"/>
      <c r="C1154" s="46"/>
    </row>
    <row r="1155" spans="1:3" s="14" customFormat="1" ht="15.75" x14ac:dyDescent="0.25">
      <c r="A1155" s="22"/>
      <c r="B1155" s="45"/>
      <c r="C1155" s="46"/>
    </row>
    <row r="1156" spans="1:3" s="14" customFormat="1" ht="15.75" x14ac:dyDescent="0.25">
      <c r="A1156" s="22"/>
      <c r="B1156" s="45"/>
      <c r="C1156" s="46"/>
    </row>
    <row r="1157" spans="1:3" x14ac:dyDescent="0.25">
      <c r="C1157" s="70"/>
    </row>
    <row r="1158" spans="1:3" ht="58.5" customHeight="1" x14ac:dyDescent="0.25">
      <c r="B1158" s="57" t="s">
        <v>512</v>
      </c>
      <c r="C1158" s="70"/>
    </row>
    <row r="1159" spans="1:3" ht="15.75" thickBot="1" x14ac:dyDescent="0.3">
      <c r="C1159" s="71" t="s">
        <v>352</v>
      </c>
    </row>
    <row r="1160" spans="1:3" ht="32.25" thickBot="1" x14ac:dyDescent="0.3">
      <c r="A1160" s="7" t="s">
        <v>0</v>
      </c>
      <c r="B1160" s="8" t="s">
        <v>10</v>
      </c>
      <c r="C1160" s="65" t="s">
        <v>11</v>
      </c>
    </row>
    <row r="1161" spans="1:3" ht="15.75" x14ac:dyDescent="0.25">
      <c r="A1161" s="9"/>
      <c r="B1161" s="10" t="s">
        <v>12</v>
      </c>
      <c r="C1161" s="61">
        <v>1</v>
      </c>
    </row>
    <row r="1162" spans="1:3" ht="15.75" x14ac:dyDescent="0.25">
      <c r="A1162" s="9"/>
      <c r="B1162" s="10" t="s">
        <v>13</v>
      </c>
      <c r="C1162" s="16">
        <v>8.1999999999999993</v>
      </c>
    </row>
    <row r="1163" spans="1:3" ht="31.5" x14ac:dyDescent="0.25">
      <c r="A1163" s="12"/>
      <c r="B1163" s="83" t="s">
        <v>360</v>
      </c>
      <c r="C1163" s="16">
        <f>$C$13</f>
        <v>2.83</v>
      </c>
    </row>
    <row r="1164" spans="1:3" ht="32.25" thickBot="1" x14ac:dyDescent="0.3">
      <c r="A1164" s="75"/>
      <c r="B1164" s="77" t="s">
        <v>361</v>
      </c>
      <c r="C1164" s="76">
        <v>0</v>
      </c>
    </row>
    <row r="1165" spans="1:3" ht="15.75" x14ac:dyDescent="0.25">
      <c r="A1165" s="29">
        <v>211</v>
      </c>
      <c r="B1165" s="30" t="s">
        <v>19</v>
      </c>
      <c r="C1165" s="39">
        <f>C1163*C1162</f>
        <v>23.206</v>
      </c>
    </row>
    <row r="1166" spans="1:3" ht="31.5" x14ac:dyDescent="0.25">
      <c r="A1166" s="33">
        <v>211</v>
      </c>
      <c r="B1166" s="28" t="s">
        <v>20</v>
      </c>
      <c r="C1166" s="40">
        <f>C1164*C1162</f>
        <v>0</v>
      </c>
    </row>
    <row r="1167" spans="1:3" ht="15.75" x14ac:dyDescent="0.25">
      <c r="A1167" s="33">
        <v>213</v>
      </c>
      <c r="B1167" s="28" t="s">
        <v>14</v>
      </c>
      <c r="C1167" s="40">
        <f>(C1165+C1166)*30.2%</f>
        <v>7.0082119999999994</v>
      </c>
    </row>
    <row r="1168" spans="1:3" ht="15.75" x14ac:dyDescent="0.25">
      <c r="A1168" s="33">
        <v>212</v>
      </c>
      <c r="B1168" s="28" t="s">
        <v>3</v>
      </c>
      <c r="C1168" s="40">
        <f>(C1165+C1166)*$D$18</f>
        <v>3.7129599999999999E-2</v>
      </c>
    </row>
    <row r="1169" spans="1:3" ht="15.75" x14ac:dyDescent="0.25">
      <c r="A1169" s="33">
        <v>221</v>
      </c>
      <c r="B1169" s="28" t="s">
        <v>4</v>
      </c>
      <c r="C1169" s="40">
        <f>(C1165+C1166)*$D$19</f>
        <v>0.19957159999999999</v>
      </c>
    </row>
    <row r="1170" spans="1:3" ht="15.75" x14ac:dyDescent="0.25">
      <c r="A1170" s="33">
        <v>222</v>
      </c>
      <c r="B1170" s="28" t="s">
        <v>15</v>
      </c>
      <c r="C1170" s="40">
        <f>(C1165+C1166)*$D$20</f>
        <v>3.7129599999999999E-2</v>
      </c>
    </row>
    <row r="1171" spans="1:3" ht="15.75" x14ac:dyDescent="0.25">
      <c r="A1171" s="33">
        <v>223</v>
      </c>
      <c r="B1171" s="28" t="s">
        <v>5</v>
      </c>
      <c r="C1171" s="40">
        <f>(C1165+C1166)*$D$21</f>
        <v>0.9862550000000001</v>
      </c>
    </row>
    <row r="1172" spans="1:3" ht="15.75" x14ac:dyDescent="0.25">
      <c r="A1172" s="33">
        <v>224</v>
      </c>
      <c r="B1172" s="28" t="s">
        <v>21</v>
      </c>
      <c r="C1172" s="40">
        <f>(C1165+C1166)*$D$22</f>
        <v>0.32720460000000001</v>
      </c>
    </row>
    <row r="1173" spans="1:3" ht="15.75" x14ac:dyDescent="0.25">
      <c r="A1173" s="33">
        <v>225</v>
      </c>
      <c r="B1173" s="28" t="s">
        <v>16</v>
      </c>
      <c r="C1173" s="40">
        <f>(C1165+C1166)*$D$23</f>
        <v>1.2345591999999999</v>
      </c>
    </row>
    <row r="1174" spans="1:3" ht="15.75" x14ac:dyDescent="0.25">
      <c r="A1174" s="33">
        <v>226</v>
      </c>
      <c r="B1174" s="28" t="s">
        <v>22</v>
      </c>
      <c r="C1174" s="40">
        <f>(C1165+C1166)*$D$24</f>
        <v>8.3100685999999993</v>
      </c>
    </row>
    <row r="1175" spans="1:3" ht="15.75" x14ac:dyDescent="0.25">
      <c r="A1175" s="33">
        <v>271</v>
      </c>
      <c r="B1175" s="28" t="s">
        <v>23</v>
      </c>
      <c r="C1175" s="40">
        <f>(C1165+C1166)*$D$25</f>
        <v>0.5174938</v>
      </c>
    </row>
    <row r="1176" spans="1:3" ht="15.75" x14ac:dyDescent="0.25">
      <c r="A1176" s="33">
        <v>272</v>
      </c>
      <c r="B1176" s="28" t="s">
        <v>24</v>
      </c>
      <c r="C1176" s="40">
        <f>(C1165+C1166)*$D$26</f>
        <v>0.48500539999999998</v>
      </c>
    </row>
    <row r="1177" spans="1:3" ht="31.5" x14ac:dyDescent="0.25">
      <c r="A1177" s="33">
        <v>211</v>
      </c>
      <c r="B1177" s="28" t="s">
        <v>25</v>
      </c>
      <c r="C1177" s="40">
        <f>(C1165+C1166)*$D$27</f>
        <v>5.3141740000000004</v>
      </c>
    </row>
    <row r="1178" spans="1:3" ht="31.5" x14ac:dyDescent="0.25">
      <c r="A1178" s="33">
        <v>213</v>
      </c>
      <c r="B1178" s="28" t="s">
        <v>26</v>
      </c>
      <c r="C1178" s="44">
        <f>(C1165+C1166)*$D$28</f>
        <v>1.6035345999999999</v>
      </c>
    </row>
    <row r="1179" spans="1:3" ht="15.75" x14ac:dyDescent="0.25">
      <c r="A1179" s="33">
        <v>290</v>
      </c>
      <c r="B1179" s="28" t="s">
        <v>6</v>
      </c>
      <c r="C1179" s="44">
        <f>(C1165+C1166)*$D$29</f>
        <v>9.0503399999999998E-2</v>
      </c>
    </row>
    <row r="1180" spans="1:3" ht="15.75" x14ac:dyDescent="0.25">
      <c r="A1180" s="33">
        <v>290</v>
      </c>
      <c r="B1180" s="28" t="s">
        <v>27</v>
      </c>
      <c r="C1180" s="44">
        <f>(C1165+C1166)*$D$30</f>
        <v>0.27151019999999998</v>
      </c>
    </row>
    <row r="1181" spans="1:3" ht="15.75" x14ac:dyDescent="0.25">
      <c r="A1181" s="33">
        <v>225</v>
      </c>
      <c r="B1181" s="28" t="s">
        <v>28</v>
      </c>
      <c r="C1181" s="44">
        <f>(C1165+C1166)*$D$31</f>
        <v>0</v>
      </c>
    </row>
    <row r="1182" spans="1:3" ht="15.75" x14ac:dyDescent="0.25">
      <c r="A1182" s="37">
        <v>310</v>
      </c>
      <c r="B1182" s="28" t="s">
        <v>7</v>
      </c>
      <c r="C1182" s="44">
        <f>(C1165+C1166)*$D$32</f>
        <v>0.54069980000000006</v>
      </c>
    </row>
    <row r="1183" spans="1:3" ht="16.5" thickBot="1" x14ac:dyDescent="0.3">
      <c r="A1183" s="38">
        <v>340</v>
      </c>
      <c r="B1183" s="36" t="s">
        <v>8</v>
      </c>
      <c r="C1183" s="44">
        <f>(C1165+C1166)*$D$33</f>
        <v>2.1001430000000001</v>
      </c>
    </row>
    <row r="1184" spans="1:3" ht="16.5" thickBot="1" x14ac:dyDescent="0.3">
      <c r="A1184" s="15"/>
      <c r="B1184" s="42" t="s">
        <v>9</v>
      </c>
      <c r="C1184" s="88">
        <f>SUM(C1165:C1183)</f>
        <v>52.269194400000011</v>
      </c>
    </row>
    <row r="1185" spans="1:3" ht="16.5" thickBot="1" x14ac:dyDescent="0.3">
      <c r="A1185" s="15"/>
      <c r="B1185" s="43" t="s">
        <v>29</v>
      </c>
      <c r="C1185" s="90">
        <f>C1184*118%</f>
        <v>61.677649392000006</v>
      </c>
    </row>
    <row r="1186" spans="1:3" ht="15.75" x14ac:dyDescent="0.25">
      <c r="A1186" s="22"/>
      <c r="B1186" s="45"/>
      <c r="C1186" s="46"/>
    </row>
    <row r="1187" spans="1:3" ht="15.75" x14ac:dyDescent="0.25">
      <c r="A1187" s="22"/>
      <c r="B1187" s="45"/>
      <c r="C1187" s="46"/>
    </row>
    <row r="1188" spans="1:3" ht="15.75" x14ac:dyDescent="0.25">
      <c r="A1188" s="22"/>
      <c r="B1188" s="45"/>
      <c r="C1188" s="46"/>
    </row>
    <row r="1189" spans="1:3" ht="15.75" x14ac:dyDescent="0.25">
      <c r="A1189" s="22"/>
      <c r="B1189" s="45"/>
      <c r="C1189" s="46"/>
    </row>
    <row r="1190" spans="1:3" ht="15.75" x14ac:dyDescent="0.25">
      <c r="A1190" s="22"/>
      <c r="B1190" s="45"/>
      <c r="C1190" s="46"/>
    </row>
    <row r="1191" spans="1:3" ht="15.75" x14ac:dyDescent="0.25">
      <c r="A1191" s="22"/>
      <c r="B1191" s="45"/>
      <c r="C1191" s="46"/>
    </row>
    <row r="1192" spans="1:3" ht="15.75" x14ac:dyDescent="0.25">
      <c r="A1192" s="22"/>
      <c r="B1192" s="45"/>
      <c r="C1192" s="46"/>
    </row>
    <row r="1193" spans="1:3" ht="15.75" x14ac:dyDescent="0.25">
      <c r="A1193" s="22"/>
      <c r="B1193" s="45"/>
      <c r="C1193" s="46"/>
    </row>
    <row r="1194" spans="1:3" ht="15.75" x14ac:dyDescent="0.25">
      <c r="A1194" s="22"/>
      <c r="B1194" s="45"/>
      <c r="C1194" s="46"/>
    </row>
    <row r="1195" spans="1:3" ht="15.75" x14ac:dyDescent="0.25">
      <c r="A1195" s="22"/>
      <c r="B1195" s="45"/>
      <c r="C1195" s="46"/>
    </row>
    <row r="1196" spans="1:3" ht="15.75" x14ac:dyDescent="0.25">
      <c r="A1196" s="22"/>
      <c r="B1196" s="45"/>
      <c r="C1196" s="46"/>
    </row>
    <row r="1197" spans="1:3" ht="15.75" x14ac:dyDescent="0.25">
      <c r="A1197" s="22"/>
      <c r="B1197" s="45"/>
      <c r="C1197" s="46"/>
    </row>
    <row r="1198" spans="1:3" ht="15.75" x14ac:dyDescent="0.25">
      <c r="A1198" s="22"/>
      <c r="B1198" s="45"/>
      <c r="C1198" s="46"/>
    </row>
    <row r="1199" spans="1:3" ht="15.75" x14ac:dyDescent="0.25">
      <c r="A1199" s="22"/>
      <c r="B1199" s="45"/>
      <c r="C1199" s="46"/>
    </row>
    <row r="1200" spans="1:3" ht="15.75" x14ac:dyDescent="0.25">
      <c r="A1200" s="22"/>
      <c r="B1200" s="45"/>
      <c r="C1200" s="46"/>
    </row>
    <row r="1201" spans="1:3" ht="15.75" x14ac:dyDescent="0.25">
      <c r="A1201" s="22"/>
      <c r="B1201" s="45"/>
      <c r="C1201" s="46"/>
    </row>
    <row r="1202" spans="1:3" ht="15.75" x14ac:dyDescent="0.25">
      <c r="A1202" s="22"/>
      <c r="B1202" s="45"/>
      <c r="C1202" s="46"/>
    </row>
    <row r="1203" spans="1:3" ht="15.75" x14ac:dyDescent="0.25">
      <c r="A1203" s="22"/>
      <c r="B1203" s="45"/>
      <c r="C1203" s="46"/>
    </row>
    <row r="1204" spans="1:3" ht="15.75" x14ac:dyDescent="0.25">
      <c r="A1204" s="22"/>
      <c r="B1204" s="45"/>
      <c r="C1204" s="46"/>
    </row>
    <row r="1205" spans="1:3" ht="15.75" x14ac:dyDescent="0.25">
      <c r="A1205" s="22"/>
      <c r="B1205" s="45"/>
      <c r="C1205" s="46"/>
    </row>
    <row r="1206" spans="1:3" ht="15.75" x14ac:dyDescent="0.25">
      <c r="A1206" s="22"/>
      <c r="B1206" s="45"/>
      <c r="C1206" s="46"/>
    </row>
    <row r="1207" spans="1:3" ht="15.75" x14ac:dyDescent="0.25">
      <c r="A1207" s="22"/>
      <c r="B1207" s="45"/>
      <c r="C1207" s="46"/>
    </row>
    <row r="1208" spans="1:3" ht="15.75" x14ac:dyDescent="0.25">
      <c r="A1208" s="22"/>
      <c r="B1208" s="45"/>
      <c r="C1208" s="46"/>
    </row>
    <row r="1209" spans="1:3" ht="15.75" x14ac:dyDescent="0.25">
      <c r="A1209" s="22"/>
      <c r="B1209" s="45"/>
      <c r="C1209" s="46"/>
    </row>
    <row r="1210" spans="1:3" ht="15.75" x14ac:dyDescent="0.25">
      <c r="A1210" s="22"/>
      <c r="B1210" s="45"/>
      <c r="C1210" s="46"/>
    </row>
    <row r="1211" spans="1:3" x14ac:dyDescent="0.25">
      <c r="C1211" s="70"/>
    </row>
    <row r="1212" spans="1:3" ht="54" customHeight="1" x14ac:dyDescent="0.25">
      <c r="B1212" s="57" t="s">
        <v>513</v>
      </c>
      <c r="C1212" s="70"/>
    </row>
    <row r="1213" spans="1:3" ht="15.75" thickBot="1" x14ac:dyDescent="0.3">
      <c r="C1213" s="71" t="s">
        <v>352</v>
      </c>
    </row>
    <row r="1214" spans="1:3" ht="32.25" thickBot="1" x14ac:dyDescent="0.3">
      <c r="A1214" s="7" t="s">
        <v>0</v>
      </c>
      <c r="B1214" s="8" t="s">
        <v>10</v>
      </c>
      <c r="C1214" s="65" t="s">
        <v>11</v>
      </c>
    </row>
    <row r="1215" spans="1:3" ht="15.75" x14ac:dyDescent="0.25">
      <c r="A1215" s="9"/>
      <c r="B1215" s="10" t="s">
        <v>12</v>
      </c>
      <c r="C1215" s="61">
        <v>1</v>
      </c>
    </row>
    <row r="1216" spans="1:3" ht="15.75" x14ac:dyDescent="0.25">
      <c r="A1216" s="9"/>
      <c r="B1216" s="10" t="s">
        <v>13</v>
      </c>
      <c r="C1216" s="16">
        <v>6.4</v>
      </c>
    </row>
    <row r="1217" spans="1:3" ht="31.5" x14ac:dyDescent="0.25">
      <c r="A1217" s="12"/>
      <c r="B1217" s="83" t="s">
        <v>360</v>
      </c>
      <c r="C1217" s="16">
        <f>$C$13</f>
        <v>2.83</v>
      </c>
    </row>
    <row r="1218" spans="1:3" ht="32.25" thickBot="1" x14ac:dyDescent="0.3">
      <c r="A1218" s="75"/>
      <c r="B1218" s="77" t="s">
        <v>361</v>
      </c>
      <c r="C1218" s="76">
        <v>0</v>
      </c>
    </row>
    <row r="1219" spans="1:3" ht="15.75" x14ac:dyDescent="0.25">
      <c r="A1219" s="29">
        <v>211</v>
      </c>
      <c r="B1219" s="30" t="s">
        <v>19</v>
      </c>
      <c r="C1219" s="39">
        <f>C1217*C1216</f>
        <v>18.112000000000002</v>
      </c>
    </row>
    <row r="1220" spans="1:3" ht="31.5" x14ac:dyDescent="0.25">
      <c r="A1220" s="33">
        <v>211</v>
      </c>
      <c r="B1220" s="28" t="s">
        <v>20</v>
      </c>
      <c r="C1220" s="40">
        <f>C1218*C1216</f>
        <v>0</v>
      </c>
    </row>
    <row r="1221" spans="1:3" ht="15.75" x14ac:dyDescent="0.25">
      <c r="A1221" s="33">
        <v>213</v>
      </c>
      <c r="B1221" s="28" t="s">
        <v>14</v>
      </c>
      <c r="C1221" s="40">
        <f>(C1219+C1220)*30.2%</f>
        <v>5.469824</v>
      </c>
    </row>
    <row r="1222" spans="1:3" ht="15.75" x14ac:dyDescent="0.25">
      <c r="A1222" s="33">
        <v>212</v>
      </c>
      <c r="B1222" s="28" t="s">
        <v>3</v>
      </c>
      <c r="C1222" s="40">
        <f>(C1219+C1220)*$D$18</f>
        <v>2.8979200000000004E-2</v>
      </c>
    </row>
    <row r="1223" spans="1:3" ht="15.75" x14ac:dyDescent="0.25">
      <c r="A1223" s="33">
        <v>221</v>
      </c>
      <c r="B1223" s="28" t="s">
        <v>4</v>
      </c>
      <c r="C1223" s="40">
        <f>(C1219+C1220)*$D$19</f>
        <v>0.15576320000000002</v>
      </c>
    </row>
    <row r="1224" spans="1:3" ht="15.75" x14ac:dyDescent="0.25">
      <c r="A1224" s="33">
        <v>222</v>
      </c>
      <c r="B1224" s="28" t="s">
        <v>15</v>
      </c>
      <c r="C1224" s="40">
        <f>(C1219+C1220)*$D$20</f>
        <v>2.8979200000000004E-2</v>
      </c>
    </row>
    <row r="1225" spans="1:3" ht="15.75" x14ac:dyDescent="0.25">
      <c r="A1225" s="33">
        <v>223</v>
      </c>
      <c r="B1225" s="28" t="s">
        <v>5</v>
      </c>
      <c r="C1225" s="40">
        <f>(C1219+C1220)*$D$21</f>
        <v>0.76976000000000011</v>
      </c>
    </row>
    <row r="1226" spans="1:3" ht="15.75" x14ac:dyDescent="0.25">
      <c r="A1226" s="33">
        <v>224</v>
      </c>
      <c r="B1226" s="28" t="s">
        <v>21</v>
      </c>
      <c r="C1226" s="40">
        <f>(C1219+C1220)*$D$22</f>
        <v>0.25537920000000003</v>
      </c>
    </row>
    <row r="1227" spans="1:3" ht="15.75" x14ac:dyDescent="0.25">
      <c r="A1227" s="33">
        <v>225</v>
      </c>
      <c r="B1227" s="28" t="s">
        <v>16</v>
      </c>
      <c r="C1227" s="40">
        <f>(C1219+C1220)*$D$23</f>
        <v>0.96355840000000004</v>
      </c>
    </row>
    <row r="1228" spans="1:3" ht="15.75" x14ac:dyDescent="0.25">
      <c r="A1228" s="33">
        <v>226</v>
      </c>
      <c r="B1228" s="28" t="s">
        <v>22</v>
      </c>
      <c r="C1228" s="40">
        <f>(C1219+C1220)*$D$24</f>
        <v>6.4859071999999998</v>
      </c>
    </row>
    <row r="1229" spans="1:3" ht="15.75" x14ac:dyDescent="0.25">
      <c r="A1229" s="33">
        <v>271</v>
      </c>
      <c r="B1229" s="28" t="s">
        <v>23</v>
      </c>
      <c r="C1229" s="40">
        <f>(C1219+C1220)*$D$25</f>
        <v>0.40389760000000002</v>
      </c>
    </row>
    <row r="1230" spans="1:3" ht="15.75" x14ac:dyDescent="0.25">
      <c r="A1230" s="33">
        <v>272</v>
      </c>
      <c r="B1230" s="28" t="s">
        <v>24</v>
      </c>
      <c r="C1230" s="40">
        <f>(C1219+C1220)*$D$26</f>
        <v>0.37854080000000001</v>
      </c>
    </row>
    <row r="1231" spans="1:3" ht="31.5" x14ac:dyDescent="0.25">
      <c r="A1231" s="33">
        <v>211</v>
      </c>
      <c r="B1231" s="28" t="s">
        <v>25</v>
      </c>
      <c r="C1231" s="40">
        <f>(C1219+C1220)*$D$27</f>
        <v>4.1476480000000002</v>
      </c>
    </row>
    <row r="1232" spans="1:3" ht="31.5" x14ac:dyDescent="0.25">
      <c r="A1232" s="33">
        <v>213</v>
      </c>
      <c r="B1232" s="28" t="s">
        <v>26</v>
      </c>
      <c r="C1232" s="44">
        <f>(C1219+C1220)*$D$28</f>
        <v>1.2515392000000001</v>
      </c>
    </row>
    <row r="1233" spans="1:3" ht="15.75" x14ac:dyDescent="0.25">
      <c r="A1233" s="33">
        <v>290</v>
      </c>
      <c r="B1233" s="28" t="s">
        <v>6</v>
      </c>
      <c r="C1233" s="44">
        <f>(C1219+C1220)*$D$29</f>
        <v>7.06368E-2</v>
      </c>
    </row>
    <row r="1234" spans="1:3" ht="15.75" x14ac:dyDescent="0.25">
      <c r="A1234" s="33">
        <v>290</v>
      </c>
      <c r="B1234" s="28" t="s">
        <v>27</v>
      </c>
      <c r="C1234" s="44">
        <f>(C1219+C1220)*$D$30</f>
        <v>0.21191040000000003</v>
      </c>
    </row>
    <row r="1235" spans="1:3" ht="15.75" x14ac:dyDescent="0.25">
      <c r="A1235" s="33">
        <v>225</v>
      </c>
      <c r="B1235" s="28" t="s">
        <v>28</v>
      </c>
      <c r="C1235" s="44">
        <f>(C1219+C1220)*$D$31</f>
        <v>0</v>
      </c>
    </row>
    <row r="1236" spans="1:3" ht="15.75" x14ac:dyDescent="0.25">
      <c r="A1236" s="37">
        <v>310</v>
      </c>
      <c r="B1236" s="28" t="s">
        <v>7</v>
      </c>
      <c r="C1236" s="44">
        <f>(C1219+C1220)*$D$32</f>
        <v>0.42200960000000004</v>
      </c>
    </row>
    <row r="1237" spans="1:3" ht="16.5" thickBot="1" x14ac:dyDescent="0.3">
      <c r="A1237" s="38">
        <v>340</v>
      </c>
      <c r="B1237" s="36" t="s">
        <v>8</v>
      </c>
      <c r="C1237" s="44">
        <f>(C1219+C1220)*$D$33</f>
        <v>1.6391360000000001</v>
      </c>
    </row>
    <row r="1238" spans="1:3" ht="16.5" thickBot="1" x14ac:dyDescent="0.3">
      <c r="A1238" s="15"/>
      <c r="B1238" s="42" t="s">
        <v>9</v>
      </c>
      <c r="C1238" s="88">
        <f>SUM(C1219:C1237)</f>
        <v>40.795468800000009</v>
      </c>
    </row>
    <row r="1239" spans="1:3" ht="16.5" thickBot="1" x14ac:dyDescent="0.3">
      <c r="A1239" s="15"/>
      <c r="B1239" s="43" t="s">
        <v>29</v>
      </c>
      <c r="C1239" s="90">
        <f>C1238*118%</f>
        <v>48.138653184000006</v>
      </c>
    </row>
    <row r="1240" spans="1:3" ht="15.75" x14ac:dyDescent="0.25">
      <c r="A1240" s="22"/>
      <c r="B1240" s="45"/>
      <c r="C1240" s="46"/>
    </row>
    <row r="1241" spans="1:3" ht="15.75" x14ac:dyDescent="0.25">
      <c r="A1241" s="22"/>
      <c r="B1241" s="45"/>
      <c r="C1241" s="46"/>
    </row>
    <row r="1242" spans="1:3" ht="15.75" x14ac:dyDescent="0.25">
      <c r="A1242" s="22"/>
      <c r="B1242" s="45"/>
      <c r="C1242" s="46"/>
    </row>
    <row r="1243" spans="1:3" ht="15.75" x14ac:dyDescent="0.25">
      <c r="A1243" s="22"/>
      <c r="B1243" s="45"/>
      <c r="C1243" s="46"/>
    </row>
    <row r="1244" spans="1:3" ht="15.75" x14ac:dyDescent="0.25">
      <c r="A1244" s="22"/>
      <c r="B1244" s="45"/>
      <c r="C1244" s="46"/>
    </row>
    <row r="1245" spans="1:3" ht="15.75" x14ac:dyDescent="0.25">
      <c r="A1245" s="22"/>
      <c r="B1245" s="45"/>
      <c r="C1245" s="46"/>
    </row>
    <row r="1246" spans="1:3" ht="15.75" x14ac:dyDescent="0.25">
      <c r="A1246" s="22"/>
      <c r="B1246" s="45"/>
      <c r="C1246" s="46"/>
    </row>
    <row r="1247" spans="1:3" ht="15.75" x14ac:dyDescent="0.25">
      <c r="A1247" s="22"/>
      <c r="B1247" s="45"/>
      <c r="C1247" s="46"/>
    </row>
    <row r="1248" spans="1:3" ht="15.75" x14ac:dyDescent="0.25">
      <c r="A1248" s="22"/>
      <c r="B1248" s="45"/>
      <c r="C1248" s="46"/>
    </row>
    <row r="1249" spans="1:3" ht="15.75" x14ac:dyDescent="0.25">
      <c r="A1249" s="22"/>
      <c r="B1249" s="45"/>
      <c r="C1249" s="46"/>
    </row>
    <row r="1250" spans="1:3" ht="15.75" x14ac:dyDescent="0.25">
      <c r="A1250" s="22"/>
      <c r="B1250" s="45"/>
      <c r="C1250" s="46"/>
    </row>
    <row r="1251" spans="1:3" ht="15.75" x14ac:dyDescent="0.25">
      <c r="A1251" s="22"/>
      <c r="B1251" s="45"/>
      <c r="C1251" s="46"/>
    </row>
    <row r="1252" spans="1:3" ht="15.75" x14ac:dyDescent="0.25">
      <c r="A1252" s="22"/>
      <c r="B1252" s="45"/>
      <c r="C1252" s="46"/>
    </row>
    <row r="1253" spans="1:3" ht="15.75" x14ac:dyDescent="0.25">
      <c r="A1253" s="22"/>
      <c r="B1253" s="45"/>
      <c r="C1253" s="46"/>
    </row>
    <row r="1254" spans="1:3" ht="15.75" x14ac:dyDescent="0.25">
      <c r="A1254" s="22"/>
      <c r="B1254" s="45"/>
      <c r="C1254" s="46"/>
    </row>
    <row r="1255" spans="1:3" ht="15.75" x14ac:dyDescent="0.25">
      <c r="A1255" s="22"/>
      <c r="B1255" s="45"/>
      <c r="C1255" s="46"/>
    </row>
    <row r="1256" spans="1:3" ht="15.75" x14ac:dyDescent="0.25">
      <c r="A1256" s="22"/>
      <c r="B1256" s="45"/>
      <c r="C1256" s="46"/>
    </row>
    <row r="1257" spans="1:3" ht="15.75" x14ac:dyDescent="0.25">
      <c r="A1257" s="22"/>
      <c r="B1257" s="45"/>
      <c r="C1257" s="46"/>
    </row>
    <row r="1258" spans="1:3" ht="15.75" x14ac:dyDescent="0.25">
      <c r="A1258" s="22"/>
      <c r="B1258" s="45"/>
      <c r="C1258" s="46"/>
    </row>
    <row r="1259" spans="1:3" ht="15.75" x14ac:dyDescent="0.25">
      <c r="A1259" s="22"/>
      <c r="B1259" s="45"/>
      <c r="C1259" s="46"/>
    </row>
    <row r="1260" spans="1:3" ht="15.75" x14ac:dyDescent="0.25">
      <c r="A1260" s="22"/>
      <c r="B1260" s="45"/>
      <c r="C1260" s="46"/>
    </row>
    <row r="1261" spans="1:3" ht="15.75" x14ac:dyDescent="0.25">
      <c r="A1261" s="22"/>
      <c r="B1261" s="45"/>
      <c r="C1261" s="46"/>
    </row>
    <row r="1262" spans="1:3" ht="15.75" x14ac:dyDescent="0.25">
      <c r="A1262" s="22"/>
      <c r="B1262" s="45"/>
      <c r="C1262" s="46"/>
    </row>
    <row r="1263" spans="1:3" ht="15.75" x14ac:dyDescent="0.25">
      <c r="A1263" s="22"/>
      <c r="B1263" s="45"/>
      <c r="C1263" s="46"/>
    </row>
    <row r="1264" spans="1:3" ht="15.75" x14ac:dyDescent="0.25">
      <c r="A1264" s="22"/>
      <c r="B1264" s="45"/>
      <c r="C1264" s="46"/>
    </row>
    <row r="1265" spans="1:3" x14ac:dyDescent="0.25">
      <c r="C1265" s="70"/>
    </row>
    <row r="1266" spans="1:3" ht="53.25" customHeight="1" x14ac:dyDescent="0.25">
      <c r="B1266" s="57" t="s">
        <v>514</v>
      </c>
      <c r="C1266" s="70"/>
    </row>
    <row r="1267" spans="1:3" ht="15.75" thickBot="1" x14ac:dyDescent="0.3">
      <c r="C1267" s="71" t="s">
        <v>352</v>
      </c>
    </row>
    <row r="1268" spans="1:3" ht="32.25" thickBot="1" x14ac:dyDescent="0.3">
      <c r="A1268" s="7" t="s">
        <v>0</v>
      </c>
      <c r="B1268" s="8" t="s">
        <v>10</v>
      </c>
      <c r="C1268" s="65" t="s">
        <v>11</v>
      </c>
    </row>
    <row r="1269" spans="1:3" ht="15.75" x14ac:dyDescent="0.25">
      <c r="A1269" s="9"/>
      <c r="B1269" s="10" t="s">
        <v>12</v>
      </c>
      <c r="C1269" s="61">
        <v>1</v>
      </c>
    </row>
    <row r="1270" spans="1:3" ht="15.75" x14ac:dyDescent="0.25">
      <c r="A1270" s="9"/>
      <c r="B1270" s="10" t="s">
        <v>13</v>
      </c>
      <c r="C1270" s="16">
        <v>8.1</v>
      </c>
    </row>
    <row r="1271" spans="1:3" ht="31.5" x14ac:dyDescent="0.25">
      <c r="A1271" s="12"/>
      <c r="B1271" s="83" t="s">
        <v>360</v>
      </c>
      <c r="C1271" s="16">
        <f>$C$13</f>
        <v>2.83</v>
      </c>
    </row>
    <row r="1272" spans="1:3" ht="32.25" thickBot="1" x14ac:dyDescent="0.3">
      <c r="A1272" s="75"/>
      <c r="B1272" s="77" t="s">
        <v>361</v>
      </c>
      <c r="C1272" s="76">
        <v>0</v>
      </c>
    </row>
    <row r="1273" spans="1:3" ht="15.75" x14ac:dyDescent="0.25">
      <c r="A1273" s="29">
        <v>211</v>
      </c>
      <c r="B1273" s="30" t="s">
        <v>19</v>
      </c>
      <c r="C1273" s="39">
        <f>C1271*C1270</f>
        <v>22.922999999999998</v>
      </c>
    </row>
    <row r="1274" spans="1:3" ht="31.5" x14ac:dyDescent="0.25">
      <c r="A1274" s="33">
        <v>211</v>
      </c>
      <c r="B1274" s="28" t="s">
        <v>20</v>
      </c>
      <c r="C1274" s="40">
        <f>C1272*C1270</f>
        <v>0</v>
      </c>
    </row>
    <row r="1275" spans="1:3" ht="15.75" x14ac:dyDescent="0.25">
      <c r="A1275" s="33">
        <v>213</v>
      </c>
      <c r="B1275" s="28" t="s">
        <v>14</v>
      </c>
      <c r="C1275" s="40">
        <f>(C1273+C1274)*30.2%</f>
        <v>6.9227459999999992</v>
      </c>
    </row>
    <row r="1276" spans="1:3" ht="15.75" x14ac:dyDescent="0.25">
      <c r="A1276" s="33">
        <v>212</v>
      </c>
      <c r="B1276" s="28" t="s">
        <v>3</v>
      </c>
      <c r="C1276" s="40">
        <f>(C1273+C1274)*$D$18</f>
        <v>3.6676799999999996E-2</v>
      </c>
    </row>
    <row r="1277" spans="1:3" ht="15.75" x14ac:dyDescent="0.25">
      <c r="A1277" s="33">
        <v>221</v>
      </c>
      <c r="B1277" s="28" t="s">
        <v>4</v>
      </c>
      <c r="C1277" s="40">
        <f>(C1273+C1274)*$D$19</f>
        <v>0.19713779999999997</v>
      </c>
    </row>
    <row r="1278" spans="1:3" ht="15.75" x14ac:dyDescent="0.25">
      <c r="A1278" s="33">
        <v>222</v>
      </c>
      <c r="B1278" s="28" t="s">
        <v>15</v>
      </c>
      <c r="C1278" s="40">
        <f>(C1273+C1274)*$D$20</f>
        <v>3.6676799999999996E-2</v>
      </c>
    </row>
    <row r="1279" spans="1:3" ht="15.75" x14ac:dyDescent="0.25">
      <c r="A1279" s="33">
        <v>223</v>
      </c>
      <c r="B1279" s="28" t="s">
        <v>5</v>
      </c>
      <c r="C1279" s="40">
        <f>(C1273+C1274)*$D$21</f>
        <v>0.97422750000000002</v>
      </c>
    </row>
    <row r="1280" spans="1:3" ht="15.75" x14ac:dyDescent="0.25">
      <c r="A1280" s="33">
        <v>224</v>
      </c>
      <c r="B1280" s="28" t="s">
        <v>21</v>
      </c>
      <c r="C1280" s="40">
        <f>(C1273+C1274)*$D$22</f>
        <v>0.32321429999999995</v>
      </c>
    </row>
    <row r="1281" spans="1:3" ht="15.75" x14ac:dyDescent="0.25">
      <c r="A1281" s="33">
        <v>225</v>
      </c>
      <c r="B1281" s="28" t="s">
        <v>16</v>
      </c>
      <c r="C1281" s="40">
        <f>(C1273+C1274)*$D$23</f>
        <v>1.2195035999999999</v>
      </c>
    </row>
    <row r="1282" spans="1:3" ht="15.75" x14ac:dyDescent="0.25">
      <c r="A1282" s="33">
        <v>226</v>
      </c>
      <c r="B1282" s="28" t="s">
        <v>22</v>
      </c>
      <c r="C1282" s="40">
        <f>(C1273+C1274)*$D$24</f>
        <v>8.2087262999999986</v>
      </c>
    </row>
    <row r="1283" spans="1:3" ht="15.75" x14ac:dyDescent="0.25">
      <c r="A1283" s="33">
        <v>271</v>
      </c>
      <c r="B1283" s="28" t="s">
        <v>23</v>
      </c>
      <c r="C1283" s="40">
        <f>(C1273+C1274)*$D$25</f>
        <v>0.5111829</v>
      </c>
    </row>
    <row r="1284" spans="1:3" ht="15.75" x14ac:dyDescent="0.25">
      <c r="A1284" s="33">
        <v>272</v>
      </c>
      <c r="B1284" s="28" t="s">
        <v>24</v>
      </c>
      <c r="C1284" s="40">
        <f>(C1273+C1274)*$D$26</f>
        <v>0.47909069999999992</v>
      </c>
    </row>
    <row r="1285" spans="1:3" ht="31.5" x14ac:dyDescent="0.25">
      <c r="A1285" s="33">
        <v>211</v>
      </c>
      <c r="B1285" s="28" t="s">
        <v>25</v>
      </c>
      <c r="C1285" s="40">
        <f>(C1273+C1274)*$D$27</f>
        <v>5.2493669999999995</v>
      </c>
    </row>
    <row r="1286" spans="1:3" ht="31.5" x14ac:dyDescent="0.25">
      <c r="A1286" s="33">
        <v>213</v>
      </c>
      <c r="B1286" s="28" t="s">
        <v>26</v>
      </c>
      <c r="C1286" s="44">
        <f>(C1273+C1274)*$D$28</f>
        <v>1.5839792999999998</v>
      </c>
    </row>
    <row r="1287" spans="1:3" ht="15.75" x14ac:dyDescent="0.25">
      <c r="A1287" s="33">
        <v>290</v>
      </c>
      <c r="B1287" s="28" t="s">
        <v>6</v>
      </c>
      <c r="C1287" s="44">
        <f>(C1273+C1274)*$D$29</f>
        <v>8.9399699999999985E-2</v>
      </c>
    </row>
    <row r="1288" spans="1:3" ht="15.75" x14ac:dyDescent="0.25">
      <c r="A1288" s="33">
        <v>290</v>
      </c>
      <c r="B1288" s="28" t="s">
        <v>27</v>
      </c>
      <c r="C1288" s="44">
        <f>(C1273+C1274)*$D$30</f>
        <v>0.26819909999999997</v>
      </c>
    </row>
    <row r="1289" spans="1:3" ht="15.75" x14ac:dyDescent="0.25">
      <c r="A1289" s="33">
        <v>225</v>
      </c>
      <c r="B1289" s="28" t="s">
        <v>28</v>
      </c>
      <c r="C1289" s="44">
        <f>(C1273+C1274)*$D$31</f>
        <v>0</v>
      </c>
    </row>
    <row r="1290" spans="1:3" ht="15.75" x14ac:dyDescent="0.25">
      <c r="A1290" s="37">
        <v>310</v>
      </c>
      <c r="B1290" s="28" t="s">
        <v>7</v>
      </c>
      <c r="C1290" s="44">
        <f>(C1273+C1274)*$D$32</f>
        <v>0.53410590000000002</v>
      </c>
    </row>
    <row r="1291" spans="1:3" ht="16.5" thickBot="1" x14ac:dyDescent="0.3">
      <c r="A1291" s="38">
        <v>340</v>
      </c>
      <c r="B1291" s="36" t="s">
        <v>8</v>
      </c>
      <c r="C1291" s="44">
        <f>(C1273+C1274)*$D$33</f>
        <v>2.0745315</v>
      </c>
    </row>
    <row r="1292" spans="1:3" ht="16.5" thickBot="1" x14ac:dyDescent="0.3">
      <c r="A1292" s="15"/>
      <c r="B1292" s="42" t="s">
        <v>9</v>
      </c>
      <c r="C1292" s="88">
        <f>SUM(C1273:C1291)</f>
        <v>51.631765199999997</v>
      </c>
    </row>
    <row r="1293" spans="1:3" ht="16.5" thickBot="1" x14ac:dyDescent="0.3">
      <c r="A1293" s="15"/>
      <c r="B1293" s="43" t="s">
        <v>29</v>
      </c>
      <c r="C1293" s="90">
        <f>C1292*118%</f>
        <v>60.925482935999995</v>
      </c>
    </row>
    <row r="1294" spans="1:3" ht="15.75" x14ac:dyDescent="0.25">
      <c r="A1294" s="22"/>
      <c r="B1294" s="45"/>
      <c r="C1294" s="46"/>
    </row>
    <row r="1295" spans="1:3" ht="15.75" x14ac:dyDescent="0.25">
      <c r="A1295" s="22"/>
      <c r="B1295" s="45"/>
      <c r="C1295" s="46"/>
    </row>
    <row r="1296" spans="1:3" ht="15.75" x14ac:dyDescent="0.25">
      <c r="A1296" s="22"/>
      <c r="B1296" s="45"/>
      <c r="C1296" s="46"/>
    </row>
    <row r="1297" spans="1:3" ht="15.75" x14ac:dyDescent="0.25">
      <c r="A1297" s="22"/>
      <c r="B1297" s="45"/>
      <c r="C1297" s="46"/>
    </row>
    <row r="1298" spans="1:3" ht="15.75" x14ac:dyDescent="0.25">
      <c r="A1298" s="22"/>
      <c r="B1298" s="45"/>
      <c r="C1298" s="46"/>
    </row>
    <row r="1299" spans="1:3" ht="15.75" x14ac:dyDescent="0.25">
      <c r="A1299" s="22"/>
      <c r="B1299" s="45"/>
      <c r="C1299" s="46"/>
    </row>
    <row r="1300" spans="1:3" ht="15.75" x14ac:dyDescent="0.25">
      <c r="A1300" s="22"/>
      <c r="B1300" s="45"/>
      <c r="C1300" s="46"/>
    </row>
    <row r="1301" spans="1:3" ht="15.75" x14ac:dyDescent="0.25">
      <c r="A1301" s="22"/>
      <c r="B1301" s="45"/>
      <c r="C1301" s="46"/>
    </row>
    <row r="1302" spans="1:3" ht="15.75" x14ac:dyDescent="0.25">
      <c r="A1302" s="22"/>
      <c r="B1302" s="45"/>
      <c r="C1302" s="46"/>
    </row>
    <row r="1303" spans="1:3" ht="15.75" x14ac:dyDescent="0.25">
      <c r="A1303" s="22"/>
      <c r="B1303" s="45"/>
      <c r="C1303" s="46"/>
    </row>
    <row r="1304" spans="1:3" ht="15.75" x14ac:dyDescent="0.25">
      <c r="A1304" s="22"/>
      <c r="B1304" s="45"/>
      <c r="C1304" s="46"/>
    </row>
    <row r="1305" spans="1:3" ht="15.75" x14ac:dyDescent="0.25">
      <c r="A1305" s="22"/>
      <c r="B1305" s="45"/>
      <c r="C1305" s="46"/>
    </row>
    <row r="1306" spans="1:3" ht="15.75" x14ac:dyDescent="0.25">
      <c r="A1306" s="22"/>
      <c r="B1306" s="45"/>
      <c r="C1306" s="46"/>
    </row>
    <row r="1307" spans="1:3" ht="15.75" x14ac:dyDescent="0.25">
      <c r="A1307" s="22"/>
      <c r="B1307" s="45"/>
      <c r="C1307" s="46"/>
    </row>
    <row r="1308" spans="1:3" ht="15.75" x14ac:dyDescent="0.25">
      <c r="A1308" s="22"/>
      <c r="B1308" s="45"/>
      <c r="C1308" s="46"/>
    </row>
    <row r="1309" spans="1:3" ht="15.75" x14ac:dyDescent="0.25">
      <c r="A1309" s="22"/>
      <c r="B1309" s="45"/>
      <c r="C1309" s="46"/>
    </row>
    <row r="1310" spans="1:3" ht="15.75" x14ac:dyDescent="0.25">
      <c r="A1310" s="22"/>
      <c r="B1310" s="45"/>
      <c r="C1310" s="46"/>
    </row>
    <row r="1311" spans="1:3" ht="15.75" x14ac:dyDescent="0.25">
      <c r="A1311" s="22"/>
      <c r="B1311" s="45"/>
      <c r="C1311" s="46"/>
    </row>
    <row r="1312" spans="1:3" ht="15.75" x14ac:dyDescent="0.25">
      <c r="A1312" s="22"/>
      <c r="B1312" s="45"/>
      <c r="C1312" s="46"/>
    </row>
    <row r="1313" spans="1:3" ht="15.75" x14ac:dyDescent="0.25">
      <c r="A1313" s="22"/>
      <c r="B1313" s="45"/>
      <c r="C1313" s="46"/>
    </row>
    <row r="1314" spans="1:3" ht="15.75" x14ac:dyDescent="0.25">
      <c r="A1314" s="22"/>
      <c r="B1314" s="45"/>
      <c r="C1314" s="46"/>
    </row>
    <row r="1315" spans="1:3" ht="15.75" x14ac:dyDescent="0.25">
      <c r="A1315" s="22"/>
      <c r="B1315" s="45"/>
      <c r="C1315" s="46"/>
    </row>
    <row r="1316" spans="1:3" ht="15.75" x14ac:dyDescent="0.25">
      <c r="A1316" s="22"/>
      <c r="B1316" s="45"/>
      <c r="C1316" s="46"/>
    </row>
    <row r="1317" spans="1:3" ht="15.75" x14ac:dyDescent="0.25">
      <c r="A1317" s="22"/>
      <c r="B1317" s="45"/>
      <c r="C1317" s="46"/>
    </row>
    <row r="1318" spans="1:3" x14ac:dyDescent="0.25">
      <c r="C1318" s="70"/>
    </row>
    <row r="1319" spans="1:3" ht="53.25" customHeight="1" x14ac:dyDescent="0.25">
      <c r="B1319" s="57" t="s">
        <v>515</v>
      </c>
      <c r="C1319" s="70"/>
    </row>
    <row r="1320" spans="1:3" ht="15.75" thickBot="1" x14ac:dyDescent="0.3">
      <c r="C1320" s="71" t="s">
        <v>351</v>
      </c>
    </row>
    <row r="1321" spans="1:3" ht="32.25" thickBot="1" x14ac:dyDescent="0.3">
      <c r="A1321" s="7" t="s">
        <v>0</v>
      </c>
      <c r="B1321" s="8" t="s">
        <v>10</v>
      </c>
      <c r="C1321" s="65" t="s">
        <v>11</v>
      </c>
    </row>
    <row r="1322" spans="1:3" ht="15.75" x14ac:dyDescent="0.25">
      <c r="A1322" s="9"/>
      <c r="B1322" s="10" t="s">
        <v>12</v>
      </c>
      <c r="C1322" s="61">
        <v>1</v>
      </c>
    </row>
    <row r="1323" spans="1:3" ht="15.75" x14ac:dyDescent="0.25">
      <c r="A1323" s="9"/>
      <c r="B1323" s="10" t="s">
        <v>13</v>
      </c>
      <c r="C1323" s="16">
        <v>9.5</v>
      </c>
    </row>
    <row r="1324" spans="1:3" ht="31.5" x14ac:dyDescent="0.25">
      <c r="A1324" s="12"/>
      <c r="B1324" s="83" t="s">
        <v>360</v>
      </c>
      <c r="C1324" s="16">
        <f>$C$13</f>
        <v>2.83</v>
      </c>
    </row>
    <row r="1325" spans="1:3" ht="32.25" thickBot="1" x14ac:dyDescent="0.3">
      <c r="A1325" s="75"/>
      <c r="B1325" s="77" t="s">
        <v>361</v>
      </c>
      <c r="C1325" s="76">
        <v>0</v>
      </c>
    </row>
    <row r="1326" spans="1:3" ht="15.75" x14ac:dyDescent="0.25">
      <c r="A1326" s="29">
        <v>211</v>
      </c>
      <c r="B1326" s="30" t="s">
        <v>19</v>
      </c>
      <c r="C1326" s="39">
        <f>C1324*C1323</f>
        <v>26.885000000000002</v>
      </c>
    </row>
    <row r="1327" spans="1:3" ht="31.5" x14ac:dyDescent="0.25">
      <c r="A1327" s="33">
        <v>211</v>
      </c>
      <c r="B1327" s="28" t="s">
        <v>20</v>
      </c>
      <c r="C1327" s="40">
        <f>C1325*C1323</f>
        <v>0</v>
      </c>
    </row>
    <row r="1328" spans="1:3" ht="15.75" x14ac:dyDescent="0.25">
      <c r="A1328" s="33">
        <v>213</v>
      </c>
      <c r="B1328" s="28" t="s">
        <v>14</v>
      </c>
      <c r="C1328" s="40">
        <f>(C1326+C1327)*30.2%</f>
        <v>8.1192700000000002</v>
      </c>
    </row>
    <row r="1329" spans="1:3" ht="15.75" x14ac:dyDescent="0.25">
      <c r="A1329" s="33">
        <v>212</v>
      </c>
      <c r="B1329" s="28" t="s">
        <v>3</v>
      </c>
      <c r="C1329" s="40">
        <f>(C1326+C1327)*$D$18</f>
        <v>4.3016000000000006E-2</v>
      </c>
    </row>
    <row r="1330" spans="1:3" ht="15.75" x14ac:dyDescent="0.25">
      <c r="A1330" s="33">
        <v>221</v>
      </c>
      <c r="B1330" s="28" t="s">
        <v>4</v>
      </c>
      <c r="C1330" s="40">
        <f>(C1326+C1327)*$D$19</f>
        <v>0.231211</v>
      </c>
    </row>
    <row r="1331" spans="1:3" ht="15.75" x14ac:dyDescent="0.25">
      <c r="A1331" s="33">
        <v>222</v>
      </c>
      <c r="B1331" s="28" t="s">
        <v>15</v>
      </c>
      <c r="C1331" s="40">
        <f>(C1326+C1327)*$D$20</f>
        <v>4.3016000000000006E-2</v>
      </c>
    </row>
    <row r="1332" spans="1:3" ht="15.75" x14ac:dyDescent="0.25">
      <c r="A1332" s="33">
        <v>223</v>
      </c>
      <c r="B1332" s="28" t="s">
        <v>5</v>
      </c>
      <c r="C1332" s="40">
        <f>(C1326+C1327)*$D$21</f>
        <v>1.1426125000000003</v>
      </c>
    </row>
    <row r="1333" spans="1:3" ht="15.75" x14ac:dyDescent="0.25">
      <c r="A1333" s="33">
        <v>224</v>
      </c>
      <c r="B1333" s="28" t="s">
        <v>21</v>
      </c>
      <c r="C1333" s="40">
        <f>(C1326+C1327)*$D$22</f>
        <v>0.37907850000000004</v>
      </c>
    </row>
    <row r="1334" spans="1:3" ht="15.75" x14ac:dyDescent="0.25">
      <c r="A1334" s="33">
        <v>225</v>
      </c>
      <c r="B1334" s="28" t="s">
        <v>16</v>
      </c>
      <c r="C1334" s="40">
        <f>(C1326+C1327)*$D$23</f>
        <v>1.4302820000000001</v>
      </c>
    </row>
    <row r="1335" spans="1:3" ht="15.75" x14ac:dyDescent="0.25">
      <c r="A1335" s="33">
        <v>226</v>
      </c>
      <c r="B1335" s="28" t="s">
        <v>22</v>
      </c>
      <c r="C1335" s="40">
        <f>(C1326+C1327)*$D$24</f>
        <v>9.627518499999999</v>
      </c>
    </row>
    <row r="1336" spans="1:3" ht="15.75" x14ac:dyDescent="0.25">
      <c r="A1336" s="33">
        <v>271</v>
      </c>
      <c r="B1336" s="28" t="s">
        <v>23</v>
      </c>
      <c r="C1336" s="40">
        <f>(C1326+C1327)*$D$25</f>
        <v>0.5995355</v>
      </c>
    </row>
    <row r="1337" spans="1:3" ht="15.75" x14ac:dyDescent="0.25">
      <c r="A1337" s="33">
        <v>272</v>
      </c>
      <c r="B1337" s="28" t="s">
        <v>24</v>
      </c>
      <c r="C1337" s="40">
        <f>(C1326+C1327)*$D$26</f>
        <v>0.56189650000000002</v>
      </c>
    </row>
    <row r="1338" spans="1:3" ht="31.5" x14ac:dyDescent="0.25">
      <c r="A1338" s="33">
        <v>211</v>
      </c>
      <c r="B1338" s="28" t="s">
        <v>25</v>
      </c>
      <c r="C1338" s="40">
        <f>(C1326+C1327)*$D$27</f>
        <v>6.1566650000000003</v>
      </c>
    </row>
    <row r="1339" spans="1:3" ht="31.5" x14ac:dyDescent="0.25">
      <c r="A1339" s="33">
        <v>213</v>
      </c>
      <c r="B1339" s="28" t="s">
        <v>26</v>
      </c>
      <c r="C1339" s="44">
        <f>(C1326+C1327)*$D$28</f>
        <v>1.8577535000000001</v>
      </c>
    </row>
    <row r="1340" spans="1:3" ht="15.75" x14ac:dyDescent="0.25">
      <c r="A1340" s="33">
        <v>290</v>
      </c>
      <c r="B1340" s="28" t="s">
        <v>6</v>
      </c>
      <c r="C1340" s="44">
        <f>(C1326+C1327)*$D$29</f>
        <v>0.1048515</v>
      </c>
    </row>
    <row r="1341" spans="1:3" ht="15.75" x14ac:dyDescent="0.25">
      <c r="A1341" s="33">
        <v>290</v>
      </c>
      <c r="B1341" s="28" t="s">
        <v>27</v>
      </c>
      <c r="C1341" s="44">
        <f>(C1326+C1327)*$D$30</f>
        <v>0.31455450000000001</v>
      </c>
    </row>
    <row r="1342" spans="1:3" ht="15.75" x14ac:dyDescent="0.25">
      <c r="A1342" s="33">
        <v>225</v>
      </c>
      <c r="B1342" s="28" t="s">
        <v>28</v>
      </c>
      <c r="C1342" s="44">
        <f>(C1326+C1327)*$D$31</f>
        <v>0</v>
      </c>
    </row>
    <row r="1343" spans="1:3" ht="15.75" x14ac:dyDescent="0.25">
      <c r="A1343" s="37">
        <v>310</v>
      </c>
      <c r="B1343" s="28" t="s">
        <v>7</v>
      </c>
      <c r="C1343" s="44">
        <f>(C1326+C1327)*$D$32</f>
        <v>0.62642050000000005</v>
      </c>
    </row>
    <row r="1344" spans="1:3" ht="16.5" thickBot="1" x14ac:dyDescent="0.3">
      <c r="A1344" s="38">
        <v>340</v>
      </c>
      <c r="B1344" s="36" t="s">
        <v>8</v>
      </c>
      <c r="C1344" s="44">
        <f>(C1326+C1327)*$D$33</f>
        <v>2.4330924999999999</v>
      </c>
    </row>
    <row r="1345" spans="1:3" ht="16.5" thickBot="1" x14ac:dyDescent="0.3">
      <c r="A1345" s="15"/>
      <c r="B1345" s="42" t="s">
        <v>9</v>
      </c>
      <c r="C1345" s="88">
        <f>SUM(C1326:C1344)</f>
        <v>60.555774000000014</v>
      </c>
    </row>
    <row r="1346" spans="1:3" ht="16.5" thickBot="1" x14ac:dyDescent="0.3">
      <c r="A1346" s="15"/>
      <c r="B1346" s="43" t="s">
        <v>29</v>
      </c>
      <c r="C1346" s="90">
        <f>C1345*118%</f>
        <v>71.455813320000019</v>
      </c>
    </row>
    <row r="1347" spans="1:3" ht="15.75" x14ac:dyDescent="0.25">
      <c r="A1347" s="22"/>
      <c r="B1347" s="45"/>
      <c r="C1347" s="46"/>
    </row>
    <row r="1348" spans="1:3" ht="15.75" x14ac:dyDescent="0.25">
      <c r="A1348" s="22"/>
      <c r="B1348" s="45"/>
      <c r="C1348" s="46"/>
    </row>
    <row r="1349" spans="1:3" ht="15.75" x14ac:dyDescent="0.25">
      <c r="A1349" s="22"/>
      <c r="B1349" s="45"/>
      <c r="C1349" s="46"/>
    </row>
    <row r="1350" spans="1:3" ht="15.75" x14ac:dyDescent="0.25">
      <c r="A1350" s="22"/>
      <c r="B1350" s="45"/>
      <c r="C1350" s="46"/>
    </row>
    <row r="1351" spans="1:3" ht="15.75" x14ac:dyDescent="0.25">
      <c r="A1351" s="22"/>
      <c r="B1351" s="45"/>
      <c r="C1351" s="46"/>
    </row>
    <row r="1352" spans="1:3" ht="15.75" x14ac:dyDescent="0.25">
      <c r="A1352" s="22"/>
      <c r="B1352" s="45"/>
      <c r="C1352" s="46"/>
    </row>
    <row r="1353" spans="1:3" ht="15.75" x14ac:dyDescent="0.25">
      <c r="A1353" s="22"/>
      <c r="B1353" s="45"/>
      <c r="C1353" s="46"/>
    </row>
    <row r="1354" spans="1:3" ht="15.75" x14ac:dyDescent="0.25">
      <c r="A1354" s="22"/>
      <c r="B1354" s="45"/>
      <c r="C1354" s="46"/>
    </row>
    <row r="1355" spans="1:3" ht="15.75" x14ac:dyDescent="0.25">
      <c r="A1355" s="22"/>
      <c r="B1355" s="45"/>
      <c r="C1355" s="46"/>
    </row>
    <row r="1356" spans="1:3" ht="15.75" x14ac:dyDescent="0.25">
      <c r="A1356" s="22"/>
      <c r="B1356" s="45"/>
      <c r="C1356" s="46"/>
    </row>
    <row r="1357" spans="1:3" ht="15.75" x14ac:dyDescent="0.25">
      <c r="A1357" s="22"/>
      <c r="B1357" s="45"/>
      <c r="C1357" s="46"/>
    </row>
    <row r="1358" spans="1:3" ht="15.75" x14ac:dyDescent="0.25">
      <c r="A1358" s="22"/>
      <c r="B1358" s="45"/>
      <c r="C1358" s="46"/>
    </row>
    <row r="1359" spans="1:3" ht="15.75" x14ac:dyDescent="0.25">
      <c r="A1359" s="22"/>
      <c r="B1359" s="45"/>
      <c r="C1359" s="46"/>
    </row>
    <row r="1360" spans="1:3" ht="15.75" x14ac:dyDescent="0.25">
      <c r="A1360" s="22"/>
      <c r="B1360" s="45"/>
      <c r="C1360" s="46"/>
    </row>
    <row r="1361" spans="1:3" ht="15.75" x14ac:dyDescent="0.25">
      <c r="A1361" s="22"/>
      <c r="B1361" s="45"/>
      <c r="C1361" s="46"/>
    </row>
    <row r="1362" spans="1:3" ht="15.75" x14ac:dyDescent="0.25">
      <c r="A1362" s="22"/>
      <c r="B1362" s="45"/>
      <c r="C1362" s="46"/>
    </row>
    <row r="1363" spans="1:3" ht="15.75" x14ac:dyDescent="0.25">
      <c r="A1363" s="22"/>
      <c r="B1363" s="45"/>
      <c r="C1363" s="46"/>
    </row>
    <row r="1364" spans="1:3" ht="15.75" x14ac:dyDescent="0.25">
      <c r="A1364" s="22"/>
      <c r="B1364" s="45"/>
      <c r="C1364" s="46"/>
    </row>
    <row r="1365" spans="1:3" ht="15.75" x14ac:dyDescent="0.25">
      <c r="A1365" s="22"/>
      <c r="B1365" s="45"/>
      <c r="C1365" s="46"/>
    </row>
    <row r="1366" spans="1:3" ht="15.75" x14ac:dyDescent="0.25">
      <c r="A1366" s="22"/>
      <c r="B1366" s="45"/>
      <c r="C1366" s="46"/>
    </row>
    <row r="1367" spans="1:3" ht="15.75" x14ac:dyDescent="0.25">
      <c r="A1367" s="22"/>
      <c r="B1367" s="45"/>
      <c r="C1367" s="46"/>
    </row>
    <row r="1368" spans="1:3" ht="15.75" x14ac:dyDescent="0.25">
      <c r="A1368" s="22"/>
      <c r="B1368" s="45"/>
      <c r="C1368" s="46"/>
    </row>
    <row r="1369" spans="1:3" ht="15.75" x14ac:dyDescent="0.25">
      <c r="A1369" s="22"/>
      <c r="B1369" s="45"/>
      <c r="C1369" s="46"/>
    </row>
    <row r="1370" spans="1:3" ht="15.75" x14ac:dyDescent="0.25">
      <c r="A1370" s="22"/>
      <c r="B1370" s="45"/>
      <c r="C1370" s="46"/>
    </row>
    <row r="1371" spans="1:3" ht="15.75" x14ac:dyDescent="0.25">
      <c r="A1371" s="22"/>
      <c r="B1371" s="45"/>
      <c r="C1371" s="46"/>
    </row>
    <row r="1372" spans="1:3" ht="15.75" x14ac:dyDescent="0.25">
      <c r="A1372" s="22"/>
      <c r="B1372" s="45"/>
      <c r="C1372" s="46"/>
    </row>
    <row r="1373" spans="1:3" ht="53.25" customHeight="1" x14ac:dyDescent="0.25">
      <c r="B1373" s="57" t="s">
        <v>516</v>
      </c>
      <c r="C1373" s="70"/>
    </row>
    <row r="1374" spans="1:3" ht="15.75" thickBot="1" x14ac:dyDescent="0.3">
      <c r="C1374" s="71" t="s">
        <v>352</v>
      </c>
    </row>
    <row r="1375" spans="1:3" ht="32.25" thickBot="1" x14ac:dyDescent="0.3">
      <c r="A1375" s="7" t="s">
        <v>0</v>
      </c>
      <c r="B1375" s="8" t="s">
        <v>10</v>
      </c>
      <c r="C1375" s="65" t="s">
        <v>11</v>
      </c>
    </row>
    <row r="1376" spans="1:3" ht="15.75" x14ac:dyDescent="0.25">
      <c r="A1376" s="9"/>
      <c r="B1376" s="10" t="s">
        <v>12</v>
      </c>
      <c r="C1376" s="61">
        <v>1</v>
      </c>
    </row>
    <row r="1377" spans="1:3" ht="15.75" x14ac:dyDescent="0.25">
      <c r="A1377" s="9"/>
      <c r="B1377" s="10" t="s">
        <v>13</v>
      </c>
      <c r="C1377" s="16">
        <v>9.1999999999999993</v>
      </c>
    </row>
    <row r="1378" spans="1:3" ht="31.5" x14ac:dyDescent="0.25">
      <c r="A1378" s="12"/>
      <c r="B1378" s="83" t="s">
        <v>360</v>
      </c>
      <c r="C1378" s="16">
        <f>$C$13</f>
        <v>2.83</v>
      </c>
    </row>
    <row r="1379" spans="1:3" ht="32.25" thickBot="1" x14ac:dyDescent="0.3">
      <c r="A1379" s="75"/>
      <c r="B1379" s="77" t="s">
        <v>361</v>
      </c>
      <c r="C1379" s="76">
        <v>0</v>
      </c>
    </row>
    <row r="1380" spans="1:3" ht="15.75" x14ac:dyDescent="0.25">
      <c r="A1380" s="29">
        <v>211</v>
      </c>
      <c r="B1380" s="30" t="s">
        <v>19</v>
      </c>
      <c r="C1380" s="39">
        <f>C1378*C1377</f>
        <v>26.035999999999998</v>
      </c>
    </row>
    <row r="1381" spans="1:3" ht="31.5" x14ac:dyDescent="0.25">
      <c r="A1381" s="33">
        <v>211</v>
      </c>
      <c r="B1381" s="28" t="s">
        <v>20</v>
      </c>
      <c r="C1381" s="40">
        <f>C1379*C1377</f>
        <v>0</v>
      </c>
    </row>
    <row r="1382" spans="1:3" ht="15.75" x14ac:dyDescent="0.25">
      <c r="A1382" s="33">
        <v>213</v>
      </c>
      <c r="B1382" s="28" t="s">
        <v>14</v>
      </c>
      <c r="C1382" s="40">
        <f>(C1380+C1381)*30.2%</f>
        <v>7.8628719999999994</v>
      </c>
    </row>
    <row r="1383" spans="1:3" ht="15.75" x14ac:dyDescent="0.25">
      <c r="A1383" s="33">
        <v>212</v>
      </c>
      <c r="B1383" s="28" t="s">
        <v>3</v>
      </c>
      <c r="C1383" s="40">
        <f>(C1380+C1381)*$D$18</f>
        <v>4.1657599999999996E-2</v>
      </c>
    </row>
    <row r="1384" spans="1:3" ht="15.75" x14ac:dyDescent="0.25">
      <c r="A1384" s="33">
        <v>221</v>
      </c>
      <c r="B1384" s="28" t="s">
        <v>4</v>
      </c>
      <c r="C1384" s="40">
        <f>(C1380+C1381)*$D$19</f>
        <v>0.22390959999999999</v>
      </c>
    </row>
    <row r="1385" spans="1:3" ht="15.75" x14ac:dyDescent="0.25">
      <c r="A1385" s="33">
        <v>222</v>
      </c>
      <c r="B1385" s="28" t="s">
        <v>15</v>
      </c>
      <c r="C1385" s="40">
        <f>(C1380+C1381)*$D$20</f>
        <v>4.1657599999999996E-2</v>
      </c>
    </row>
    <row r="1386" spans="1:3" ht="15.75" x14ac:dyDescent="0.25">
      <c r="A1386" s="33">
        <v>223</v>
      </c>
      <c r="B1386" s="28" t="s">
        <v>5</v>
      </c>
      <c r="C1386" s="40">
        <f>(C1380+C1381)*$D$21</f>
        <v>1.10653</v>
      </c>
    </row>
    <row r="1387" spans="1:3" ht="15.75" x14ac:dyDescent="0.25">
      <c r="A1387" s="33">
        <v>224</v>
      </c>
      <c r="B1387" s="28" t="s">
        <v>21</v>
      </c>
      <c r="C1387" s="40">
        <f>(C1380+C1381)*$D$22</f>
        <v>0.36710759999999998</v>
      </c>
    </row>
    <row r="1388" spans="1:3" ht="15.75" x14ac:dyDescent="0.25">
      <c r="A1388" s="33">
        <v>225</v>
      </c>
      <c r="B1388" s="28" t="s">
        <v>16</v>
      </c>
      <c r="C1388" s="40">
        <f>(C1380+C1381)*$D$23</f>
        <v>1.3851151999999998</v>
      </c>
    </row>
    <row r="1389" spans="1:3" ht="15.75" x14ac:dyDescent="0.25">
      <c r="A1389" s="33">
        <v>226</v>
      </c>
      <c r="B1389" s="28" t="s">
        <v>22</v>
      </c>
      <c r="C1389" s="40">
        <f>(C1380+C1381)*$D$24</f>
        <v>9.3234915999999988</v>
      </c>
    </row>
    <row r="1390" spans="1:3" ht="15.75" x14ac:dyDescent="0.25">
      <c r="A1390" s="33">
        <v>271</v>
      </c>
      <c r="B1390" s="28" t="s">
        <v>23</v>
      </c>
      <c r="C1390" s="40">
        <f>(C1380+C1381)*$D$25</f>
        <v>0.58060279999999997</v>
      </c>
    </row>
    <row r="1391" spans="1:3" ht="15.75" x14ac:dyDescent="0.25">
      <c r="A1391" s="33">
        <v>272</v>
      </c>
      <c r="B1391" s="28" t="s">
        <v>24</v>
      </c>
      <c r="C1391" s="40">
        <f>(C1380+C1381)*$D$26</f>
        <v>0.54415239999999987</v>
      </c>
    </row>
    <row r="1392" spans="1:3" ht="31.5" x14ac:dyDescent="0.25">
      <c r="A1392" s="33">
        <v>211</v>
      </c>
      <c r="B1392" s="28" t="s">
        <v>25</v>
      </c>
      <c r="C1392" s="40">
        <f>(C1380+C1381)*$D$27</f>
        <v>5.9622440000000001</v>
      </c>
    </row>
    <row r="1393" spans="1:3" ht="31.5" x14ac:dyDescent="0.25">
      <c r="A1393" s="33">
        <v>213</v>
      </c>
      <c r="B1393" s="28" t="s">
        <v>26</v>
      </c>
      <c r="C1393" s="44">
        <f>(C1380+C1381)*$D$28</f>
        <v>1.7990875999999998</v>
      </c>
    </row>
    <row r="1394" spans="1:3" ht="15.75" x14ac:dyDescent="0.25">
      <c r="A1394" s="33">
        <v>290</v>
      </c>
      <c r="B1394" s="28" t="s">
        <v>6</v>
      </c>
      <c r="C1394" s="44">
        <f>(C1380+C1381)*$D$29</f>
        <v>0.10154039999999999</v>
      </c>
    </row>
    <row r="1395" spans="1:3" ht="15.75" x14ac:dyDescent="0.25">
      <c r="A1395" s="33">
        <v>290</v>
      </c>
      <c r="B1395" s="28" t="s">
        <v>27</v>
      </c>
      <c r="C1395" s="44">
        <f>(C1380+C1381)*$D$30</f>
        <v>0.30462119999999998</v>
      </c>
    </row>
    <row r="1396" spans="1:3" ht="15.75" x14ac:dyDescent="0.25">
      <c r="A1396" s="33">
        <v>225</v>
      </c>
      <c r="B1396" s="28" t="s">
        <v>28</v>
      </c>
      <c r="C1396" s="44">
        <f>(C1380+C1381)*$D$31</f>
        <v>0</v>
      </c>
    </row>
    <row r="1397" spans="1:3" ht="15.75" x14ac:dyDescent="0.25">
      <c r="A1397" s="37">
        <v>310</v>
      </c>
      <c r="B1397" s="28" t="s">
        <v>7</v>
      </c>
      <c r="C1397" s="44">
        <f>(C1380+C1381)*$D$32</f>
        <v>0.60663880000000003</v>
      </c>
    </row>
    <row r="1398" spans="1:3" ht="16.5" thickBot="1" x14ac:dyDescent="0.3">
      <c r="A1398" s="38">
        <v>340</v>
      </c>
      <c r="B1398" s="36" t="s">
        <v>8</v>
      </c>
      <c r="C1398" s="44">
        <f>(C1380+C1381)*$D$33</f>
        <v>2.3562579999999995</v>
      </c>
    </row>
    <row r="1399" spans="1:3" ht="16.5" thickBot="1" x14ac:dyDescent="0.3">
      <c r="A1399" s="15"/>
      <c r="B1399" s="42" t="s">
        <v>9</v>
      </c>
      <c r="C1399" s="88">
        <f>SUM(C1380:C1398)</f>
        <v>58.643486399999986</v>
      </c>
    </row>
    <row r="1400" spans="1:3" ht="16.5" thickBot="1" x14ac:dyDescent="0.3">
      <c r="A1400" s="15"/>
      <c r="B1400" s="43" t="s">
        <v>29</v>
      </c>
      <c r="C1400" s="90">
        <f>C1399*118%</f>
        <v>69.199313951999983</v>
      </c>
    </row>
    <row r="1401" spans="1:3" ht="15.75" x14ac:dyDescent="0.25">
      <c r="A1401" s="22"/>
      <c r="B1401" s="45"/>
      <c r="C1401" s="46"/>
    </row>
    <row r="1402" spans="1:3" ht="15.75" x14ac:dyDescent="0.25">
      <c r="A1402" s="22"/>
      <c r="B1402" s="45"/>
      <c r="C1402" s="46"/>
    </row>
    <row r="1403" spans="1:3" ht="15.75" x14ac:dyDescent="0.25">
      <c r="A1403" s="22"/>
      <c r="B1403" s="45"/>
      <c r="C1403" s="46"/>
    </row>
    <row r="1404" spans="1:3" ht="15.75" x14ac:dyDescent="0.25">
      <c r="A1404" s="22"/>
      <c r="B1404" s="45"/>
      <c r="C1404" s="46"/>
    </row>
    <row r="1405" spans="1:3" ht="15.75" x14ac:dyDescent="0.25">
      <c r="A1405" s="22"/>
      <c r="B1405" s="45"/>
      <c r="C1405" s="46"/>
    </row>
    <row r="1406" spans="1:3" ht="15.75" x14ac:dyDescent="0.25">
      <c r="A1406" s="22"/>
      <c r="B1406" s="45"/>
      <c r="C1406" s="46"/>
    </row>
    <row r="1407" spans="1:3" ht="15.75" x14ac:dyDescent="0.25">
      <c r="A1407" s="22"/>
      <c r="B1407" s="45"/>
      <c r="C1407" s="46"/>
    </row>
    <row r="1408" spans="1:3" ht="15.75" x14ac:dyDescent="0.25">
      <c r="A1408" s="22"/>
      <c r="B1408" s="45"/>
      <c r="C1408" s="46"/>
    </row>
    <row r="1409" spans="1:3" ht="15.75" x14ac:dyDescent="0.25">
      <c r="A1409" s="22"/>
      <c r="B1409" s="45"/>
      <c r="C1409" s="46"/>
    </row>
    <row r="1410" spans="1:3" ht="15.75" x14ac:dyDescent="0.25">
      <c r="A1410" s="22"/>
      <c r="B1410" s="45"/>
      <c r="C1410" s="46"/>
    </row>
    <row r="1411" spans="1:3" ht="15.75" x14ac:dyDescent="0.25">
      <c r="A1411" s="22"/>
      <c r="B1411" s="45"/>
      <c r="C1411" s="46"/>
    </row>
    <row r="1412" spans="1:3" ht="15.75" x14ac:dyDescent="0.25">
      <c r="A1412" s="22"/>
      <c r="B1412" s="45"/>
      <c r="C1412" s="46"/>
    </row>
    <row r="1413" spans="1:3" ht="15.75" x14ac:dyDescent="0.25">
      <c r="A1413" s="22"/>
      <c r="B1413" s="45"/>
      <c r="C1413" s="46"/>
    </row>
    <row r="1414" spans="1:3" ht="15.75" x14ac:dyDescent="0.25">
      <c r="A1414" s="22"/>
      <c r="B1414" s="45"/>
      <c r="C1414" s="46"/>
    </row>
    <row r="1415" spans="1:3" ht="15.75" x14ac:dyDescent="0.25">
      <c r="A1415" s="22"/>
      <c r="B1415" s="45"/>
      <c r="C1415" s="46"/>
    </row>
    <row r="1416" spans="1:3" ht="15.75" x14ac:dyDescent="0.25">
      <c r="A1416" s="22"/>
      <c r="B1416" s="45"/>
      <c r="C1416" s="46"/>
    </row>
    <row r="1417" spans="1:3" ht="15.75" x14ac:dyDescent="0.25">
      <c r="A1417" s="22"/>
      <c r="B1417" s="45"/>
      <c r="C1417" s="46"/>
    </row>
    <row r="1418" spans="1:3" ht="15.75" x14ac:dyDescent="0.25">
      <c r="A1418" s="22"/>
      <c r="B1418" s="45"/>
      <c r="C1418" s="46"/>
    </row>
    <row r="1419" spans="1:3" ht="15.75" x14ac:dyDescent="0.25">
      <c r="A1419" s="22"/>
      <c r="B1419" s="45"/>
      <c r="C1419" s="46"/>
    </row>
    <row r="1420" spans="1:3" ht="15.75" x14ac:dyDescent="0.25">
      <c r="A1420" s="22"/>
      <c r="B1420" s="45"/>
      <c r="C1420" s="46"/>
    </row>
    <row r="1421" spans="1:3" ht="15.75" x14ac:dyDescent="0.25">
      <c r="A1421" s="22"/>
      <c r="B1421" s="45"/>
      <c r="C1421" s="46"/>
    </row>
    <row r="1422" spans="1:3" ht="15.75" x14ac:dyDescent="0.25">
      <c r="A1422" s="22"/>
      <c r="B1422" s="45"/>
      <c r="C1422" s="46"/>
    </row>
    <row r="1423" spans="1:3" ht="15.75" x14ac:dyDescent="0.25">
      <c r="A1423" s="22"/>
      <c r="B1423" s="45"/>
      <c r="C1423" s="46"/>
    </row>
    <row r="1424" spans="1:3" ht="15.75" x14ac:dyDescent="0.25">
      <c r="A1424" s="22"/>
      <c r="B1424" s="45"/>
      <c r="C1424" s="46"/>
    </row>
    <row r="1425" spans="1:3" ht="15.75" x14ac:dyDescent="0.25">
      <c r="A1425" s="22"/>
      <c r="B1425" s="45"/>
      <c r="C1425" s="46"/>
    </row>
    <row r="1426" spans="1:3" ht="84.75" customHeight="1" x14ac:dyDescent="0.25">
      <c r="B1426" s="57" t="s">
        <v>517</v>
      </c>
      <c r="C1426" s="70"/>
    </row>
    <row r="1427" spans="1:3" ht="15.75" thickBot="1" x14ac:dyDescent="0.3">
      <c r="C1427" s="71" t="s">
        <v>351</v>
      </c>
    </row>
    <row r="1428" spans="1:3" ht="32.25" thickBot="1" x14ac:dyDescent="0.3">
      <c r="A1428" s="7" t="s">
        <v>0</v>
      </c>
      <c r="B1428" s="8" t="s">
        <v>10</v>
      </c>
      <c r="C1428" s="65" t="s">
        <v>11</v>
      </c>
    </row>
    <row r="1429" spans="1:3" ht="15.75" x14ac:dyDescent="0.25">
      <c r="A1429" s="9"/>
      <c r="B1429" s="10" t="s">
        <v>12</v>
      </c>
      <c r="C1429" s="61">
        <v>1</v>
      </c>
    </row>
    <row r="1430" spans="1:3" ht="15.75" x14ac:dyDescent="0.25">
      <c r="A1430" s="9"/>
      <c r="B1430" s="10" t="s">
        <v>13</v>
      </c>
      <c r="C1430" s="16">
        <v>6.3</v>
      </c>
    </row>
    <row r="1431" spans="1:3" ht="31.5" x14ac:dyDescent="0.25">
      <c r="A1431" s="12"/>
      <c r="B1431" s="83" t="s">
        <v>360</v>
      </c>
      <c r="C1431" s="16">
        <f>$C$13</f>
        <v>2.83</v>
      </c>
    </row>
    <row r="1432" spans="1:3" ht="32.25" thickBot="1" x14ac:dyDescent="0.3">
      <c r="A1432" s="75"/>
      <c r="B1432" s="77" t="s">
        <v>361</v>
      </c>
      <c r="C1432" s="76">
        <v>0</v>
      </c>
    </row>
    <row r="1433" spans="1:3" ht="15.75" x14ac:dyDescent="0.25">
      <c r="A1433" s="29">
        <v>211</v>
      </c>
      <c r="B1433" s="30" t="s">
        <v>19</v>
      </c>
      <c r="C1433" s="39">
        <f>C1431*C1430</f>
        <v>17.829000000000001</v>
      </c>
    </row>
    <row r="1434" spans="1:3" ht="31.5" x14ac:dyDescent="0.25">
      <c r="A1434" s="33">
        <v>211</v>
      </c>
      <c r="B1434" s="28" t="s">
        <v>20</v>
      </c>
      <c r="C1434" s="40">
        <f>C1432*C1430</f>
        <v>0</v>
      </c>
    </row>
    <row r="1435" spans="1:3" ht="15.75" x14ac:dyDescent="0.25">
      <c r="A1435" s="33">
        <v>213</v>
      </c>
      <c r="B1435" s="28" t="s">
        <v>14</v>
      </c>
      <c r="C1435" s="40">
        <f>(C1433+C1434)*30.2%</f>
        <v>5.3843579999999998</v>
      </c>
    </row>
    <row r="1436" spans="1:3" ht="15.75" x14ac:dyDescent="0.25">
      <c r="A1436" s="33">
        <v>212</v>
      </c>
      <c r="B1436" s="28" t="s">
        <v>3</v>
      </c>
      <c r="C1436" s="40">
        <f>(C1433+C1434)*$D$18</f>
        <v>2.8526400000000004E-2</v>
      </c>
    </row>
    <row r="1437" spans="1:3" ht="15.75" x14ac:dyDescent="0.25">
      <c r="A1437" s="33">
        <v>221</v>
      </c>
      <c r="B1437" s="28" t="s">
        <v>4</v>
      </c>
      <c r="C1437" s="40">
        <f>(C1433+C1434)*$D$19</f>
        <v>0.1533294</v>
      </c>
    </row>
    <row r="1438" spans="1:3" ht="15.75" x14ac:dyDescent="0.25">
      <c r="A1438" s="33">
        <v>222</v>
      </c>
      <c r="B1438" s="28" t="s">
        <v>15</v>
      </c>
      <c r="C1438" s="40">
        <f>(C1433+C1434)*$D$20</f>
        <v>2.8526400000000004E-2</v>
      </c>
    </row>
    <row r="1439" spans="1:3" ht="15.75" x14ac:dyDescent="0.25">
      <c r="A1439" s="33">
        <v>223</v>
      </c>
      <c r="B1439" s="28" t="s">
        <v>5</v>
      </c>
      <c r="C1439" s="40">
        <f>(C1433+C1434)*$D$21</f>
        <v>0.75773250000000003</v>
      </c>
    </row>
    <row r="1440" spans="1:3" ht="15.75" x14ac:dyDescent="0.25">
      <c r="A1440" s="33">
        <v>224</v>
      </c>
      <c r="B1440" s="28" t="s">
        <v>21</v>
      </c>
      <c r="C1440" s="40">
        <f>(C1433+C1434)*$D$22</f>
        <v>0.25138890000000003</v>
      </c>
    </row>
    <row r="1441" spans="1:3" ht="15.75" x14ac:dyDescent="0.25">
      <c r="A1441" s="33">
        <v>225</v>
      </c>
      <c r="B1441" s="28" t="s">
        <v>16</v>
      </c>
      <c r="C1441" s="40">
        <f>(C1433+C1434)*$D$23</f>
        <v>0.94850279999999998</v>
      </c>
    </row>
    <row r="1442" spans="1:3" ht="15.75" x14ac:dyDescent="0.25">
      <c r="A1442" s="33">
        <v>226</v>
      </c>
      <c r="B1442" s="28" t="s">
        <v>22</v>
      </c>
      <c r="C1442" s="40">
        <f>(C1433+C1434)*$D$24</f>
        <v>6.3845649</v>
      </c>
    </row>
    <row r="1443" spans="1:3" ht="15.75" x14ac:dyDescent="0.25">
      <c r="A1443" s="33">
        <v>271</v>
      </c>
      <c r="B1443" s="28" t="s">
        <v>23</v>
      </c>
      <c r="C1443" s="40">
        <f>(C1433+C1434)*$D$25</f>
        <v>0.39758670000000002</v>
      </c>
    </row>
    <row r="1444" spans="1:3" ht="15.75" x14ac:dyDescent="0.25">
      <c r="A1444" s="33">
        <v>272</v>
      </c>
      <c r="B1444" s="28" t="s">
        <v>24</v>
      </c>
      <c r="C1444" s="40">
        <f>(C1433+C1434)*$D$26</f>
        <v>0.37262609999999996</v>
      </c>
    </row>
    <row r="1445" spans="1:3" ht="31.5" x14ac:dyDescent="0.25">
      <c r="A1445" s="33">
        <v>211</v>
      </c>
      <c r="B1445" s="28" t="s">
        <v>25</v>
      </c>
      <c r="C1445" s="40">
        <f>(C1433+C1434)*$D$27</f>
        <v>4.0828410000000002</v>
      </c>
    </row>
    <row r="1446" spans="1:3" ht="31.5" x14ac:dyDescent="0.25">
      <c r="A1446" s="33">
        <v>213</v>
      </c>
      <c r="B1446" s="28" t="s">
        <v>26</v>
      </c>
      <c r="C1446" s="44">
        <f>(C1433+C1434)*$D$28</f>
        <v>1.2319838999999999</v>
      </c>
    </row>
    <row r="1447" spans="1:3" ht="15.75" x14ac:dyDescent="0.25">
      <c r="A1447" s="33">
        <v>290</v>
      </c>
      <c r="B1447" s="28" t="s">
        <v>6</v>
      </c>
      <c r="C1447" s="44">
        <f>(C1433+C1434)*$D$29</f>
        <v>6.95331E-2</v>
      </c>
    </row>
    <row r="1448" spans="1:3" ht="15.75" x14ac:dyDescent="0.25">
      <c r="A1448" s="33">
        <v>290</v>
      </c>
      <c r="B1448" s="28" t="s">
        <v>27</v>
      </c>
      <c r="C1448" s="44">
        <f>(C1433+C1434)*$D$30</f>
        <v>0.20859930000000002</v>
      </c>
    </row>
    <row r="1449" spans="1:3" ht="15.75" x14ac:dyDescent="0.25">
      <c r="A1449" s="33">
        <v>225</v>
      </c>
      <c r="B1449" s="28" t="s">
        <v>28</v>
      </c>
      <c r="C1449" s="44">
        <f>(C1433+C1434)*$D$31</f>
        <v>0</v>
      </c>
    </row>
    <row r="1450" spans="1:3" ht="15.75" x14ac:dyDescent="0.25">
      <c r="A1450" s="37">
        <v>310</v>
      </c>
      <c r="B1450" s="28" t="s">
        <v>7</v>
      </c>
      <c r="C1450" s="44">
        <f>(C1433+C1434)*$D$32</f>
        <v>0.41541570000000005</v>
      </c>
    </row>
    <row r="1451" spans="1:3" ht="16.5" thickBot="1" x14ac:dyDescent="0.3">
      <c r="A1451" s="38">
        <v>340</v>
      </c>
      <c r="B1451" s="36" t="s">
        <v>8</v>
      </c>
      <c r="C1451" s="44">
        <f>(C1433+C1434)*$D$33</f>
        <v>1.6135245</v>
      </c>
    </row>
    <row r="1452" spans="1:3" ht="16.5" thickBot="1" x14ac:dyDescent="0.3">
      <c r="A1452" s="15"/>
      <c r="B1452" s="42" t="s">
        <v>9</v>
      </c>
      <c r="C1452" s="88">
        <f>SUM(C1433:C1451)</f>
        <v>40.158039600000002</v>
      </c>
    </row>
    <row r="1453" spans="1:3" s="14" customFormat="1" ht="16.5" thickBot="1" x14ac:dyDescent="0.3">
      <c r="A1453" s="15"/>
      <c r="B1453" s="43" t="s">
        <v>29</v>
      </c>
      <c r="C1453" s="90">
        <f>C1452*118%</f>
        <v>47.386486728000001</v>
      </c>
    </row>
    <row r="1454" spans="1:3" s="14" customFormat="1" ht="15.75" x14ac:dyDescent="0.25">
      <c r="A1454" s="22"/>
      <c r="B1454" s="45"/>
      <c r="C1454" s="46"/>
    </row>
    <row r="1455" spans="1:3" s="14" customFormat="1" ht="15.75" x14ac:dyDescent="0.25">
      <c r="A1455" s="22"/>
      <c r="B1455" s="45"/>
      <c r="C1455" s="46"/>
    </row>
    <row r="1456" spans="1:3" s="14" customFormat="1" ht="15.75" x14ac:dyDescent="0.25">
      <c r="A1456" s="22"/>
      <c r="B1456" s="45"/>
      <c r="C1456" s="46"/>
    </row>
    <row r="1457" spans="1:3" s="14" customFormat="1" ht="15.75" x14ac:dyDescent="0.25">
      <c r="A1457" s="22"/>
      <c r="B1457" s="45"/>
      <c r="C1457" s="46"/>
    </row>
    <row r="1458" spans="1:3" s="14" customFormat="1" ht="15.75" x14ac:dyDescent="0.25">
      <c r="A1458" s="22"/>
      <c r="B1458" s="45"/>
      <c r="C1458" s="46"/>
    </row>
    <row r="1459" spans="1:3" s="14" customFormat="1" ht="15.75" x14ac:dyDescent="0.25">
      <c r="A1459" s="22"/>
      <c r="B1459" s="45"/>
      <c r="C1459" s="46"/>
    </row>
    <row r="1460" spans="1:3" s="14" customFormat="1" ht="15.75" x14ac:dyDescent="0.25">
      <c r="A1460" s="22"/>
      <c r="B1460" s="45"/>
      <c r="C1460" s="46"/>
    </row>
    <row r="1461" spans="1:3" s="14" customFormat="1" ht="15.75" x14ac:dyDescent="0.25">
      <c r="A1461" s="22"/>
      <c r="B1461" s="45"/>
      <c r="C1461" s="46"/>
    </row>
    <row r="1462" spans="1:3" s="14" customFormat="1" ht="15.75" x14ac:dyDescent="0.25">
      <c r="A1462" s="22"/>
      <c r="B1462" s="45"/>
      <c r="C1462" s="46"/>
    </row>
    <row r="1463" spans="1:3" s="14" customFormat="1" ht="15.75" x14ac:dyDescent="0.25">
      <c r="A1463" s="22"/>
      <c r="B1463" s="45"/>
      <c r="C1463" s="46"/>
    </row>
    <row r="1464" spans="1:3" s="14" customFormat="1" ht="15.75" x14ac:dyDescent="0.25">
      <c r="A1464" s="22"/>
      <c r="B1464" s="45"/>
      <c r="C1464" s="46"/>
    </row>
    <row r="1465" spans="1:3" s="14" customFormat="1" ht="15.75" x14ac:dyDescent="0.25">
      <c r="A1465" s="22"/>
      <c r="B1465" s="45"/>
      <c r="C1465" s="46"/>
    </row>
    <row r="1466" spans="1:3" s="14" customFormat="1" ht="15.75" x14ac:dyDescent="0.25">
      <c r="A1466" s="22"/>
      <c r="B1466" s="45"/>
      <c r="C1466" s="46"/>
    </row>
    <row r="1467" spans="1:3" s="14" customFormat="1" ht="15.75" x14ac:dyDescent="0.25">
      <c r="A1467" s="22"/>
      <c r="B1467" s="45"/>
      <c r="C1467" s="46"/>
    </row>
    <row r="1468" spans="1:3" s="14" customFormat="1" ht="15.75" x14ac:dyDescent="0.25">
      <c r="A1468" s="22"/>
      <c r="B1468" s="45"/>
      <c r="C1468" s="46"/>
    </row>
    <row r="1469" spans="1:3" s="14" customFormat="1" ht="15.75" x14ac:dyDescent="0.25">
      <c r="A1469" s="22"/>
      <c r="B1469" s="45"/>
      <c r="C1469" s="46"/>
    </row>
    <row r="1470" spans="1:3" s="14" customFormat="1" ht="15.75" x14ac:dyDescent="0.25">
      <c r="A1470" s="22"/>
      <c r="B1470" s="45"/>
      <c r="C1470" s="46"/>
    </row>
    <row r="1471" spans="1:3" s="14" customFormat="1" ht="15.75" x14ac:dyDescent="0.25">
      <c r="A1471" s="22"/>
      <c r="B1471" s="45"/>
      <c r="C1471" s="46"/>
    </row>
    <row r="1472" spans="1:3" s="14" customFormat="1" ht="15.75" x14ac:dyDescent="0.25">
      <c r="A1472" s="22"/>
      <c r="B1472" s="45"/>
      <c r="C1472" s="46"/>
    </row>
    <row r="1473" spans="1:3" s="14" customFormat="1" ht="15.75" x14ac:dyDescent="0.25">
      <c r="A1473" s="22"/>
      <c r="B1473" s="45"/>
      <c r="C1473" s="46"/>
    </row>
    <row r="1474" spans="1:3" s="14" customFormat="1" ht="15.75" x14ac:dyDescent="0.25">
      <c r="A1474" s="22"/>
      <c r="B1474" s="45"/>
      <c r="C1474" s="46"/>
    </row>
    <row r="1475" spans="1:3" s="14" customFormat="1" ht="15.75" x14ac:dyDescent="0.25">
      <c r="A1475" s="22"/>
      <c r="B1475" s="45"/>
      <c r="C1475" s="46"/>
    </row>
    <row r="1477" spans="1:3" ht="63" x14ac:dyDescent="0.25">
      <c r="B1477" s="57" t="s">
        <v>518</v>
      </c>
      <c r="C1477" s="70"/>
    </row>
    <row r="1478" spans="1:3" ht="15.75" thickBot="1" x14ac:dyDescent="0.3">
      <c r="C1478" s="71" t="s">
        <v>351</v>
      </c>
    </row>
    <row r="1479" spans="1:3" ht="32.25" thickBot="1" x14ac:dyDescent="0.3">
      <c r="A1479" s="7" t="s">
        <v>0</v>
      </c>
      <c r="B1479" s="8" t="s">
        <v>10</v>
      </c>
      <c r="C1479" s="65" t="s">
        <v>11</v>
      </c>
    </row>
    <row r="1480" spans="1:3" ht="15.75" x14ac:dyDescent="0.25">
      <c r="A1480" s="9"/>
      <c r="B1480" s="10" t="s">
        <v>12</v>
      </c>
      <c r="C1480" s="61">
        <v>1</v>
      </c>
    </row>
    <row r="1481" spans="1:3" ht="15.75" x14ac:dyDescent="0.25">
      <c r="A1481" s="9"/>
      <c r="B1481" s="10" t="s">
        <v>13</v>
      </c>
      <c r="C1481" s="16">
        <v>10</v>
      </c>
    </row>
    <row r="1482" spans="1:3" ht="31.5" x14ac:dyDescent="0.25">
      <c r="A1482" s="12"/>
      <c r="B1482" s="83" t="s">
        <v>360</v>
      </c>
      <c r="C1482" s="16">
        <f>$C$13</f>
        <v>2.83</v>
      </c>
    </row>
    <row r="1483" spans="1:3" ht="32.25" thickBot="1" x14ac:dyDescent="0.3">
      <c r="A1483" s="75"/>
      <c r="B1483" s="77" t="s">
        <v>361</v>
      </c>
      <c r="C1483" s="76">
        <v>0</v>
      </c>
    </row>
    <row r="1484" spans="1:3" ht="15.75" x14ac:dyDescent="0.25">
      <c r="A1484" s="29">
        <v>211</v>
      </c>
      <c r="B1484" s="30" t="s">
        <v>19</v>
      </c>
      <c r="C1484" s="39">
        <f>C1482*C1481</f>
        <v>28.3</v>
      </c>
    </row>
    <row r="1485" spans="1:3" ht="31.5" x14ac:dyDescent="0.25">
      <c r="A1485" s="33">
        <v>211</v>
      </c>
      <c r="B1485" s="28" t="s">
        <v>20</v>
      </c>
      <c r="C1485" s="40">
        <f>C1483*C1481</f>
        <v>0</v>
      </c>
    </row>
    <row r="1486" spans="1:3" ht="15.75" x14ac:dyDescent="0.25">
      <c r="A1486" s="33">
        <v>213</v>
      </c>
      <c r="B1486" s="28" t="s">
        <v>14</v>
      </c>
      <c r="C1486" s="40">
        <f>(C1484+C1485)*30.2%</f>
        <v>8.5465999999999998</v>
      </c>
    </row>
    <row r="1487" spans="1:3" ht="15.75" x14ac:dyDescent="0.25">
      <c r="A1487" s="33">
        <v>212</v>
      </c>
      <c r="B1487" s="28" t="s">
        <v>3</v>
      </c>
      <c r="C1487" s="40">
        <f>(C1484+C1485)*$D$18</f>
        <v>4.5280000000000001E-2</v>
      </c>
    </row>
    <row r="1488" spans="1:3" ht="15.75" x14ac:dyDescent="0.25">
      <c r="A1488" s="33">
        <v>221</v>
      </c>
      <c r="B1488" s="28" t="s">
        <v>4</v>
      </c>
      <c r="C1488" s="40">
        <f>(C1484+C1485)*$D$19</f>
        <v>0.24338000000000001</v>
      </c>
    </row>
    <row r="1489" spans="1:3" ht="15.75" x14ac:dyDescent="0.25">
      <c r="A1489" s="33">
        <v>222</v>
      </c>
      <c r="B1489" s="28" t="s">
        <v>15</v>
      </c>
      <c r="C1489" s="40">
        <f>(C1484+C1485)*$D$20</f>
        <v>4.5280000000000001E-2</v>
      </c>
    </row>
    <row r="1490" spans="1:3" ht="15.75" x14ac:dyDescent="0.25">
      <c r="A1490" s="33">
        <v>223</v>
      </c>
      <c r="B1490" s="28" t="s">
        <v>5</v>
      </c>
      <c r="C1490" s="40">
        <f>(C1484+C1485)*$D$21</f>
        <v>1.2027500000000002</v>
      </c>
    </row>
    <row r="1491" spans="1:3" ht="15.75" x14ac:dyDescent="0.25">
      <c r="A1491" s="33">
        <v>224</v>
      </c>
      <c r="B1491" s="28" t="s">
        <v>21</v>
      </c>
      <c r="C1491" s="40">
        <f>(C1484+C1485)*$D$22</f>
        <v>0.39903</v>
      </c>
    </row>
    <row r="1492" spans="1:3" ht="15.75" x14ac:dyDescent="0.25">
      <c r="A1492" s="33">
        <v>225</v>
      </c>
      <c r="B1492" s="28" t="s">
        <v>16</v>
      </c>
      <c r="C1492" s="40">
        <f>(C1484+C1485)*$D$23</f>
        <v>1.50556</v>
      </c>
    </row>
    <row r="1493" spans="1:3" ht="15.75" x14ac:dyDescent="0.25">
      <c r="A1493" s="33">
        <v>226</v>
      </c>
      <c r="B1493" s="28" t="s">
        <v>22</v>
      </c>
      <c r="C1493" s="40">
        <f>(C1484+C1485)*$D$24</f>
        <v>10.134229999999999</v>
      </c>
    </row>
    <row r="1494" spans="1:3" ht="15.75" x14ac:dyDescent="0.25">
      <c r="A1494" s="33">
        <v>271</v>
      </c>
      <c r="B1494" s="28" t="s">
        <v>23</v>
      </c>
      <c r="C1494" s="40">
        <f>(C1484+C1485)*$D$25</f>
        <v>0.63109000000000004</v>
      </c>
    </row>
    <row r="1495" spans="1:3" ht="15.75" x14ac:dyDescent="0.25">
      <c r="A1495" s="33">
        <v>272</v>
      </c>
      <c r="B1495" s="28" t="s">
        <v>24</v>
      </c>
      <c r="C1495" s="40">
        <f>(C1484+C1485)*$D$26</f>
        <v>0.59146999999999994</v>
      </c>
    </row>
    <row r="1496" spans="1:3" ht="31.5" x14ac:dyDescent="0.25">
      <c r="A1496" s="33">
        <v>211</v>
      </c>
      <c r="B1496" s="28" t="s">
        <v>25</v>
      </c>
      <c r="C1496" s="40">
        <f>(C1484+C1485)*$D$27</f>
        <v>6.4807000000000006</v>
      </c>
    </row>
    <row r="1497" spans="1:3" ht="31.5" x14ac:dyDescent="0.25">
      <c r="A1497" s="33">
        <v>213</v>
      </c>
      <c r="B1497" s="28" t="s">
        <v>26</v>
      </c>
      <c r="C1497" s="44">
        <f>(C1484+C1485)*$D$28</f>
        <v>1.95553</v>
      </c>
    </row>
    <row r="1498" spans="1:3" ht="15.75" x14ac:dyDescent="0.25">
      <c r="A1498" s="33">
        <v>290</v>
      </c>
      <c r="B1498" s="28" t="s">
        <v>6</v>
      </c>
      <c r="C1498" s="44">
        <f>(C1484+C1485)*$D$29</f>
        <v>0.11037</v>
      </c>
    </row>
    <row r="1499" spans="1:3" ht="15.75" x14ac:dyDescent="0.25">
      <c r="A1499" s="33">
        <v>290</v>
      </c>
      <c r="B1499" s="28" t="s">
        <v>27</v>
      </c>
      <c r="C1499" s="44">
        <f>(C1484+C1485)*$D$30</f>
        <v>0.33111000000000002</v>
      </c>
    </row>
    <row r="1500" spans="1:3" ht="15.75" x14ac:dyDescent="0.25">
      <c r="A1500" s="33">
        <v>225</v>
      </c>
      <c r="B1500" s="28" t="s">
        <v>28</v>
      </c>
      <c r="C1500" s="44">
        <f>(C1484+C1485)*$D$31</f>
        <v>0</v>
      </c>
    </row>
    <row r="1501" spans="1:3" ht="15.75" x14ac:dyDescent="0.25">
      <c r="A1501" s="37">
        <v>310</v>
      </c>
      <c r="B1501" s="28" t="s">
        <v>7</v>
      </c>
      <c r="C1501" s="44">
        <f>(C1484+C1485)*$D$32</f>
        <v>0.65939000000000003</v>
      </c>
    </row>
    <row r="1502" spans="1:3" ht="16.5" thickBot="1" x14ac:dyDescent="0.3">
      <c r="A1502" s="38">
        <v>340</v>
      </c>
      <c r="B1502" s="36" t="s">
        <v>8</v>
      </c>
      <c r="C1502" s="44">
        <f>(C1484+C1485)*$D$33</f>
        <v>2.56115</v>
      </c>
    </row>
    <row r="1503" spans="1:3" ht="16.5" thickBot="1" x14ac:dyDescent="0.3">
      <c r="A1503" s="15"/>
      <c r="B1503" s="42" t="s">
        <v>9</v>
      </c>
      <c r="C1503" s="88">
        <f>SUM(C1484:C1502)</f>
        <v>63.742920000000012</v>
      </c>
    </row>
    <row r="1504" spans="1:3" ht="16.5" thickBot="1" x14ac:dyDescent="0.3">
      <c r="A1504" s="15"/>
      <c r="B1504" s="43" t="s">
        <v>29</v>
      </c>
      <c r="C1504" s="90">
        <f>C1503*118%</f>
        <v>75.216645600000007</v>
      </c>
    </row>
    <row r="1505" spans="1:3" ht="15.75" x14ac:dyDescent="0.25">
      <c r="A1505" s="22"/>
      <c r="B1505" s="45"/>
      <c r="C1505" s="46"/>
    </row>
    <row r="1506" spans="1:3" ht="15.75" x14ac:dyDescent="0.25">
      <c r="A1506" s="22"/>
      <c r="B1506" s="45"/>
      <c r="C1506" s="46"/>
    </row>
    <row r="1507" spans="1:3" ht="15.75" x14ac:dyDescent="0.25">
      <c r="A1507" s="22"/>
      <c r="B1507" s="45"/>
      <c r="C1507" s="46"/>
    </row>
    <row r="1508" spans="1:3" ht="15.75" x14ac:dyDescent="0.25">
      <c r="A1508" s="22"/>
      <c r="B1508" s="45"/>
      <c r="C1508" s="46"/>
    </row>
    <row r="1509" spans="1:3" ht="15.75" x14ac:dyDescent="0.25">
      <c r="A1509" s="22"/>
      <c r="B1509" s="45"/>
      <c r="C1509" s="46"/>
    </row>
    <row r="1510" spans="1:3" ht="15.75" x14ac:dyDescent="0.25">
      <c r="A1510" s="22"/>
      <c r="B1510" s="45"/>
      <c r="C1510" s="46"/>
    </row>
    <row r="1511" spans="1:3" ht="15.75" x14ac:dyDescent="0.25">
      <c r="A1511" s="22"/>
      <c r="B1511" s="45"/>
      <c r="C1511" s="46"/>
    </row>
    <row r="1512" spans="1:3" ht="15.75" x14ac:dyDescent="0.25">
      <c r="A1512" s="22"/>
      <c r="B1512" s="45"/>
      <c r="C1512" s="46"/>
    </row>
    <row r="1513" spans="1:3" ht="15.75" x14ac:dyDescent="0.25">
      <c r="A1513" s="22"/>
      <c r="B1513" s="45"/>
      <c r="C1513" s="46"/>
    </row>
    <row r="1514" spans="1:3" ht="15.75" x14ac:dyDescent="0.25">
      <c r="A1514" s="22"/>
      <c r="B1514" s="45"/>
      <c r="C1514" s="46"/>
    </row>
    <row r="1515" spans="1:3" ht="15.75" x14ac:dyDescent="0.25">
      <c r="A1515" s="22"/>
      <c r="B1515" s="45"/>
      <c r="C1515" s="46"/>
    </row>
    <row r="1516" spans="1:3" ht="15.75" x14ac:dyDescent="0.25">
      <c r="A1516" s="22"/>
      <c r="B1516" s="45"/>
      <c r="C1516" s="46"/>
    </row>
    <row r="1517" spans="1:3" ht="15.75" x14ac:dyDescent="0.25">
      <c r="A1517" s="22"/>
      <c r="B1517" s="45"/>
      <c r="C1517" s="46"/>
    </row>
    <row r="1518" spans="1:3" ht="15.75" x14ac:dyDescent="0.25">
      <c r="A1518" s="22"/>
      <c r="B1518" s="45"/>
      <c r="C1518" s="46"/>
    </row>
    <row r="1519" spans="1:3" ht="15.75" x14ac:dyDescent="0.25">
      <c r="A1519" s="22"/>
      <c r="B1519" s="45"/>
      <c r="C1519" s="46"/>
    </row>
    <row r="1520" spans="1:3" ht="15.75" x14ac:dyDescent="0.25">
      <c r="A1520" s="22"/>
      <c r="B1520" s="45"/>
      <c r="C1520" s="46"/>
    </row>
    <row r="1521" spans="1:3" ht="15.75" x14ac:dyDescent="0.25">
      <c r="A1521" s="22"/>
      <c r="B1521" s="45"/>
      <c r="C1521" s="46"/>
    </row>
    <row r="1522" spans="1:3" ht="15.75" x14ac:dyDescent="0.25">
      <c r="A1522" s="22"/>
      <c r="B1522" s="45"/>
      <c r="C1522" s="46"/>
    </row>
    <row r="1523" spans="1:3" ht="15.75" x14ac:dyDescent="0.25">
      <c r="A1523" s="22"/>
      <c r="B1523" s="45"/>
      <c r="C1523" s="46"/>
    </row>
    <row r="1524" spans="1:3" ht="15.75" x14ac:dyDescent="0.25">
      <c r="A1524" s="22"/>
      <c r="B1524" s="45"/>
      <c r="C1524" s="46"/>
    </row>
    <row r="1525" spans="1:3" ht="15.75" x14ac:dyDescent="0.25">
      <c r="A1525" s="22"/>
      <c r="B1525" s="45"/>
      <c r="C1525" s="46"/>
    </row>
    <row r="1526" spans="1:3" ht="15.75" x14ac:dyDescent="0.25">
      <c r="A1526" s="22"/>
      <c r="B1526" s="45"/>
      <c r="C1526" s="46"/>
    </row>
    <row r="1527" spans="1:3" ht="15.75" x14ac:dyDescent="0.25">
      <c r="A1527" s="22"/>
      <c r="B1527" s="45"/>
      <c r="C1527" s="46"/>
    </row>
    <row r="1528" spans="1:3" ht="15.75" x14ac:dyDescent="0.25">
      <c r="A1528" s="22"/>
      <c r="B1528" s="45"/>
      <c r="C1528" s="46"/>
    </row>
    <row r="1529" spans="1:3" ht="15.75" x14ac:dyDescent="0.25">
      <c r="A1529" s="22"/>
      <c r="B1529" s="45"/>
      <c r="C1529" s="46"/>
    </row>
    <row r="1530" spans="1:3" ht="75" customHeight="1" x14ac:dyDescent="0.25">
      <c r="B1530" s="57" t="s">
        <v>519</v>
      </c>
      <c r="C1530" s="70"/>
    </row>
    <row r="1531" spans="1:3" ht="15.75" thickBot="1" x14ac:dyDescent="0.3">
      <c r="C1531" s="71" t="s">
        <v>351</v>
      </c>
    </row>
    <row r="1532" spans="1:3" ht="32.25" thickBot="1" x14ac:dyDescent="0.3">
      <c r="A1532" s="7" t="s">
        <v>0</v>
      </c>
      <c r="B1532" s="8" t="s">
        <v>10</v>
      </c>
      <c r="C1532" s="65" t="s">
        <v>11</v>
      </c>
    </row>
    <row r="1533" spans="1:3" ht="15.75" x14ac:dyDescent="0.25">
      <c r="A1533" s="9"/>
      <c r="B1533" s="10" t="s">
        <v>12</v>
      </c>
      <c r="C1533" s="61">
        <v>1</v>
      </c>
    </row>
    <row r="1534" spans="1:3" ht="15.75" x14ac:dyDescent="0.25">
      <c r="A1534" s="9"/>
      <c r="B1534" s="10" t="s">
        <v>13</v>
      </c>
      <c r="C1534" s="16">
        <v>13</v>
      </c>
    </row>
    <row r="1535" spans="1:3" ht="31.5" x14ac:dyDescent="0.25">
      <c r="A1535" s="12"/>
      <c r="B1535" s="83" t="s">
        <v>360</v>
      </c>
      <c r="C1535" s="16">
        <f>$C$13</f>
        <v>2.83</v>
      </c>
    </row>
    <row r="1536" spans="1:3" ht="32.25" thickBot="1" x14ac:dyDescent="0.3">
      <c r="A1536" s="75"/>
      <c r="B1536" s="77" t="s">
        <v>361</v>
      </c>
      <c r="C1536" s="76">
        <v>0</v>
      </c>
    </row>
    <row r="1537" spans="1:3" ht="15.75" x14ac:dyDescent="0.25">
      <c r="A1537" s="29">
        <v>211</v>
      </c>
      <c r="B1537" s="30" t="s">
        <v>19</v>
      </c>
      <c r="C1537" s="39">
        <f>C1535*C1534</f>
        <v>36.79</v>
      </c>
    </row>
    <row r="1538" spans="1:3" ht="31.5" x14ac:dyDescent="0.25">
      <c r="A1538" s="33">
        <v>211</v>
      </c>
      <c r="B1538" s="28" t="s">
        <v>20</v>
      </c>
      <c r="C1538" s="40">
        <f>C1536*C1534</f>
        <v>0</v>
      </c>
    </row>
    <row r="1539" spans="1:3" ht="15.75" x14ac:dyDescent="0.25">
      <c r="A1539" s="33">
        <v>213</v>
      </c>
      <c r="B1539" s="28" t="s">
        <v>14</v>
      </c>
      <c r="C1539" s="40">
        <f>(C1537+C1538)*30.2%</f>
        <v>11.110579999999999</v>
      </c>
    </row>
    <row r="1540" spans="1:3" ht="15.75" x14ac:dyDescent="0.25">
      <c r="A1540" s="33">
        <v>212</v>
      </c>
      <c r="B1540" s="28" t="s">
        <v>3</v>
      </c>
      <c r="C1540" s="40">
        <f>(C1537+C1538)*$D$18</f>
        <v>5.8864E-2</v>
      </c>
    </row>
    <row r="1541" spans="1:3" ht="15.75" x14ac:dyDescent="0.25">
      <c r="A1541" s="33">
        <v>221</v>
      </c>
      <c r="B1541" s="28" t="s">
        <v>4</v>
      </c>
      <c r="C1541" s="40">
        <f>(C1537+C1538)*$D$19</f>
        <v>0.31639400000000001</v>
      </c>
    </row>
    <row r="1542" spans="1:3" ht="15.75" x14ac:dyDescent="0.25">
      <c r="A1542" s="33">
        <v>222</v>
      </c>
      <c r="B1542" s="28" t="s">
        <v>15</v>
      </c>
      <c r="C1542" s="40">
        <f>(C1537+C1538)*$D$20</f>
        <v>5.8864E-2</v>
      </c>
    </row>
    <row r="1543" spans="1:3" ht="15.75" x14ac:dyDescent="0.25">
      <c r="A1543" s="33">
        <v>223</v>
      </c>
      <c r="B1543" s="28" t="s">
        <v>5</v>
      </c>
      <c r="C1543" s="40">
        <f>(C1537+C1538)*$D$21</f>
        <v>1.5635750000000002</v>
      </c>
    </row>
    <row r="1544" spans="1:3" ht="15.75" x14ac:dyDescent="0.25">
      <c r="A1544" s="33">
        <v>224</v>
      </c>
      <c r="B1544" s="28" t="s">
        <v>21</v>
      </c>
      <c r="C1544" s="40">
        <f>(C1537+C1538)*$D$22</f>
        <v>0.51873899999999995</v>
      </c>
    </row>
    <row r="1545" spans="1:3" ht="15.75" x14ac:dyDescent="0.25">
      <c r="A1545" s="33">
        <v>225</v>
      </c>
      <c r="B1545" s="28" t="s">
        <v>16</v>
      </c>
      <c r="C1545" s="40">
        <f>(C1537+C1538)*$D$23</f>
        <v>1.9572279999999997</v>
      </c>
    </row>
    <row r="1546" spans="1:3" ht="15.75" x14ac:dyDescent="0.25">
      <c r="A1546" s="33">
        <v>226</v>
      </c>
      <c r="B1546" s="28" t="s">
        <v>22</v>
      </c>
      <c r="C1546" s="40">
        <f>(C1537+C1538)*$D$24</f>
        <v>13.174498999999999</v>
      </c>
    </row>
    <row r="1547" spans="1:3" ht="15.75" x14ac:dyDescent="0.25">
      <c r="A1547" s="33">
        <v>271</v>
      </c>
      <c r="B1547" s="28" t="s">
        <v>23</v>
      </c>
      <c r="C1547" s="40">
        <f>(C1537+C1538)*$D$25</f>
        <v>0.82041699999999995</v>
      </c>
    </row>
    <row r="1548" spans="1:3" ht="15.75" x14ac:dyDescent="0.25">
      <c r="A1548" s="33">
        <v>272</v>
      </c>
      <c r="B1548" s="28" t="s">
        <v>24</v>
      </c>
      <c r="C1548" s="40">
        <f>(C1537+C1538)*$D$26</f>
        <v>0.7689109999999999</v>
      </c>
    </row>
    <row r="1549" spans="1:3" ht="31.5" x14ac:dyDescent="0.25">
      <c r="A1549" s="33">
        <v>211</v>
      </c>
      <c r="B1549" s="28" t="s">
        <v>25</v>
      </c>
      <c r="C1549" s="40">
        <f>(C1537+C1538)*$D$27</f>
        <v>8.4249100000000006</v>
      </c>
    </row>
    <row r="1550" spans="1:3" ht="31.5" x14ac:dyDescent="0.25">
      <c r="A1550" s="33">
        <v>213</v>
      </c>
      <c r="B1550" s="28" t="s">
        <v>26</v>
      </c>
      <c r="C1550" s="44">
        <f>(C1537+C1538)*$D$28</f>
        <v>2.5421889999999996</v>
      </c>
    </row>
    <row r="1551" spans="1:3" ht="15.75" x14ac:dyDescent="0.25">
      <c r="A1551" s="33">
        <v>290</v>
      </c>
      <c r="B1551" s="28" t="s">
        <v>6</v>
      </c>
      <c r="C1551" s="44">
        <f>(C1537+C1538)*$D$29</f>
        <v>0.143481</v>
      </c>
    </row>
    <row r="1552" spans="1:3" ht="15.75" x14ac:dyDescent="0.25">
      <c r="A1552" s="33">
        <v>290</v>
      </c>
      <c r="B1552" s="28" t="s">
        <v>27</v>
      </c>
      <c r="C1552" s="44">
        <f>(C1537+C1538)*$D$30</f>
        <v>0.43044300000000002</v>
      </c>
    </row>
    <row r="1553" spans="1:3" ht="15.75" x14ac:dyDescent="0.25">
      <c r="A1553" s="33">
        <v>225</v>
      </c>
      <c r="B1553" s="28" t="s">
        <v>28</v>
      </c>
      <c r="C1553" s="44">
        <f>(C1537+C1538)*$D$31</f>
        <v>0</v>
      </c>
    </row>
    <row r="1554" spans="1:3" ht="15.75" x14ac:dyDescent="0.25">
      <c r="A1554" s="37">
        <v>310</v>
      </c>
      <c r="B1554" s="28" t="s">
        <v>7</v>
      </c>
      <c r="C1554" s="44">
        <f>(C1537+C1538)*$D$32</f>
        <v>0.85720700000000005</v>
      </c>
    </row>
    <row r="1555" spans="1:3" ht="16.5" thickBot="1" x14ac:dyDescent="0.3">
      <c r="A1555" s="38">
        <v>340</v>
      </c>
      <c r="B1555" s="36" t="s">
        <v>8</v>
      </c>
      <c r="C1555" s="44">
        <f>(C1537+C1538)*$D$33</f>
        <v>3.3294949999999996</v>
      </c>
    </row>
    <row r="1556" spans="1:3" ht="16.5" thickBot="1" x14ac:dyDescent="0.3">
      <c r="A1556" s="15"/>
      <c r="B1556" s="42" t="s">
        <v>9</v>
      </c>
      <c r="C1556" s="88">
        <f>SUM(C1537:C1555)</f>
        <v>82.865795999999989</v>
      </c>
    </row>
    <row r="1557" spans="1:3" ht="16.5" thickBot="1" x14ac:dyDescent="0.3">
      <c r="A1557" s="15"/>
      <c r="B1557" s="43" t="s">
        <v>29</v>
      </c>
      <c r="C1557" s="90">
        <f>C1556*118%</f>
        <v>97.781639279999979</v>
      </c>
    </row>
    <row r="1558" spans="1:3" ht="15.75" x14ac:dyDescent="0.25">
      <c r="A1558" s="22"/>
      <c r="B1558" s="45"/>
      <c r="C1558" s="46"/>
    </row>
    <row r="1559" spans="1:3" ht="15.75" x14ac:dyDescent="0.25">
      <c r="A1559" s="22"/>
      <c r="B1559" s="45"/>
      <c r="C1559" s="46"/>
    </row>
    <row r="1560" spans="1:3" ht="15.75" x14ac:dyDescent="0.25">
      <c r="A1560" s="22"/>
      <c r="B1560" s="45"/>
      <c r="C1560" s="46"/>
    </row>
    <row r="1561" spans="1:3" ht="15.75" x14ac:dyDescent="0.25">
      <c r="A1561" s="22"/>
      <c r="B1561" s="45"/>
      <c r="C1561" s="46"/>
    </row>
    <row r="1562" spans="1:3" ht="15.75" x14ac:dyDescent="0.25">
      <c r="A1562" s="22"/>
      <c r="B1562" s="45"/>
      <c r="C1562" s="46"/>
    </row>
    <row r="1563" spans="1:3" ht="15.75" x14ac:dyDescent="0.25">
      <c r="A1563" s="22"/>
      <c r="B1563" s="45"/>
      <c r="C1563" s="46"/>
    </row>
    <row r="1564" spans="1:3" ht="15.75" x14ac:dyDescent="0.25">
      <c r="A1564" s="22"/>
      <c r="B1564" s="45"/>
      <c r="C1564" s="46"/>
    </row>
    <row r="1565" spans="1:3" ht="15.75" x14ac:dyDescent="0.25">
      <c r="A1565" s="22"/>
      <c r="B1565" s="45"/>
      <c r="C1565" s="46"/>
    </row>
    <row r="1566" spans="1:3" ht="15.75" x14ac:dyDescent="0.25">
      <c r="A1566" s="22"/>
      <c r="B1566" s="45"/>
      <c r="C1566" s="46"/>
    </row>
    <row r="1567" spans="1:3" ht="15.75" x14ac:dyDescent="0.25">
      <c r="A1567" s="22"/>
      <c r="B1567" s="45"/>
      <c r="C1567" s="46"/>
    </row>
    <row r="1568" spans="1:3" ht="15.75" x14ac:dyDescent="0.25">
      <c r="A1568" s="22"/>
      <c r="B1568" s="45"/>
      <c r="C1568" s="46"/>
    </row>
    <row r="1569" spans="1:3" ht="15.75" x14ac:dyDescent="0.25">
      <c r="A1569" s="22"/>
      <c r="B1569" s="45"/>
      <c r="C1569" s="46"/>
    </row>
    <row r="1570" spans="1:3" ht="15.75" x14ac:dyDescent="0.25">
      <c r="A1570" s="22"/>
      <c r="B1570" s="45"/>
      <c r="C1570" s="46"/>
    </row>
    <row r="1571" spans="1:3" ht="15.75" x14ac:dyDescent="0.25">
      <c r="A1571" s="22"/>
      <c r="B1571" s="45"/>
      <c r="C1571" s="46"/>
    </row>
    <row r="1572" spans="1:3" ht="15.75" x14ac:dyDescent="0.25">
      <c r="A1572" s="22"/>
      <c r="B1572" s="45"/>
      <c r="C1572" s="46"/>
    </row>
    <row r="1573" spans="1:3" ht="15.75" x14ac:dyDescent="0.25">
      <c r="A1573" s="22"/>
      <c r="B1573" s="45"/>
      <c r="C1573" s="46"/>
    </row>
    <row r="1574" spans="1:3" ht="15.75" x14ac:dyDescent="0.25">
      <c r="A1574" s="22"/>
      <c r="B1574" s="45"/>
      <c r="C1574" s="46"/>
    </row>
    <row r="1575" spans="1:3" ht="15.75" x14ac:dyDescent="0.25">
      <c r="A1575" s="22"/>
      <c r="B1575" s="45"/>
      <c r="C1575" s="46"/>
    </row>
    <row r="1576" spans="1:3" ht="15.75" x14ac:dyDescent="0.25">
      <c r="A1576" s="22"/>
      <c r="B1576" s="45"/>
      <c r="C1576" s="46"/>
    </row>
    <row r="1577" spans="1:3" ht="15.75" x14ac:dyDescent="0.25">
      <c r="A1577" s="22"/>
      <c r="B1577" s="45"/>
      <c r="C1577" s="46"/>
    </row>
    <row r="1578" spans="1:3" ht="15.75" x14ac:dyDescent="0.25">
      <c r="A1578" s="22"/>
      <c r="B1578" s="45"/>
      <c r="C1578" s="46"/>
    </row>
    <row r="1579" spans="1:3" ht="15.75" x14ac:dyDescent="0.25">
      <c r="A1579" s="22"/>
      <c r="B1579" s="45"/>
      <c r="C1579" s="46"/>
    </row>
    <row r="1580" spans="1:3" ht="15.75" x14ac:dyDescent="0.25">
      <c r="A1580" s="22"/>
      <c r="B1580" s="45"/>
      <c r="C1580" s="46"/>
    </row>
    <row r="1582" spans="1:3" ht="70.5" customHeight="1" x14ac:dyDescent="0.25">
      <c r="B1582" s="57" t="s">
        <v>520</v>
      </c>
      <c r="C1582" s="70"/>
    </row>
    <row r="1583" spans="1:3" ht="15.75" thickBot="1" x14ac:dyDescent="0.3">
      <c r="C1583" s="71" t="s">
        <v>351</v>
      </c>
    </row>
    <row r="1584" spans="1:3" ht="32.25" thickBot="1" x14ac:dyDescent="0.3">
      <c r="A1584" s="7" t="s">
        <v>0</v>
      </c>
      <c r="B1584" s="8" t="s">
        <v>10</v>
      </c>
      <c r="C1584" s="65" t="s">
        <v>11</v>
      </c>
    </row>
    <row r="1585" spans="1:3" ht="15.75" x14ac:dyDescent="0.25">
      <c r="A1585" s="9"/>
      <c r="B1585" s="10" t="s">
        <v>12</v>
      </c>
      <c r="C1585" s="61">
        <v>1</v>
      </c>
    </row>
    <row r="1586" spans="1:3" ht="15.75" x14ac:dyDescent="0.25">
      <c r="A1586" s="9"/>
      <c r="B1586" s="10" t="s">
        <v>13</v>
      </c>
      <c r="C1586" s="16">
        <v>8</v>
      </c>
    </row>
    <row r="1587" spans="1:3" ht="31.5" x14ac:dyDescent="0.25">
      <c r="A1587" s="12"/>
      <c r="B1587" s="83" t="s">
        <v>360</v>
      </c>
      <c r="C1587" s="16">
        <f>$C$13</f>
        <v>2.83</v>
      </c>
    </row>
    <row r="1588" spans="1:3" ht="32.25" thickBot="1" x14ac:dyDescent="0.3">
      <c r="A1588" s="75"/>
      <c r="B1588" s="77" t="s">
        <v>361</v>
      </c>
      <c r="C1588" s="76">
        <v>0</v>
      </c>
    </row>
    <row r="1589" spans="1:3" ht="15.75" x14ac:dyDescent="0.25">
      <c r="A1589" s="29">
        <v>211</v>
      </c>
      <c r="B1589" s="30" t="s">
        <v>19</v>
      </c>
      <c r="C1589" s="39">
        <f>C1587*C1586</f>
        <v>22.64</v>
      </c>
    </row>
    <row r="1590" spans="1:3" ht="31.5" x14ac:dyDescent="0.25">
      <c r="A1590" s="33">
        <v>211</v>
      </c>
      <c r="B1590" s="28" t="s">
        <v>20</v>
      </c>
      <c r="C1590" s="40">
        <f>C1588*C1586</f>
        <v>0</v>
      </c>
    </row>
    <row r="1591" spans="1:3" ht="15.75" x14ac:dyDescent="0.25">
      <c r="A1591" s="33">
        <v>213</v>
      </c>
      <c r="B1591" s="28" t="s">
        <v>14</v>
      </c>
      <c r="C1591" s="40">
        <f>(C1589+C1590)*30.2%</f>
        <v>6.8372799999999998</v>
      </c>
    </row>
    <row r="1592" spans="1:3" ht="15.75" x14ac:dyDescent="0.25">
      <c r="A1592" s="33">
        <v>212</v>
      </c>
      <c r="B1592" s="28" t="s">
        <v>3</v>
      </c>
      <c r="C1592" s="40">
        <f>(C1589+C1590)*$D$18</f>
        <v>3.6223999999999999E-2</v>
      </c>
    </row>
    <row r="1593" spans="1:3" ht="15.75" x14ac:dyDescent="0.25">
      <c r="A1593" s="33">
        <v>221</v>
      </c>
      <c r="B1593" s="28" t="s">
        <v>4</v>
      </c>
      <c r="C1593" s="40">
        <f>(C1589+C1590)*$D$19</f>
        <v>0.19470400000000002</v>
      </c>
    </row>
    <row r="1594" spans="1:3" ht="15.75" x14ac:dyDescent="0.25">
      <c r="A1594" s="33">
        <v>222</v>
      </c>
      <c r="B1594" s="28" t="s">
        <v>15</v>
      </c>
      <c r="C1594" s="40">
        <f>(C1589+C1590)*$D$20</f>
        <v>3.6223999999999999E-2</v>
      </c>
    </row>
    <row r="1595" spans="1:3" ht="15.75" x14ac:dyDescent="0.25">
      <c r="A1595" s="33">
        <v>223</v>
      </c>
      <c r="B1595" s="28" t="s">
        <v>5</v>
      </c>
      <c r="C1595" s="40">
        <f>(C1589+C1590)*$D$21</f>
        <v>0.96220000000000006</v>
      </c>
    </row>
    <row r="1596" spans="1:3" ht="15.75" x14ac:dyDescent="0.25">
      <c r="A1596" s="33">
        <v>224</v>
      </c>
      <c r="B1596" s="28" t="s">
        <v>21</v>
      </c>
      <c r="C1596" s="40">
        <f>(C1589+C1590)*$D$22</f>
        <v>0.31922400000000001</v>
      </c>
    </row>
    <row r="1597" spans="1:3" ht="15.75" x14ac:dyDescent="0.25">
      <c r="A1597" s="33">
        <v>225</v>
      </c>
      <c r="B1597" s="28" t="s">
        <v>16</v>
      </c>
      <c r="C1597" s="40">
        <f>(C1589+C1590)*$D$23</f>
        <v>1.204448</v>
      </c>
    </row>
    <row r="1598" spans="1:3" ht="15.75" x14ac:dyDescent="0.25">
      <c r="A1598" s="33">
        <v>226</v>
      </c>
      <c r="B1598" s="28" t="s">
        <v>22</v>
      </c>
      <c r="C1598" s="40">
        <f>(C1589+C1590)*$D$24</f>
        <v>8.1073839999999997</v>
      </c>
    </row>
    <row r="1599" spans="1:3" ht="15.75" x14ac:dyDescent="0.25">
      <c r="A1599" s="33">
        <v>271</v>
      </c>
      <c r="B1599" s="28" t="s">
        <v>23</v>
      </c>
      <c r="C1599" s="40">
        <f>(C1589+C1590)*$D$25</f>
        <v>0.50487199999999999</v>
      </c>
    </row>
    <row r="1600" spans="1:3" ht="15.75" x14ac:dyDescent="0.25">
      <c r="A1600" s="33">
        <v>272</v>
      </c>
      <c r="B1600" s="28" t="s">
        <v>24</v>
      </c>
      <c r="C1600" s="40">
        <f>(C1589+C1590)*$D$26</f>
        <v>0.47317599999999999</v>
      </c>
    </row>
    <row r="1601" spans="1:3" ht="31.5" x14ac:dyDescent="0.25">
      <c r="A1601" s="33">
        <v>211</v>
      </c>
      <c r="B1601" s="28" t="s">
        <v>25</v>
      </c>
      <c r="C1601" s="40">
        <f>(C1589+C1590)*$D$27</f>
        <v>5.1845600000000003</v>
      </c>
    </row>
    <row r="1602" spans="1:3" ht="31.5" x14ac:dyDescent="0.25">
      <c r="A1602" s="33">
        <v>213</v>
      </c>
      <c r="B1602" s="28" t="s">
        <v>26</v>
      </c>
      <c r="C1602" s="44">
        <f>(C1589+C1590)*$D$28</f>
        <v>1.5644239999999998</v>
      </c>
    </row>
    <row r="1603" spans="1:3" ht="15.75" x14ac:dyDescent="0.25">
      <c r="A1603" s="33">
        <v>290</v>
      </c>
      <c r="B1603" s="28" t="s">
        <v>6</v>
      </c>
      <c r="C1603" s="44">
        <f>(C1589+C1590)*$D$29</f>
        <v>8.8295999999999999E-2</v>
      </c>
    </row>
    <row r="1604" spans="1:3" ht="15.75" x14ac:dyDescent="0.25">
      <c r="A1604" s="33">
        <v>290</v>
      </c>
      <c r="B1604" s="28" t="s">
        <v>27</v>
      </c>
      <c r="C1604" s="44">
        <f>(C1589+C1590)*$D$30</f>
        <v>0.26488800000000001</v>
      </c>
    </row>
    <row r="1605" spans="1:3" ht="15.75" x14ac:dyDescent="0.25">
      <c r="A1605" s="33">
        <v>225</v>
      </c>
      <c r="B1605" s="28" t="s">
        <v>28</v>
      </c>
      <c r="C1605" s="44">
        <f>(C1589+C1590)*$D$31</f>
        <v>0</v>
      </c>
    </row>
    <row r="1606" spans="1:3" ht="15.75" x14ac:dyDescent="0.25">
      <c r="A1606" s="37">
        <v>310</v>
      </c>
      <c r="B1606" s="28" t="s">
        <v>7</v>
      </c>
      <c r="C1606" s="44">
        <f>(C1589+C1590)*$D$32</f>
        <v>0.52751200000000009</v>
      </c>
    </row>
    <row r="1607" spans="1:3" ht="16.5" thickBot="1" x14ac:dyDescent="0.3">
      <c r="A1607" s="38">
        <v>340</v>
      </c>
      <c r="B1607" s="36" t="s">
        <v>8</v>
      </c>
      <c r="C1607" s="44">
        <f>(C1589+C1590)*$D$33</f>
        <v>2.0489199999999999</v>
      </c>
    </row>
    <row r="1608" spans="1:3" ht="16.5" thickBot="1" x14ac:dyDescent="0.3">
      <c r="A1608" s="15"/>
      <c r="B1608" s="42" t="s">
        <v>9</v>
      </c>
      <c r="C1608" s="88">
        <f>SUM(C1589:C1607)</f>
        <v>50.994336000000004</v>
      </c>
    </row>
    <row r="1609" spans="1:3" ht="16.5" thickBot="1" x14ac:dyDescent="0.3">
      <c r="A1609" s="15"/>
      <c r="B1609" s="43" t="s">
        <v>29</v>
      </c>
      <c r="C1609" s="90">
        <f>C1608*118%</f>
        <v>60.173316480000004</v>
      </c>
    </row>
    <row r="1610" spans="1:3" ht="15.75" x14ac:dyDescent="0.25">
      <c r="A1610" s="22"/>
      <c r="B1610" s="45"/>
      <c r="C1610" s="46"/>
    </row>
    <row r="1611" spans="1:3" ht="15.75" x14ac:dyDescent="0.25">
      <c r="A1611" s="22"/>
      <c r="B1611" s="45"/>
      <c r="C1611" s="46"/>
    </row>
    <row r="1612" spans="1:3" ht="15.75" x14ac:dyDescent="0.25">
      <c r="A1612" s="22"/>
      <c r="B1612" s="45"/>
      <c r="C1612" s="46"/>
    </row>
    <row r="1613" spans="1:3" ht="15.75" x14ac:dyDescent="0.25">
      <c r="A1613" s="22"/>
      <c r="B1613" s="45"/>
      <c r="C1613" s="46"/>
    </row>
    <row r="1614" spans="1:3" ht="15.75" x14ac:dyDescent="0.25">
      <c r="A1614" s="22"/>
      <c r="B1614" s="45"/>
      <c r="C1614" s="46"/>
    </row>
    <row r="1615" spans="1:3" ht="15.75" x14ac:dyDescent="0.25">
      <c r="A1615" s="22"/>
      <c r="B1615" s="45"/>
      <c r="C1615" s="46"/>
    </row>
    <row r="1616" spans="1:3" ht="15.75" x14ac:dyDescent="0.25">
      <c r="A1616" s="22"/>
      <c r="B1616" s="45"/>
      <c r="C1616" s="46"/>
    </row>
    <row r="1617" spans="1:3" ht="15.75" x14ac:dyDescent="0.25">
      <c r="A1617" s="22"/>
      <c r="B1617" s="45"/>
      <c r="C1617" s="46"/>
    </row>
    <row r="1618" spans="1:3" ht="15.75" x14ac:dyDescent="0.25">
      <c r="A1618" s="22"/>
      <c r="B1618" s="45"/>
      <c r="C1618" s="46"/>
    </row>
    <row r="1619" spans="1:3" ht="15.75" x14ac:dyDescent="0.25">
      <c r="A1619" s="22"/>
      <c r="B1619" s="45"/>
      <c r="C1619" s="46"/>
    </row>
    <row r="1620" spans="1:3" ht="15.75" x14ac:dyDescent="0.25">
      <c r="A1620" s="22"/>
      <c r="B1620" s="45"/>
      <c r="C1620" s="46"/>
    </row>
    <row r="1621" spans="1:3" ht="15.75" x14ac:dyDescent="0.25">
      <c r="A1621" s="22"/>
      <c r="B1621" s="45"/>
      <c r="C1621" s="46"/>
    </row>
    <row r="1622" spans="1:3" ht="15.75" x14ac:dyDescent="0.25">
      <c r="A1622" s="22"/>
      <c r="B1622" s="45"/>
      <c r="C1622" s="46"/>
    </row>
    <row r="1623" spans="1:3" ht="15.75" x14ac:dyDescent="0.25">
      <c r="A1623" s="22"/>
      <c r="B1623" s="45"/>
      <c r="C1623" s="46"/>
    </row>
    <row r="1624" spans="1:3" ht="15.75" x14ac:dyDescent="0.25">
      <c r="A1624" s="22"/>
      <c r="B1624" s="45"/>
      <c r="C1624" s="46"/>
    </row>
    <row r="1625" spans="1:3" ht="15.75" x14ac:dyDescent="0.25">
      <c r="A1625" s="22"/>
      <c r="B1625" s="45"/>
      <c r="C1625" s="46"/>
    </row>
    <row r="1626" spans="1:3" ht="15.75" x14ac:dyDescent="0.25">
      <c r="A1626" s="22"/>
      <c r="B1626" s="45"/>
      <c r="C1626" s="46"/>
    </row>
    <row r="1627" spans="1:3" ht="15.75" x14ac:dyDescent="0.25">
      <c r="A1627" s="22"/>
      <c r="B1627" s="45"/>
      <c r="C1627" s="46"/>
    </row>
    <row r="1628" spans="1:3" ht="15.75" x14ac:dyDescent="0.25">
      <c r="A1628" s="22"/>
      <c r="B1628" s="45"/>
      <c r="C1628" s="46"/>
    </row>
    <row r="1629" spans="1:3" ht="15.75" x14ac:dyDescent="0.25">
      <c r="A1629" s="22"/>
      <c r="B1629" s="45"/>
      <c r="C1629" s="46"/>
    </row>
    <row r="1630" spans="1:3" ht="15.75" x14ac:dyDescent="0.25">
      <c r="A1630" s="22"/>
      <c r="B1630" s="45"/>
      <c r="C1630" s="46"/>
    </row>
    <row r="1631" spans="1:3" ht="15.75" x14ac:dyDescent="0.25">
      <c r="A1631" s="22"/>
      <c r="B1631" s="45"/>
      <c r="C1631" s="46"/>
    </row>
    <row r="1632" spans="1:3" ht="15.75" x14ac:dyDescent="0.25">
      <c r="A1632" s="22"/>
      <c r="B1632" s="45"/>
      <c r="C1632" s="46"/>
    </row>
    <row r="1633" spans="1:3" ht="15.75" x14ac:dyDescent="0.25">
      <c r="A1633" s="22"/>
      <c r="B1633" s="45"/>
      <c r="C1633" s="46"/>
    </row>
    <row r="1634" spans="1:3" ht="51.75" customHeight="1" x14ac:dyDescent="0.25">
      <c r="B1634" s="57" t="s">
        <v>521</v>
      </c>
      <c r="C1634" s="70"/>
    </row>
    <row r="1635" spans="1:3" ht="15.75" thickBot="1" x14ac:dyDescent="0.3">
      <c r="C1635" s="71" t="s">
        <v>351</v>
      </c>
    </row>
    <row r="1636" spans="1:3" ht="32.25" thickBot="1" x14ac:dyDescent="0.3">
      <c r="A1636" s="7" t="s">
        <v>0</v>
      </c>
      <c r="B1636" s="8" t="s">
        <v>10</v>
      </c>
      <c r="C1636" s="65" t="s">
        <v>11</v>
      </c>
    </row>
    <row r="1637" spans="1:3" ht="15.75" x14ac:dyDescent="0.25">
      <c r="A1637" s="9"/>
      <c r="B1637" s="10" t="s">
        <v>12</v>
      </c>
      <c r="C1637" s="61">
        <v>1</v>
      </c>
    </row>
    <row r="1638" spans="1:3" ht="15.75" x14ac:dyDescent="0.25">
      <c r="A1638" s="9"/>
      <c r="B1638" s="10" t="s">
        <v>13</v>
      </c>
      <c r="C1638" s="16">
        <v>13</v>
      </c>
    </row>
    <row r="1639" spans="1:3" ht="31.5" x14ac:dyDescent="0.25">
      <c r="A1639" s="12"/>
      <c r="B1639" s="83" t="s">
        <v>360</v>
      </c>
      <c r="C1639" s="16">
        <f>$C$13</f>
        <v>2.83</v>
      </c>
    </row>
    <row r="1640" spans="1:3" ht="32.25" thickBot="1" x14ac:dyDescent="0.3">
      <c r="A1640" s="75"/>
      <c r="B1640" s="77" t="s">
        <v>361</v>
      </c>
      <c r="C1640" s="76">
        <v>0</v>
      </c>
    </row>
    <row r="1641" spans="1:3" ht="15.75" x14ac:dyDescent="0.25">
      <c r="A1641" s="29">
        <v>211</v>
      </c>
      <c r="B1641" s="30" t="s">
        <v>19</v>
      </c>
      <c r="C1641" s="39">
        <f>C1639*C1638</f>
        <v>36.79</v>
      </c>
    </row>
    <row r="1642" spans="1:3" ht="31.5" x14ac:dyDescent="0.25">
      <c r="A1642" s="33">
        <v>211</v>
      </c>
      <c r="B1642" s="28" t="s">
        <v>20</v>
      </c>
      <c r="C1642" s="40">
        <f>C1640*C1638</f>
        <v>0</v>
      </c>
    </row>
    <row r="1643" spans="1:3" ht="15.75" x14ac:dyDescent="0.25">
      <c r="A1643" s="33">
        <v>213</v>
      </c>
      <c r="B1643" s="28" t="s">
        <v>14</v>
      </c>
      <c r="C1643" s="40">
        <f>(C1641+C1642)*30.2%</f>
        <v>11.110579999999999</v>
      </c>
    </row>
    <row r="1644" spans="1:3" ht="15.75" x14ac:dyDescent="0.25">
      <c r="A1644" s="33">
        <v>212</v>
      </c>
      <c r="B1644" s="28" t="s">
        <v>3</v>
      </c>
      <c r="C1644" s="40">
        <f>(C1641+C1642)*$D$18</f>
        <v>5.8864E-2</v>
      </c>
    </row>
    <row r="1645" spans="1:3" ht="15.75" x14ac:dyDescent="0.25">
      <c r="A1645" s="33">
        <v>221</v>
      </c>
      <c r="B1645" s="28" t="s">
        <v>4</v>
      </c>
      <c r="C1645" s="40">
        <f>(C1641+C1642)*$D$19</f>
        <v>0.31639400000000001</v>
      </c>
    </row>
    <row r="1646" spans="1:3" ht="15.75" x14ac:dyDescent="0.25">
      <c r="A1646" s="33">
        <v>222</v>
      </c>
      <c r="B1646" s="28" t="s">
        <v>15</v>
      </c>
      <c r="C1646" s="40">
        <f>(C1641+C1642)*$D$20</f>
        <v>5.8864E-2</v>
      </c>
    </row>
    <row r="1647" spans="1:3" ht="15.75" x14ac:dyDescent="0.25">
      <c r="A1647" s="33">
        <v>223</v>
      </c>
      <c r="B1647" s="28" t="s">
        <v>5</v>
      </c>
      <c r="C1647" s="40">
        <f>(C1641+C1642)*$D$21</f>
        <v>1.5635750000000002</v>
      </c>
    </row>
    <row r="1648" spans="1:3" ht="15.75" x14ac:dyDescent="0.25">
      <c r="A1648" s="33">
        <v>224</v>
      </c>
      <c r="B1648" s="28" t="s">
        <v>21</v>
      </c>
      <c r="C1648" s="40">
        <f>(C1641+C1642)*$D$22</f>
        <v>0.51873899999999995</v>
      </c>
    </row>
    <row r="1649" spans="1:3" ht="15.75" x14ac:dyDescent="0.25">
      <c r="A1649" s="33">
        <v>225</v>
      </c>
      <c r="B1649" s="28" t="s">
        <v>16</v>
      </c>
      <c r="C1649" s="40">
        <f>(C1641+C1642)*$D$23</f>
        <v>1.9572279999999997</v>
      </c>
    </row>
    <row r="1650" spans="1:3" ht="15.75" x14ac:dyDescent="0.25">
      <c r="A1650" s="33">
        <v>226</v>
      </c>
      <c r="B1650" s="28" t="s">
        <v>22</v>
      </c>
      <c r="C1650" s="40">
        <f>(C1641+C1642)*$D$24</f>
        <v>13.174498999999999</v>
      </c>
    </row>
    <row r="1651" spans="1:3" ht="15.75" x14ac:dyDescent="0.25">
      <c r="A1651" s="33">
        <v>271</v>
      </c>
      <c r="B1651" s="28" t="s">
        <v>23</v>
      </c>
      <c r="C1651" s="40">
        <f>(C1641+C1642)*$D$25</f>
        <v>0.82041699999999995</v>
      </c>
    </row>
    <row r="1652" spans="1:3" ht="15.75" x14ac:dyDescent="0.25">
      <c r="A1652" s="33">
        <v>272</v>
      </c>
      <c r="B1652" s="28" t="s">
        <v>24</v>
      </c>
      <c r="C1652" s="40">
        <f>(C1641+C1642)*$D$26</f>
        <v>0.7689109999999999</v>
      </c>
    </row>
    <row r="1653" spans="1:3" ht="31.5" x14ac:dyDescent="0.25">
      <c r="A1653" s="33">
        <v>211</v>
      </c>
      <c r="B1653" s="28" t="s">
        <v>25</v>
      </c>
      <c r="C1653" s="40">
        <f>(C1641+C1642)*$D$27</f>
        <v>8.4249100000000006</v>
      </c>
    </row>
    <row r="1654" spans="1:3" ht="31.5" x14ac:dyDescent="0.25">
      <c r="A1654" s="33">
        <v>213</v>
      </c>
      <c r="B1654" s="28" t="s">
        <v>26</v>
      </c>
      <c r="C1654" s="44">
        <f>(C1641+C1642)*$D$28</f>
        <v>2.5421889999999996</v>
      </c>
    </row>
    <row r="1655" spans="1:3" ht="15.75" x14ac:dyDescent="0.25">
      <c r="A1655" s="33">
        <v>290</v>
      </c>
      <c r="B1655" s="28" t="s">
        <v>6</v>
      </c>
      <c r="C1655" s="44">
        <f>(C1641+C1642)*$D$29</f>
        <v>0.143481</v>
      </c>
    </row>
    <row r="1656" spans="1:3" ht="15.75" x14ac:dyDescent="0.25">
      <c r="A1656" s="33">
        <v>290</v>
      </c>
      <c r="B1656" s="28" t="s">
        <v>27</v>
      </c>
      <c r="C1656" s="44">
        <f>(C1641+C1642)*$D$30</f>
        <v>0.43044300000000002</v>
      </c>
    </row>
    <row r="1657" spans="1:3" ht="15.75" x14ac:dyDescent="0.25">
      <c r="A1657" s="33">
        <v>225</v>
      </c>
      <c r="B1657" s="28" t="s">
        <v>28</v>
      </c>
      <c r="C1657" s="44">
        <f>(C1641+C1642)*$D$31</f>
        <v>0</v>
      </c>
    </row>
    <row r="1658" spans="1:3" ht="15.75" x14ac:dyDescent="0.25">
      <c r="A1658" s="37">
        <v>310</v>
      </c>
      <c r="B1658" s="28" t="s">
        <v>7</v>
      </c>
      <c r="C1658" s="44">
        <f>(C1641+C1642)*$D$32</f>
        <v>0.85720700000000005</v>
      </c>
    </row>
    <row r="1659" spans="1:3" ht="16.5" thickBot="1" x14ac:dyDescent="0.3">
      <c r="A1659" s="38">
        <v>340</v>
      </c>
      <c r="B1659" s="36" t="s">
        <v>8</v>
      </c>
      <c r="C1659" s="44">
        <f>(C1641+C1642)*$D$33</f>
        <v>3.3294949999999996</v>
      </c>
    </row>
    <row r="1660" spans="1:3" ht="16.5" thickBot="1" x14ac:dyDescent="0.3">
      <c r="A1660" s="15"/>
      <c r="B1660" s="42" t="s">
        <v>9</v>
      </c>
      <c r="C1660" s="88">
        <f>SUM(C1641:C1659)</f>
        <v>82.865795999999989</v>
      </c>
    </row>
    <row r="1661" spans="1:3" ht="16.5" thickBot="1" x14ac:dyDescent="0.3">
      <c r="A1661" s="15"/>
      <c r="B1661" s="43" t="s">
        <v>29</v>
      </c>
      <c r="C1661" s="90">
        <f>C1660*118%</f>
        <v>97.781639279999979</v>
      </c>
    </row>
    <row r="1662" spans="1:3" ht="15.75" x14ac:dyDescent="0.25">
      <c r="A1662" s="22"/>
      <c r="B1662" s="45"/>
      <c r="C1662" s="46"/>
    </row>
    <row r="1663" spans="1:3" ht="15.75" x14ac:dyDescent="0.25">
      <c r="A1663" s="22"/>
      <c r="B1663" s="45"/>
      <c r="C1663" s="46"/>
    </row>
    <row r="1664" spans="1:3" ht="15.75" x14ac:dyDescent="0.25">
      <c r="A1664" s="22"/>
      <c r="B1664" s="45"/>
      <c r="C1664" s="46"/>
    </row>
    <row r="1665" spans="1:3" ht="15.75" x14ac:dyDescent="0.25">
      <c r="A1665" s="22"/>
      <c r="B1665" s="45"/>
      <c r="C1665" s="46"/>
    </row>
    <row r="1666" spans="1:3" ht="15.75" x14ac:dyDescent="0.25">
      <c r="A1666" s="22"/>
      <c r="B1666" s="45"/>
      <c r="C1666" s="46"/>
    </row>
    <row r="1667" spans="1:3" ht="15.75" x14ac:dyDescent="0.25">
      <c r="A1667" s="22"/>
      <c r="B1667" s="45"/>
      <c r="C1667" s="46"/>
    </row>
    <row r="1668" spans="1:3" ht="15.75" x14ac:dyDescent="0.25">
      <c r="A1668" s="22"/>
      <c r="B1668" s="45"/>
      <c r="C1668" s="46"/>
    </row>
    <row r="1669" spans="1:3" ht="15.75" x14ac:dyDescent="0.25">
      <c r="A1669" s="22"/>
      <c r="B1669" s="45"/>
      <c r="C1669" s="46"/>
    </row>
    <row r="1670" spans="1:3" ht="15.75" x14ac:dyDescent="0.25">
      <c r="A1670" s="22"/>
      <c r="B1670" s="45"/>
      <c r="C1670" s="46"/>
    </row>
    <row r="1671" spans="1:3" ht="15.75" x14ac:dyDescent="0.25">
      <c r="A1671" s="22"/>
      <c r="B1671" s="45"/>
      <c r="C1671" s="46"/>
    </row>
    <row r="1672" spans="1:3" ht="15.75" x14ac:dyDescent="0.25">
      <c r="A1672" s="22"/>
      <c r="B1672" s="45"/>
      <c r="C1672" s="46"/>
    </row>
    <row r="1673" spans="1:3" ht="15.75" x14ac:dyDescent="0.25">
      <c r="A1673" s="22"/>
      <c r="B1673" s="45"/>
      <c r="C1673" s="46"/>
    </row>
    <row r="1674" spans="1:3" ht="15.75" x14ac:dyDescent="0.25">
      <c r="A1674" s="22"/>
      <c r="B1674" s="45"/>
      <c r="C1674" s="46"/>
    </row>
    <row r="1675" spans="1:3" ht="15.75" x14ac:dyDescent="0.25">
      <c r="A1675" s="22"/>
      <c r="B1675" s="45"/>
      <c r="C1675" s="46"/>
    </row>
    <row r="1676" spans="1:3" ht="15.75" x14ac:dyDescent="0.25">
      <c r="A1676" s="22"/>
      <c r="B1676" s="45"/>
      <c r="C1676" s="46"/>
    </row>
    <row r="1677" spans="1:3" ht="15.75" x14ac:dyDescent="0.25">
      <c r="A1677" s="22"/>
      <c r="B1677" s="45"/>
      <c r="C1677" s="46"/>
    </row>
    <row r="1678" spans="1:3" ht="15.75" x14ac:dyDescent="0.25">
      <c r="A1678" s="22"/>
      <c r="B1678" s="45"/>
      <c r="C1678" s="46"/>
    </row>
    <row r="1679" spans="1:3" ht="15.75" x14ac:dyDescent="0.25">
      <c r="A1679" s="22"/>
      <c r="B1679" s="45"/>
      <c r="C1679" s="46"/>
    </row>
    <row r="1680" spans="1:3" ht="15.75" x14ac:dyDescent="0.25">
      <c r="A1680" s="22"/>
      <c r="B1680" s="45"/>
      <c r="C1680" s="46"/>
    </row>
    <row r="1681" spans="1:3" ht="15.75" x14ac:dyDescent="0.25">
      <c r="A1681" s="22"/>
      <c r="B1681" s="45"/>
      <c r="C1681" s="46"/>
    </row>
    <row r="1682" spans="1:3" ht="15.75" x14ac:dyDescent="0.25">
      <c r="A1682" s="22"/>
      <c r="B1682" s="45"/>
      <c r="C1682" s="46"/>
    </row>
    <row r="1683" spans="1:3" ht="15.75" x14ac:dyDescent="0.25">
      <c r="A1683" s="22"/>
      <c r="B1683" s="45"/>
      <c r="C1683" s="46"/>
    </row>
    <row r="1684" spans="1:3" ht="15.75" x14ac:dyDescent="0.25">
      <c r="A1684" s="22"/>
      <c r="B1684" s="45"/>
      <c r="C1684" s="46"/>
    </row>
    <row r="1685" spans="1:3" ht="15.75" x14ac:dyDescent="0.25">
      <c r="A1685" s="22"/>
      <c r="B1685" s="45"/>
      <c r="C1685" s="46"/>
    </row>
    <row r="1686" spans="1:3" ht="15.75" x14ac:dyDescent="0.25">
      <c r="A1686" s="22"/>
      <c r="B1686" s="45"/>
      <c r="C1686" s="46"/>
    </row>
    <row r="1687" spans="1:3" ht="66.75" customHeight="1" x14ac:dyDescent="0.25">
      <c r="B1687" s="57" t="s">
        <v>522</v>
      </c>
      <c r="C1687" s="70"/>
    </row>
    <row r="1688" spans="1:3" ht="15.75" thickBot="1" x14ac:dyDescent="0.3">
      <c r="C1688" s="71" t="s">
        <v>351</v>
      </c>
    </row>
    <row r="1689" spans="1:3" ht="32.25" thickBot="1" x14ac:dyDescent="0.3">
      <c r="A1689" s="7" t="s">
        <v>0</v>
      </c>
      <c r="B1689" s="8" t="s">
        <v>10</v>
      </c>
      <c r="C1689" s="65" t="s">
        <v>11</v>
      </c>
    </row>
    <row r="1690" spans="1:3" ht="15.75" x14ac:dyDescent="0.25">
      <c r="A1690" s="9"/>
      <c r="B1690" s="10" t="s">
        <v>12</v>
      </c>
      <c r="C1690" s="61">
        <v>1</v>
      </c>
    </row>
    <row r="1691" spans="1:3" ht="15.75" x14ac:dyDescent="0.25">
      <c r="A1691" s="9"/>
      <c r="B1691" s="10" t="s">
        <v>13</v>
      </c>
      <c r="C1691" s="16">
        <v>8</v>
      </c>
    </row>
    <row r="1692" spans="1:3" ht="31.5" x14ac:dyDescent="0.25">
      <c r="A1692" s="12"/>
      <c r="B1692" s="83" t="s">
        <v>360</v>
      </c>
      <c r="C1692" s="16">
        <f>$C$13</f>
        <v>2.83</v>
      </c>
    </row>
    <row r="1693" spans="1:3" ht="32.25" thickBot="1" x14ac:dyDescent="0.3">
      <c r="A1693" s="75"/>
      <c r="B1693" s="77" t="s">
        <v>361</v>
      </c>
      <c r="C1693" s="76">
        <v>0</v>
      </c>
    </row>
    <row r="1694" spans="1:3" ht="15.75" x14ac:dyDescent="0.25">
      <c r="A1694" s="29">
        <v>211</v>
      </c>
      <c r="B1694" s="30" t="s">
        <v>19</v>
      </c>
      <c r="C1694" s="39">
        <f>C1692*C1691</f>
        <v>22.64</v>
      </c>
    </row>
    <row r="1695" spans="1:3" ht="31.5" x14ac:dyDescent="0.25">
      <c r="A1695" s="33">
        <v>211</v>
      </c>
      <c r="B1695" s="28" t="s">
        <v>20</v>
      </c>
      <c r="C1695" s="40">
        <f>C1693*C1691</f>
        <v>0</v>
      </c>
    </row>
    <row r="1696" spans="1:3" ht="15.75" x14ac:dyDescent="0.25">
      <c r="A1696" s="33">
        <v>213</v>
      </c>
      <c r="B1696" s="28" t="s">
        <v>14</v>
      </c>
      <c r="C1696" s="40">
        <f>(C1694+C1695)*30.2%</f>
        <v>6.8372799999999998</v>
      </c>
    </row>
    <row r="1697" spans="1:3" ht="15.75" x14ac:dyDescent="0.25">
      <c r="A1697" s="33">
        <v>212</v>
      </c>
      <c r="B1697" s="28" t="s">
        <v>3</v>
      </c>
      <c r="C1697" s="40">
        <f>(C1694+C1695)*$D$18</f>
        <v>3.6223999999999999E-2</v>
      </c>
    </row>
    <row r="1698" spans="1:3" ht="15.75" x14ac:dyDescent="0.25">
      <c r="A1698" s="33">
        <v>221</v>
      </c>
      <c r="B1698" s="28" t="s">
        <v>4</v>
      </c>
      <c r="C1698" s="40">
        <f>(C1694+C1695)*$D$19</f>
        <v>0.19470400000000002</v>
      </c>
    </row>
    <row r="1699" spans="1:3" ht="15.75" x14ac:dyDescent="0.25">
      <c r="A1699" s="33">
        <v>222</v>
      </c>
      <c r="B1699" s="28" t="s">
        <v>15</v>
      </c>
      <c r="C1699" s="40">
        <f>(C1694+C1695)*$D$20</f>
        <v>3.6223999999999999E-2</v>
      </c>
    </row>
    <row r="1700" spans="1:3" ht="15.75" x14ac:dyDescent="0.25">
      <c r="A1700" s="33">
        <v>223</v>
      </c>
      <c r="B1700" s="28" t="s">
        <v>5</v>
      </c>
      <c r="C1700" s="40">
        <f>(C1694+C1695)*$D$21</f>
        <v>0.96220000000000006</v>
      </c>
    </row>
    <row r="1701" spans="1:3" ht="15.75" x14ac:dyDescent="0.25">
      <c r="A1701" s="33">
        <v>224</v>
      </c>
      <c r="B1701" s="28" t="s">
        <v>21</v>
      </c>
      <c r="C1701" s="40">
        <f>(C1694+C1695)*$D$22</f>
        <v>0.31922400000000001</v>
      </c>
    </row>
    <row r="1702" spans="1:3" ht="15.75" x14ac:dyDescent="0.25">
      <c r="A1702" s="33">
        <v>225</v>
      </c>
      <c r="B1702" s="28" t="s">
        <v>16</v>
      </c>
      <c r="C1702" s="40">
        <f>(C1694+C1695)*$D$23</f>
        <v>1.204448</v>
      </c>
    </row>
    <row r="1703" spans="1:3" ht="15.75" x14ac:dyDescent="0.25">
      <c r="A1703" s="33">
        <v>226</v>
      </c>
      <c r="B1703" s="28" t="s">
        <v>22</v>
      </c>
      <c r="C1703" s="40">
        <f>(C1694+C1695)*$D$24</f>
        <v>8.1073839999999997</v>
      </c>
    </row>
    <row r="1704" spans="1:3" ht="15.75" x14ac:dyDescent="0.25">
      <c r="A1704" s="33">
        <v>271</v>
      </c>
      <c r="B1704" s="28" t="s">
        <v>23</v>
      </c>
      <c r="C1704" s="40">
        <f>(C1694+C1695)*$D$25</f>
        <v>0.50487199999999999</v>
      </c>
    </row>
    <row r="1705" spans="1:3" ht="15.75" x14ac:dyDescent="0.25">
      <c r="A1705" s="33">
        <v>272</v>
      </c>
      <c r="B1705" s="28" t="s">
        <v>24</v>
      </c>
      <c r="C1705" s="40">
        <f>(C1694+C1695)*$D$26</f>
        <v>0.47317599999999999</v>
      </c>
    </row>
    <row r="1706" spans="1:3" ht="31.5" x14ac:dyDescent="0.25">
      <c r="A1706" s="33">
        <v>211</v>
      </c>
      <c r="B1706" s="28" t="s">
        <v>25</v>
      </c>
      <c r="C1706" s="40">
        <f>(C1694+C1695)*$D$27</f>
        <v>5.1845600000000003</v>
      </c>
    </row>
    <row r="1707" spans="1:3" ht="31.5" x14ac:dyDescent="0.25">
      <c r="A1707" s="33">
        <v>213</v>
      </c>
      <c r="B1707" s="28" t="s">
        <v>26</v>
      </c>
      <c r="C1707" s="44">
        <f>(C1694+C1695)*$D$28</f>
        <v>1.5644239999999998</v>
      </c>
    </row>
    <row r="1708" spans="1:3" ht="15.75" x14ac:dyDescent="0.25">
      <c r="A1708" s="33">
        <v>290</v>
      </c>
      <c r="B1708" s="28" t="s">
        <v>6</v>
      </c>
      <c r="C1708" s="44">
        <f>(C1694+C1695)*$D$29</f>
        <v>8.8295999999999999E-2</v>
      </c>
    </row>
    <row r="1709" spans="1:3" ht="15.75" x14ac:dyDescent="0.25">
      <c r="A1709" s="33">
        <v>290</v>
      </c>
      <c r="B1709" s="28" t="s">
        <v>27</v>
      </c>
      <c r="C1709" s="44">
        <f>(C1694+C1695)*$D$30</f>
        <v>0.26488800000000001</v>
      </c>
    </row>
    <row r="1710" spans="1:3" ht="15.75" x14ac:dyDescent="0.25">
      <c r="A1710" s="33">
        <v>225</v>
      </c>
      <c r="B1710" s="28" t="s">
        <v>28</v>
      </c>
      <c r="C1710" s="44">
        <f>(C1694+C1695)*$D$31</f>
        <v>0</v>
      </c>
    </row>
    <row r="1711" spans="1:3" ht="15.75" x14ac:dyDescent="0.25">
      <c r="A1711" s="37">
        <v>310</v>
      </c>
      <c r="B1711" s="28" t="s">
        <v>7</v>
      </c>
      <c r="C1711" s="44">
        <f>(C1694+C1695)*$D$32</f>
        <v>0.52751200000000009</v>
      </c>
    </row>
    <row r="1712" spans="1:3" ht="16.5" thickBot="1" x14ac:dyDescent="0.3">
      <c r="A1712" s="38">
        <v>340</v>
      </c>
      <c r="B1712" s="36" t="s">
        <v>8</v>
      </c>
      <c r="C1712" s="44">
        <f>(C1694+C1695)*$D$33</f>
        <v>2.0489199999999999</v>
      </c>
    </row>
    <row r="1713" spans="1:3" ht="16.5" thickBot="1" x14ac:dyDescent="0.3">
      <c r="A1713" s="15"/>
      <c r="B1713" s="42" t="s">
        <v>9</v>
      </c>
      <c r="C1713" s="88">
        <f>SUM(C1694:C1712)</f>
        <v>50.994336000000004</v>
      </c>
    </row>
    <row r="1714" spans="1:3" ht="16.5" thickBot="1" x14ac:dyDescent="0.3">
      <c r="A1714" s="15"/>
      <c r="B1714" s="43" t="s">
        <v>29</v>
      </c>
      <c r="C1714" s="90">
        <f>C1713*118%</f>
        <v>60.173316480000004</v>
      </c>
    </row>
    <row r="1715" spans="1:3" ht="15.75" x14ac:dyDescent="0.25">
      <c r="A1715" s="22"/>
      <c r="B1715" s="45"/>
      <c r="C1715" s="46"/>
    </row>
    <row r="1716" spans="1:3" ht="15.75" x14ac:dyDescent="0.25">
      <c r="A1716" s="22"/>
      <c r="B1716" s="45"/>
      <c r="C1716" s="46"/>
    </row>
    <row r="1717" spans="1:3" ht="15.75" x14ac:dyDescent="0.25">
      <c r="A1717" s="22"/>
      <c r="B1717" s="45"/>
      <c r="C1717" s="46"/>
    </row>
    <row r="1718" spans="1:3" ht="15.75" x14ac:dyDescent="0.25">
      <c r="A1718" s="22"/>
      <c r="B1718" s="45"/>
      <c r="C1718" s="46"/>
    </row>
    <row r="1719" spans="1:3" ht="15.75" x14ac:dyDescent="0.25">
      <c r="A1719" s="22"/>
      <c r="B1719" s="45"/>
      <c r="C1719" s="46"/>
    </row>
    <row r="1720" spans="1:3" ht="15.75" x14ac:dyDescent="0.25">
      <c r="A1720" s="22"/>
      <c r="B1720" s="45"/>
      <c r="C1720" s="46"/>
    </row>
    <row r="1721" spans="1:3" ht="15.75" x14ac:dyDescent="0.25">
      <c r="A1721" s="22"/>
      <c r="B1721" s="45"/>
      <c r="C1721" s="46"/>
    </row>
    <row r="1722" spans="1:3" ht="15.75" x14ac:dyDescent="0.25">
      <c r="A1722" s="22"/>
      <c r="B1722" s="45"/>
      <c r="C1722" s="46"/>
    </row>
    <row r="1723" spans="1:3" ht="15.75" x14ac:dyDescent="0.25">
      <c r="A1723" s="22"/>
      <c r="B1723" s="45"/>
      <c r="C1723" s="46"/>
    </row>
    <row r="1724" spans="1:3" ht="15.75" x14ac:dyDescent="0.25">
      <c r="A1724" s="22"/>
      <c r="B1724" s="45"/>
      <c r="C1724" s="46"/>
    </row>
    <row r="1725" spans="1:3" ht="15.75" x14ac:dyDescent="0.25">
      <c r="A1725" s="22"/>
      <c r="B1725" s="45"/>
      <c r="C1725" s="46"/>
    </row>
    <row r="1726" spans="1:3" ht="15.75" x14ac:dyDescent="0.25">
      <c r="A1726" s="22"/>
      <c r="B1726" s="45"/>
      <c r="C1726" s="46"/>
    </row>
    <row r="1727" spans="1:3" ht="15.75" x14ac:dyDescent="0.25">
      <c r="A1727" s="22"/>
      <c r="B1727" s="45"/>
      <c r="C1727" s="46"/>
    </row>
    <row r="1728" spans="1:3" ht="15.75" x14ac:dyDescent="0.25">
      <c r="A1728" s="22"/>
      <c r="B1728" s="45"/>
      <c r="C1728" s="46"/>
    </row>
    <row r="1729" spans="1:3" ht="15.75" x14ac:dyDescent="0.25">
      <c r="A1729" s="22"/>
      <c r="B1729" s="45"/>
      <c r="C1729" s="46"/>
    </row>
    <row r="1730" spans="1:3" ht="15.75" x14ac:dyDescent="0.25">
      <c r="A1730" s="22"/>
      <c r="B1730" s="45"/>
      <c r="C1730" s="46"/>
    </row>
    <row r="1731" spans="1:3" ht="15.75" x14ac:dyDescent="0.25">
      <c r="A1731" s="22"/>
      <c r="B1731" s="45"/>
      <c r="C1731" s="46"/>
    </row>
    <row r="1732" spans="1:3" ht="15.75" x14ac:dyDescent="0.25">
      <c r="A1732" s="22"/>
      <c r="B1732" s="45"/>
      <c r="C1732" s="46"/>
    </row>
    <row r="1733" spans="1:3" ht="15.75" x14ac:dyDescent="0.25">
      <c r="A1733" s="22"/>
      <c r="B1733" s="45"/>
      <c r="C1733" s="46"/>
    </row>
    <row r="1734" spans="1:3" ht="15.75" x14ac:dyDescent="0.25">
      <c r="A1734" s="22"/>
      <c r="B1734" s="45"/>
      <c r="C1734" s="46"/>
    </row>
    <row r="1735" spans="1:3" ht="15.75" x14ac:dyDescent="0.25">
      <c r="A1735" s="22"/>
      <c r="B1735" s="45"/>
      <c r="C1735" s="46"/>
    </row>
    <row r="1736" spans="1:3" ht="15.75" x14ac:dyDescent="0.25">
      <c r="A1736" s="22"/>
      <c r="B1736" s="45"/>
      <c r="C1736" s="46"/>
    </row>
    <row r="1737" spans="1:3" ht="15.75" x14ac:dyDescent="0.25">
      <c r="A1737" s="22"/>
      <c r="B1737" s="45"/>
      <c r="C1737" s="46"/>
    </row>
    <row r="1738" spans="1:3" ht="15.75" x14ac:dyDescent="0.25">
      <c r="A1738" s="22"/>
      <c r="B1738" s="45"/>
      <c r="C1738" s="46"/>
    </row>
    <row r="1739" spans="1:3" ht="15.75" x14ac:dyDescent="0.25">
      <c r="A1739" s="22"/>
      <c r="B1739" s="45"/>
      <c r="C1739" s="46"/>
    </row>
    <row r="1740" spans="1:3" ht="45.75" customHeight="1" x14ac:dyDescent="0.25">
      <c r="B1740" s="57" t="s">
        <v>523</v>
      </c>
      <c r="C1740" s="70"/>
    </row>
    <row r="1741" spans="1:3" ht="15.75" thickBot="1" x14ac:dyDescent="0.3">
      <c r="C1741" s="71" t="s">
        <v>351</v>
      </c>
    </row>
    <row r="1742" spans="1:3" ht="32.25" thickBot="1" x14ac:dyDescent="0.3">
      <c r="A1742" s="7" t="s">
        <v>0</v>
      </c>
      <c r="B1742" s="8" t="s">
        <v>10</v>
      </c>
      <c r="C1742" s="65" t="s">
        <v>11</v>
      </c>
    </row>
    <row r="1743" spans="1:3" ht="15.75" x14ac:dyDescent="0.25">
      <c r="A1743" s="9"/>
      <c r="B1743" s="10" t="s">
        <v>12</v>
      </c>
      <c r="C1743" s="61">
        <v>1</v>
      </c>
    </row>
    <row r="1744" spans="1:3" ht="15.75" x14ac:dyDescent="0.25">
      <c r="A1744" s="9"/>
      <c r="B1744" s="10" t="s">
        <v>13</v>
      </c>
      <c r="C1744" s="16">
        <v>6</v>
      </c>
    </row>
    <row r="1745" spans="1:3" ht="31.5" x14ac:dyDescent="0.25">
      <c r="A1745" s="12"/>
      <c r="B1745" s="83" t="s">
        <v>360</v>
      </c>
      <c r="C1745" s="16">
        <f>$C$13</f>
        <v>2.83</v>
      </c>
    </row>
    <row r="1746" spans="1:3" ht="32.25" thickBot="1" x14ac:dyDescent="0.3">
      <c r="A1746" s="75"/>
      <c r="B1746" s="77" t="s">
        <v>361</v>
      </c>
      <c r="C1746" s="76">
        <v>0</v>
      </c>
    </row>
    <row r="1747" spans="1:3" ht="15.75" x14ac:dyDescent="0.25">
      <c r="A1747" s="29">
        <v>211</v>
      </c>
      <c r="B1747" s="30" t="s">
        <v>19</v>
      </c>
      <c r="C1747" s="39">
        <f>C1745*C1744</f>
        <v>16.98</v>
      </c>
    </row>
    <row r="1748" spans="1:3" ht="31.5" x14ac:dyDescent="0.25">
      <c r="A1748" s="33">
        <v>211</v>
      </c>
      <c r="B1748" s="28" t="s">
        <v>20</v>
      </c>
      <c r="C1748" s="40">
        <f>C1746*C1744</f>
        <v>0</v>
      </c>
    </row>
    <row r="1749" spans="1:3" ht="15.75" x14ac:dyDescent="0.25">
      <c r="A1749" s="33">
        <v>213</v>
      </c>
      <c r="B1749" s="28" t="s">
        <v>14</v>
      </c>
      <c r="C1749" s="40">
        <f>(C1747+C1748)*30.2%</f>
        <v>5.1279599999999999</v>
      </c>
    </row>
    <row r="1750" spans="1:3" ht="15.75" x14ac:dyDescent="0.25">
      <c r="A1750" s="33">
        <v>212</v>
      </c>
      <c r="B1750" s="28" t="s">
        <v>3</v>
      </c>
      <c r="C1750" s="40">
        <f>(C1747+C1748)*$D$18</f>
        <v>2.7168000000000001E-2</v>
      </c>
    </row>
    <row r="1751" spans="1:3" ht="15.75" x14ac:dyDescent="0.25">
      <c r="A1751" s="33">
        <v>221</v>
      </c>
      <c r="B1751" s="28" t="s">
        <v>4</v>
      </c>
      <c r="C1751" s="40">
        <f>(C1747+C1748)*$D$19</f>
        <v>0.14602799999999999</v>
      </c>
    </row>
    <row r="1752" spans="1:3" ht="15.75" x14ac:dyDescent="0.25">
      <c r="A1752" s="33">
        <v>222</v>
      </c>
      <c r="B1752" s="28" t="s">
        <v>15</v>
      </c>
      <c r="C1752" s="40">
        <f>(C1747+C1748)*$D$20</f>
        <v>2.7168000000000001E-2</v>
      </c>
    </row>
    <row r="1753" spans="1:3" ht="15.75" x14ac:dyDescent="0.25">
      <c r="A1753" s="33">
        <v>223</v>
      </c>
      <c r="B1753" s="28" t="s">
        <v>5</v>
      </c>
      <c r="C1753" s="40">
        <f>(C1747+C1748)*$D$21</f>
        <v>0.72165000000000012</v>
      </c>
    </row>
    <row r="1754" spans="1:3" ht="15.75" x14ac:dyDescent="0.25">
      <c r="A1754" s="33">
        <v>224</v>
      </c>
      <c r="B1754" s="28" t="s">
        <v>21</v>
      </c>
      <c r="C1754" s="40">
        <f>(C1747+C1748)*$D$22</f>
        <v>0.23941799999999999</v>
      </c>
    </row>
    <row r="1755" spans="1:3" ht="15.75" x14ac:dyDescent="0.25">
      <c r="A1755" s="33">
        <v>225</v>
      </c>
      <c r="B1755" s="28" t="s">
        <v>16</v>
      </c>
      <c r="C1755" s="40">
        <f>(C1747+C1748)*$D$23</f>
        <v>0.90333600000000003</v>
      </c>
    </row>
    <row r="1756" spans="1:3" ht="15.75" x14ac:dyDescent="0.25">
      <c r="A1756" s="33">
        <v>226</v>
      </c>
      <c r="B1756" s="28" t="s">
        <v>22</v>
      </c>
      <c r="C1756" s="40">
        <f>(C1747+C1748)*$D$24</f>
        <v>6.0805379999999998</v>
      </c>
    </row>
    <row r="1757" spans="1:3" ht="15.75" x14ac:dyDescent="0.25">
      <c r="A1757" s="33">
        <v>271</v>
      </c>
      <c r="B1757" s="28" t="s">
        <v>23</v>
      </c>
      <c r="C1757" s="40">
        <f>(C1747+C1748)*$D$25</f>
        <v>0.37865399999999999</v>
      </c>
    </row>
    <row r="1758" spans="1:3" ht="15.75" x14ac:dyDescent="0.25">
      <c r="A1758" s="33">
        <v>272</v>
      </c>
      <c r="B1758" s="28" t="s">
        <v>24</v>
      </c>
      <c r="C1758" s="40">
        <f>(C1747+C1748)*$D$26</f>
        <v>0.35488199999999998</v>
      </c>
    </row>
    <row r="1759" spans="1:3" ht="31.5" x14ac:dyDescent="0.25">
      <c r="A1759" s="33">
        <v>211</v>
      </c>
      <c r="B1759" s="28" t="s">
        <v>25</v>
      </c>
      <c r="C1759" s="40">
        <f>(C1747+C1748)*$D$27</f>
        <v>3.8884200000000004</v>
      </c>
    </row>
    <row r="1760" spans="1:3" ht="31.5" x14ac:dyDescent="0.25">
      <c r="A1760" s="33">
        <v>213</v>
      </c>
      <c r="B1760" s="28" t="s">
        <v>26</v>
      </c>
      <c r="C1760" s="44">
        <f>(C1747+C1748)*$D$28</f>
        <v>1.1733179999999999</v>
      </c>
    </row>
    <row r="1761" spans="1:3" ht="15.75" x14ac:dyDescent="0.25">
      <c r="A1761" s="33">
        <v>290</v>
      </c>
      <c r="B1761" s="28" t="s">
        <v>6</v>
      </c>
      <c r="C1761" s="44">
        <f>(C1747+C1748)*$D$29</f>
        <v>6.6222000000000003E-2</v>
      </c>
    </row>
    <row r="1762" spans="1:3" ht="15.75" x14ac:dyDescent="0.25">
      <c r="A1762" s="33">
        <v>290</v>
      </c>
      <c r="B1762" s="28" t="s">
        <v>27</v>
      </c>
      <c r="C1762" s="44">
        <f>(C1747+C1748)*$D$30</f>
        <v>0.19866600000000001</v>
      </c>
    </row>
    <row r="1763" spans="1:3" ht="15.75" x14ac:dyDescent="0.25">
      <c r="A1763" s="33">
        <v>225</v>
      </c>
      <c r="B1763" s="28" t="s">
        <v>28</v>
      </c>
      <c r="C1763" s="44">
        <f>(C1747+C1748)*$D$31</f>
        <v>0</v>
      </c>
    </row>
    <row r="1764" spans="1:3" ht="15.75" x14ac:dyDescent="0.25">
      <c r="A1764" s="37">
        <v>310</v>
      </c>
      <c r="B1764" s="28" t="s">
        <v>7</v>
      </c>
      <c r="C1764" s="44">
        <f>(C1747+C1748)*$D$32</f>
        <v>0.39563400000000004</v>
      </c>
    </row>
    <row r="1765" spans="1:3" ht="16.5" thickBot="1" x14ac:dyDescent="0.3">
      <c r="A1765" s="38">
        <v>340</v>
      </c>
      <c r="B1765" s="36" t="s">
        <v>8</v>
      </c>
      <c r="C1765" s="44">
        <f>(C1747+C1748)*$D$33</f>
        <v>1.5366899999999999</v>
      </c>
    </row>
    <row r="1766" spans="1:3" ht="16.5" thickBot="1" x14ac:dyDescent="0.3">
      <c r="A1766" s="15"/>
      <c r="B1766" s="42" t="s">
        <v>9</v>
      </c>
      <c r="C1766" s="88">
        <f>SUM(C1747:C1765)</f>
        <v>38.24575200000001</v>
      </c>
    </row>
    <row r="1767" spans="1:3" ht="16.5" thickBot="1" x14ac:dyDescent="0.3">
      <c r="A1767" s="15"/>
      <c r="B1767" s="43" t="s">
        <v>29</v>
      </c>
      <c r="C1767" s="90">
        <f>C1766*118%</f>
        <v>45.129987360000008</v>
      </c>
    </row>
    <row r="1768" spans="1:3" ht="15.75" x14ac:dyDescent="0.25">
      <c r="A1768" s="22"/>
      <c r="B1768" s="45"/>
      <c r="C1768" s="46"/>
    </row>
    <row r="1769" spans="1:3" ht="15.75" x14ac:dyDescent="0.25">
      <c r="A1769" s="22"/>
      <c r="B1769" s="45"/>
      <c r="C1769" s="46"/>
    </row>
    <row r="1770" spans="1:3" ht="15.75" x14ac:dyDescent="0.25">
      <c r="A1770" s="22"/>
      <c r="B1770" s="45"/>
      <c r="C1770" s="46"/>
    </row>
    <row r="1771" spans="1:3" ht="15.75" x14ac:dyDescent="0.25">
      <c r="A1771" s="22"/>
      <c r="B1771" s="45"/>
      <c r="C1771" s="46"/>
    </row>
    <row r="1772" spans="1:3" ht="15.75" x14ac:dyDescent="0.25">
      <c r="A1772" s="22"/>
      <c r="B1772" s="45"/>
      <c r="C1772" s="46"/>
    </row>
    <row r="1773" spans="1:3" ht="15.75" x14ac:dyDescent="0.25">
      <c r="A1773" s="22"/>
      <c r="B1773" s="45"/>
      <c r="C1773" s="46"/>
    </row>
    <row r="1774" spans="1:3" ht="15.75" x14ac:dyDescent="0.25">
      <c r="A1774" s="22"/>
      <c r="B1774" s="45"/>
      <c r="C1774" s="46"/>
    </row>
    <row r="1775" spans="1:3" ht="15.75" x14ac:dyDescent="0.25">
      <c r="A1775" s="22"/>
      <c r="B1775" s="45"/>
      <c r="C1775" s="46"/>
    </row>
    <row r="1776" spans="1:3" ht="15.75" x14ac:dyDescent="0.25">
      <c r="A1776" s="22"/>
      <c r="B1776" s="45"/>
      <c r="C1776" s="46"/>
    </row>
    <row r="1777" spans="1:3" ht="15.75" x14ac:dyDescent="0.25">
      <c r="A1777" s="22"/>
      <c r="B1777" s="45"/>
      <c r="C1777" s="46"/>
    </row>
    <row r="1778" spans="1:3" ht="15.75" x14ac:dyDescent="0.25">
      <c r="A1778" s="22"/>
      <c r="B1778" s="45"/>
      <c r="C1778" s="46"/>
    </row>
    <row r="1779" spans="1:3" ht="15.75" x14ac:dyDescent="0.25">
      <c r="A1779" s="22"/>
      <c r="B1779" s="45"/>
      <c r="C1779" s="46"/>
    </row>
    <row r="1780" spans="1:3" ht="15.75" x14ac:dyDescent="0.25">
      <c r="A1780" s="22"/>
      <c r="B1780" s="45"/>
      <c r="C1780" s="46"/>
    </row>
    <row r="1781" spans="1:3" ht="15.75" x14ac:dyDescent="0.25">
      <c r="A1781" s="22"/>
      <c r="B1781" s="45"/>
      <c r="C1781" s="46"/>
    </row>
    <row r="1782" spans="1:3" ht="15.75" x14ac:dyDescent="0.25">
      <c r="A1782" s="22"/>
      <c r="B1782" s="45"/>
      <c r="C1782" s="46"/>
    </row>
    <row r="1783" spans="1:3" ht="15.75" x14ac:dyDescent="0.25">
      <c r="A1783" s="22"/>
      <c r="B1783" s="45"/>
      <c r="C1783" s="46"/>
    </row>
    <row r="1784" spans="1:3" ht="15.75" x14ac:dyDescent="0.25">
      <c r="A1784" s="22"/>
      <c r="B1784" s="45"/>
      <c r="C1784" s="46"/>
    </row>
    <row r="1785" spans="1:3" ht="15.75" x14ac:dyDescent="0.25">
      <c r="A1785" s="22"/>
      <c r="B1785" s="45"/>
      <c r="C1785" s="46"/>
    </row>
    <row r="1786" spans="1:3" ht="15.75" x14ac:dyDescent="0.25">
      <c r="A1786" s="22"/>
      <c r="B1786" s="45"/>
      <c r="C1786" s="46"/>
    </row>
    <row r="1787" spans="1:3" ht="15.75" x14ac:dyDescent="0.25">
      <c r="A1787" s="22"/>
      <c r="B1787" s="45"/>
      <c r="C1787" s="46"/>
    </row>
    <row r="1788" spans="1:3" ht="15.75" x14ac:dyDescent="0.25">
      <c r="A1788" s="22"/>
      <c r="B1788" s="45"/>
      <c r="C1788" s="46"/>
    </row>
    <row r="1789" spans="1:3" ht="15.75" x14ac:dyDescent="0.25">
      <c r="A1789" s="22"/>
      <c r="B1789" s="45"/>
      <c r="C1789" s="46"/>
    </row>
    <row r="1790" spans="1:3" ht="15.75" x14ac:dyDescent="0.25">
      <c r="A1790" s="22"/>
      <c r="B1790" s="45"/>
      <c r="C1790" s="46"/>
    </row>
    <row r="1791" spans="1:3" ht="15.75" x14ac:dyDescent="0.25">
      <c r="A1791" s="22"/>
      <c r="B1791" s="45"/>
      <c r="C1791" s="46"/>
    </row>
    <row r="1792" spans="1:3" ht="15.75" x14ac:dyDescent="0.25">
      <c r="A1792" s="22"/>
      <c r="B1792" s="45"/>
      <c r="C1792" s="46"/>
    </row>
    <row r="1794" spans="1:3" ht="73.5" customHeight="1" x14ac:dyDescent="0.25">
      <c r="B1794" s="57" t="s">
        <v>524</v>
      </c>
      <c r="C1794" s="70"/>
    </row>
    <row r="1795" spans="1:3" ht="15.75" thickBot="1" x14ac:dyDescent="0.3">
      <c r="C1795" s="71" t="s">
        <v>351</v>
      </c>
    </row>
    <row r="1796" spans="1:3" ht="32.25" thickBot="1" x14ac:dyDescent="0.3">
      <c r="A1796" s="7" t="s">
        <v>0</v>
      </c>
      <c r="B1796" s="8" t="s">
        <v>10</v>
      </c>
      <c r="C1796" s="65" t="s">
        <v>11</v>
      </c>
    </row>
    <row r="1797" spans="1:3" ht="15.75" x14ac:dyDescent="0.25">
      <c r="A1797" s="9"/>
      <c r="B1797" s="10" t="s">
        <v>12</v>
      </c>
      <c r="C1797" s="61">
        <v>1</v>
      </c>
    </row>
    <row r="1798" spans="1:3" ht="15.75" x14ac:dyDescent="0.25">
      <c r="A1798" s="9"/>
      <c r="B1798" s="10" t="s">
        <v>13</v>
      </c>
      <c r="C1798" s="16">
        <v>6</v>
      </c>
    </row>
    <row r="1799" spans="1:3" ht="31.5" x14ac:dyDescent="0.25">
      <c r="A1799" s="12"/>
      <c r="B1799" s="83" t="s">
        <v>360</v>
      </c>
      <c r="C1799" s="16">
        <f>$C$13</f>
        <v>2.83</v>
      </c>
    </row>
    <row r="1800" spans="1:3" ht="32.25" thickBot="1" x14ac:dyDescent="0.3">
      <c r="A1800" s="75"/>
      <c r="B1800" s="77" t="s">
        <v>361</v>
      </c>
      <c r="C1800" s="76">
        <v>0</v>
      </c>
    </row>
    <row r="1801" spans="1:3" ht="15.75" x14ac:dyDescent="0.25">
      <c r="A1801" s="29">
        <v>211</v>
      </c>
      <c r="B1801" s="30" t="s">
        <v>19</v>
      </c>
      <c r="C1801" s="39">
        <f>C1799*C1798</f>
        <v>16.98</v>
      </c>
    </row>
    <row r="1802" spans="1:3" ht="31.5" x14ac:dyDescent="0.25">
      <c r="A1802" s="33">
        <v>211</v>
      </c>
      <c r="B1802" s="28" t="s">
        <v>20</v>
      </c>
      <c r="C1802" s="40">
        <f>C1800*C1798</f>
        <v>0</v>
      </c>
    </row>
    <row r="1803" spans="1:3" ht="15.75" x14ac:dyDescent="0.25">
      <c r="A1803" s="33">
        <v>213</v>
      </c>
      <c r="B1803" s="28" t="s">
        <v>14</v>
      </c>
      <c r="C1803" s="40">
        <f>(C1801+C1802)*30.2%</f>
        <v>5.1279599999999999</v>
      </c>
    </row>
    <row r="1804" spans="1:3" ht="15.75" x14ac:dyDescent="0.25">
      <c r="A1804" s="33">
        <v>212</v>
      </c>
      <c r="B1804" s="28" t="s">
        <v>3</v>
      </c>
      <c r="C1804" s="40">
        <f>(C1801+C1802)*$D$18</f>
        <v>2.7168000000000001E-2</v>
      </c>
    </row>
    <row r="1805" spans="1:3" ht="15.75" x14ac:dyDescent="0.25">
      <c r="A1805" s="33">
        <v>221</v>
      </c>
      <c r="B1805" s="28" t="s">
        <v>4</v>
      </c>
      <c r="C1805" s="40">
        <f>(C1801+C1802)*$D$19</f>
        <v>0.14602799999999999</v>
      </c>
    </row>
    <row r="1806" spans="1:3" ht="15.75" x14ac:dyDescent="0.25">
      <c r="A1806" s="33">
        <v>222</v>
      </c>
      <c r="B1806" s="28" t="s">
        <v>15</v>
      </c>
      <c r="C1806" s="40">
        <f>(C1801+C1802)*$D$20</f>
        <v>2.7168000000000001E-2</v>
      </c>
    </row>
    <row r="1807" spans="1:3" ht="15.75" x14ac:dyDescent="0.25">
      <c r="A1807" s="33">
        <v>223</v>
      </c>
      <c r="B1807" s="28" t="s">
        <v>5</v>
      </c>
      <c r="C1807" s="40">
        <f>(C1801+C1802)*$D$21</f>
        <v>0.72165000000000012</v>
      </c>
    </row>
    <row r="1808" spans="1:3" ht="15.75" x14ac:dyDescent="0.25">
      <c r="A1808" s="33">
        <v>224</v>
      </c>
      <c r="B1808" s="28" t="s">
        <v>21</v>
      </c>
      <c r="C1808" s="40">
        <f>(C1801+C1802)*$D$22</f>
        <v>0.23941799999999999</v>
      </c>
    </row>
    <row r="1809" spans="1:3" ht="15.75" x14ac:dyDescent="0.25">
      <c r="A1809" s="33">
        <v>225</v>
      </c>
      <c r="B1809" s="28" t="s">
        <v>16</v>
      </c>
      <c r="C1809" s="40">
        <f>(C1801+C1802)*$D$23</f>
        <v>0.90333600000000003</v>
      </c>
    </row>
    <row r="1810" spans="1:3" ht="15.75" x14ac:dyDescent="0.25">
      <c r="A1810" s="33">
        <v>226</v>
      </c>
      <c r="B1810" s="28" t="s">
        <v>22</v>
      </c>
      <c r="C1810" s="40">
        <f>(C1801+C1802)*$D$24</f>
        <v>6.0805379999999998</v>
      </c>
    </row>
    <row r="1811" spans="1:3" ht="15.75" x14ac:dyDescent="0.25">
      <c r="A1811" s="33">
        <v>271</v>
      </c>
      <c r="B1811" s="28" t="s">
        <v>23</v>
      </c>
      <c r="C1811" s="40">
        <f>(C1801+C1802)*$D$25</f>
        <v>0.37865399999999999</v>
      </c>
    </row>
    <row r="1812" spans="1:3" ht="15.75" x14ac:dyDescent="0.25">
      <c r="A1812" s="33">
        <v>272</v>
      </c>
      <c r="B1812" s="28" t="s">
        <v>24</v>
      </c>
      <c r="C1812" s="40">
        <f>(C1801+C1802)*$D$26</f>
        <v>0.35488199999999998</v>
      </c>
    </row>
    <row r="1813" spans="1:3" ht="31.5" x14ac:dyDescent="0.25">
      <c r="A1813" s="33">
        <v>211</v>
      </c>
      <c r="B1813" s="28" t="s">
        <v>25</v>
      </c>
      <c r="C1813" s="40">
        <f>(C1801+C1802)*$D$27</f>
        <v>3.8884200000000004</v>
      </c>
    </row>
    <row r="1814" spans="1:3" ht="31.5" x14ac:dyDescent="0.25">
      <c r="A1814" s="33">
        <v>213</v>
      </c>
      <c r="B1814" s="28" t="s">
        <v>26</v>
      </c>
      <c r="C1814" s="44">
        <f>(C1801+C1802)*$D$28</f>
        <v>1.1733179999999999</v>
      </c>
    </row>
    <row r="1815" spans="1:3" ht="15.75" x14ac:dyDescent="0.25">
      <c r="A1815" s="33">
        <v>290</v>
      </c>
      <c r="B1815" s="28" t="s">
        <v>6</v>
      </c>
      <c r="C1815" s="44">
        <f>(C1801+C1802)*$D$29</f>
        <v>6.6222000000000003E-2</v>
      </c>
    </row>
    <row r="1816" spans="1:3" ht="15.75" x14ac:dyDescent="0.25">
      <c r="A1816" s="33">
        <v>290</v>
      </c>
      <c r="B1816" s="28" t="s">
        <v>27</v>
      </c>
      <c r="C1816" s="44">
        <f>(C1801+C1802)*$D$30</f>
        <v>0.19866600000000001</v>
      </c>
    </row>
    <row r="1817" spans="1:3" ht="15.75" x14ac:dyDescent="0.25">
      <c r="A1817" s="33">
        <v>225</v>
      </c>
      <c r="B1817" s="28" t="s">
        <v>28</v>
      </c>
      <c r="C1817" s="44">
        <f>(C1801+C1802)*$D$31</f>
        <v>0</v>
      </c>
    </row>
    <row r="1818" spans="1:3" ht="15.75" x14ac:dyDescent="0.25">
      <c r="A1818" s="37">
        <v>310</v>
      </c>
      <c r="B1818" s="28" t="s">
        <v>7</v>
      </c>
      <c r="C1818" s="44">
        <f>(C1801+C1802)*$D$32</f>
        <v>0.39563400000000004</v>
      </c>
    </row>
    <row r="1819" spans="1:3" ht="16.5" thickBot="1" x14ac:dyDescent="0.3">
      <c r="A1819" s="38">
        <v>340</v>
      </c>
      <c r="B1819" s="36" t="s">
        <v>8</v>
      </c>
      <c r="C1819" s="44">
        <f>(C1801+C1802)*$D$33</f>
        <v>1.5366899999999999</v>
      </c>
    </row>
    <row r="1820" spans="1:3" ht="16.5" thickBot="1" x14ac:dyDescent="0.3">
      <c r="A1820" s="15"/>
      <c r="B1820" s="42" t="s">
        <v>9</v>
      </c>
      <c r="C1820" s="88">
        <f>SUM(C1801:C1819)</f>
        <v>38.24575200000001</v>
      </c>
    </row>
    <row r="1821" spans="1:3" ht="16.5" thickBot="1" x14ac:dyDescent="0.3">
      <c r="A1821" s="15"/>
      <c r="B1821" s="43" t="s">
        <v>29</v>
      </c>
      <c r="C1821" s="90">
        <f>C1820*118%</f>
        <v>45.129987360000008</v>
      </c>
    </row>
    <row r="1822" spans="1:3" ht="15.75" x14ac:dyDescent="0.25">
      <c r="A1822" s="22"/>
      <c r="B1822" s="45"/>
      <c r="C1822" s="46"/>
    </row>
    <row r="1823" spans="1:3" ht="15.75" x14ac:dyDescent="0.25">
      <c r="A1823" s="22"/>
      <c r="B1823" s="45"/>
      <c r="C1823" s="46"/>
    </row>
    <row r="1824" spans="1:3" ht="15.75" x14ac:dyDescent="0.25">
      <c r="A1824" s="22"/>
      <c r="B1824" s="45"/>
      <c r="C1824" s="46"/>
    </row>
    <row r="1825" spans="1:3" ht="15.75" x14ac:dyDescent="0.25">
      <c r="A1825" s="22"/>
      <c r="B1825" s="45"/>
      <c r="C1825" s="46"/>
    </row>
    <row r="1826" spans="1:3" ht="15.75" x14ac:dyDescent="0.25">
      <c r="A1826" s="22"/>
      <c r="B1826" s="45"/>
      <c r="C1826" s="46"/>
    </row>
    <row r="1827" spans="1:3" ht="15.75" x14ac:dyDescent="0.25">
      <c r="A1827" s="22"/>
      <c r="B1827" s="45"/>
      <c r="C1827" s="46"/>
    </row>
    <row r="1828" spans="1:3" ht="15.75" x14ac:dyDescent="0.25">
      <c r="A1828" s="22"/>
      <c r="B1828" s="45"/>
      <c r="C1828" s="46"/>
    </row>
    <row r="1829" spans="1:3" ht="15.75" x14ac:dyDescent="0.25">
      <c r="A1829" s="22"/>
      <c r="B1829" s="45"/>
      <c r="C1829" s="46"/>
    </row>
    <row r="1830" spans="1:3" ht="15.75" x14ac:dyDescent="0.25">
      <c r="A1830" s="22"/>
      <c r="B1830" s="45"/>
      <c r="C1830" s="46"/>
    </row>
    <row r="1831" spans="1:3" ht="15.75" x14ac:dyDescent="0.25">
      <c r="A1831" s="22"/>
      <c r="B1831" s="45"/>
      <c r="C1831" s="46"/>
    </row>
    <row r="1832" spans="1:3" ht="15.75" x14ac:dyDescent="0.25">
      <c r="A1832" s="22"/>
      <c r="B1832" s="45"/>
      <c r="C1832" s="46"/>
    </row>
    <row r="1833" spans="1:3" ht="15.75" x14ac:dyDescent="0.25">
      <c r="A1833" s="22"/>
      <c r="B1833" s="45"/>
      <c r="C1833" s="46"/>
    </row>
    <row r="1834" spans="1:3" ht="15.75" x14ac:dyDescent="0.25">
      <c r="A1834" s="22"/>
      <c r="B1834" s="45"/>
      <c r="C1834" s="46"/>
    </row>
    <row r="1835" spans="1:3" ht="15.75" x14ac:dyDescent="0.25">
      <c r="A1835" s="22"/>
      <c r="B1835" s="45"/>
      <c r="C1835" s="46"/>
    </row>
    <row r="1836" spans="1:3" ht="15.75" x14ac:dyDescent="0.25">
      <c r="A1836" s="22"/>
      <c r="B1836" s="45"/>
      <c r="C1836" s="46"/>
    </row>
    <row r="1837" spans="1:3" ht="15.75" x14ac:dyDescent="0.25">
      <c r="A1837" s="22"/>
      <c r="B1837" s="45"/>
      <c r="C1837" s="46"/>
    </row>
    <row r="1838" spans="1:3" ht="15.75" x14ac:dyDescent="0.25">
      <c r="A1838" s="22"/>
      <c r="B1838" s="45"/>
      <c r="C1838" s="46"/>
    </row>
    <row r="1839" spans="1:3" ht="15.75" x14ac:dyDescent="0.25">
      <c r="A1839" s="22"/>
      <c r="B1839" s="45"/>
      <c r="C1839" s="46"/>
    </row>
    <row r="1840" spans="1:3" ht="15.75" x14ac:dyDescent="0.25">
      <c r="A1840" s="22"/>
      <c r="B1840" s="45"/>
      <c r="C1840" s="46"/>
    </row>
    <row r="1841" spans="1:3" ht="15.75" x14ac:dyDescent="0.25">
      <c r="A1841" s="22"/>
      <c r="B1841" s="45"/>
      <c r="C1841" s="46"/>
    </row>
    <row r="1842" spans="1:3" ht="15.75" x14ac:dyDescent="0.25">
      <c r="A1842" s="22"/>
      <c r="B1842" s="45"/>
      <c r="C1842" s="46"/>
    </row>
    <row r="1843" spans="1:3" ht="15.75" x14ac:dyDescent="0.25">
      <c r="A1843" s="22"/>
      <c r="B1843" s="45"/>
      <c r="C1843" s="46"/>
    </row>
    <row r="1844" spans="1:3" ht="15.75" x14ac:dyDescent="0.25">
      <c r="A1844" s="22"/>
      <c r="B1844" s="45"/>
      <c r="C1844" s="46"/>
    </row>
    <row r="1846" spans="1:3" ht="72.75" customHeight="1" x14ac:dyDescent="0.25">
      <c r="B1846" s="57" t="s">
        <v>525</v>
      </c>
      <c r="C1846" s="70"/>
    </row>
    <row r="1847" spans="1:3" ht="15.75" thickBot="1" x14ac:dyDescent="0.3">
      <c r="C1847" s="71" t="s">
        <v>351</v>
      </c>
    </row>
    <row r="1848" spans="1:3" ht="32.25" thickBot="1" x14ac:dyDescent="0.3">
      <c r="A1848" s="7" t="s">
        <v>0</v>
      </c>
      <c r="B1848" s="8" t="s">
        <v>10</v>
      </c>
      <c r="C1848" s="65" t="s">
        <v>11</v>
      </c>
    </row>
    <row r="1849" spans="1:3" ht="15.75" x14ac:dyDescent="0.25">
      <c r="A1849" s="9"/>
      <c r="B1849" s="10" t="s">
        <v>12</v>
      </c>
      <c r="C1849" s="61">
        <v>1</v>
      </c>
    </row>
    <row r="1850" spans="1:3" ht="15.75" x14ac:dyDescent="0.25">
      <c r="A1850" s="9"/>
      <c r="B1850" s="10" t="s">
        <v>13</v>
      </c>
      <c r="C1850" s="16">
        <v>10</v>
      </c>
    </row>
    <row r="1851" spans="1:3" ht="31.5" x14ac:dyDescent="0.25">
      <c r="A1851" s="12"/>
      <c r="B1851" s="83" t="s">
        <v>360</v>
      </c>
      <c r="C1851" s="16">
        <f>$C$13</f>
        <v>2.83</v>
      </c>
    </row>
    <row r="1852" spans="1:3" ht="32.25" thickBot="1" x14ac:dyDescent="0.3">
      <c r="A1852" s="75"/>
      <c r="B1852" s="77" t="s">
        <v>361</v>
      </c>
      <c r="C1852" s="76">
        <v>0</v>
      </c>
    </row>
    <row r="1853" spans="1:3" ht="15.75" x14ac:dyDescent="0.25">
      <c r="A1853" s="29">
        <v>211</v>
      </c>
      <c r="B1853" s="30" t="s">
        <v>19</v>
      </c>
      <c r="C1853" s="39">
        <f>C1851*C1850</f>
        <v>28.3</v>
      </c>
    </row>
    <row r="1854" spans="1:3" ht="31.5" x14ac:dyDescent="0.25">
      <c r="A1854" s="33">
        <v>211</v>
      </c>
      <c r="B1854" s="28" t="s">
        <v>20</v>
      </c>
      <c r="C1854" s="40">
        <f>C1852*C1850</f>
        <v>0</v>
      </c>
    </row>
    <row r="1855" spans="1:3" ht="15.75" x14ac:dyDescent="0.25">
      <c r="A1855" s="33">
        <v>213</v>
      </c>
      <c r="B1855" s="28" t="s">
        <v>14</v>
      </c>
      <c r="C1855" s="40">
        <f>(C1853+C1854)*30.2%</f>
        <v>8.5465999999999998</v>
      </c>
    </row>
    <row r="1856" spans="1:3" ht="15.75" x14ac:dyDescent="0.25">
      <c r="A1856" s="33">
        <v>212</v>
      </c>
      <c r="B1856" s="28" t="s">
        <v>3</v>
      </c>
      <c r="C1856" s="40">
        <f>(C1853+C1854)*$D$18</f>
        <v>4.5280000000000001E-2</v>
      </c>
    </row>
    <row r="1857" spans="1:3" ht="15.75" x14ac:dyDescent="0.25">
      <c r="A1857" s="33">
        <v>221</v>
      </c>
      <c r="B1857" s="28" t="s">
        <v>4</v>
      </c>
      <c r="C1857" s="40">
        <f>(C1853+C1854)*$D$19</f>
        <v>0.24338000000000001</v>
      </c>
    </row>
    <row r="1858" spans="1:3" ht="15.75" x14ac:dyDescent="0.25">
      <c r="A1858" s="33">
        <v>222</v>
      </c>
      <c r="B1858" s="28" t="s">
        <v>15</v>
      </c>
      <c r="C1858" s="40">
        <f>(C1853+C1854)*$D$20</f>
        <v>4.5280000000000001E-2</v>
      </c>
    </row>
    <row r="1859" spans="1:3" ht="15.75" x14ac:dyDescent="0.25">
      <c r="A1859" s="33">
        <v>223</v>
      </c>
      <c r="B1859" s="28" t="s">
        <v>5</v>
      </c>
      <c r="C1859" s="40">
        <f>(C1853+C1854)*$D$21</f>
        <v>1.2027500000000002</v>
      </c>
    </row>
    <row r="1860" spans="1:3" ht="15.75" x14ac:dyDescent="0.25">
      <c r="A1860" s="33">
        <v>224</v>
      </c>
      <c r="B1860" s="28" t="s">
        <v>21</v>
      </c>
      <c r="C1860" s="40">
        <f>(C1853+C1854)*$D$22</f>
        <v>0.39903</v>
      </c>
    </row>
    <row r="1861" spans="1:3" ht="15.75" x14ac:dyDescent="0.25">
      <c r="A1861" s="33">
        <v>225</v>
      </c>
      <c r="B1861" s="28" t="s">
        <v>16</v>
      </c>
      <c r="C1861" s="40">
        <f>(C1853+C1854)*$D$23</f>
        <v>1.50556</v>
      </c>
    </row>
    <row r="1862" spans="1:3" ht="15.75" x14ac:dyDescent="0.25">
      <c r="A1862" s="33">
        <v>226</v>
      </c>
      <c r="B1862" s="28" t="s">
        <v>22</v>
      </c>
      <c r="C1862" s="40">
        <f>(C1853+C1854)*$D$24</f>
        <v>10.134229999999999</v>
      </c>
    </row>
    <row r="1863" spans="1:3" ht="15.75" x14ac:dyDescent="0.25">
      <c r="A1863" s="33">
        <v>271</v>
      </c>
      <c r="B1863" s="28" t="s">
        <v>23</v>
      </c>
      <c r="C1863" s="40">
        <f>(C1853+C1854)*$D$25</f>
        <v>0.63109000000000004</v>
      </c>
    </row>
    <row r="1864" spans="1:3" ht="15.75" x14ac:dyDescent="0.25">
      <c r="A1864" s="33">
        <v>272</v>
      </c>
      <c r="B1864" s="28" t="s">
        <v>24</v>
      </c>
      <c r="C1864" s="40">
        <f>(C1853+C1854)*$D$26</f>
        <v>0.59146999999999994</v>
      </c>
    </row>
    <row r="1865" spans="1:3" ht="31.5" x14ac:dyDescent="0.25">
      <c r="A1865" s="33">
        <v>211</v>
      </c>
      <c r="B1865" s="28" t="s">
        <v>25</v>
      </c>
      <c r="C1865" s="40">
        <f>(C1853+C1854)*$D$27</f>
        <v>6.4807000000000006</v>
      </c>
    </row>
    <row r="1866" spans="1:3" ht="31.5" x14ac:dyDescent="0.25">
      <c r="A1866" s="33">
        <v>213</v>
      </c>
      <c r="B1866" s="28" t="s">
        <v>26</v>
      </c>
      <c r="C1866" s="44">
        <f>(C1853+C1854)*$D$28</f>
        <v>1.95553</v>
      </c>
    </row>
    <row r="1867" spans="1:3" ht="15.75" x14ac:dyDescent="0.25">
      <c r="A1867" s="33">
        <v>290</v>
      </c>
      <c r="B1867" s="28" t="s">
        <v>6</v>
      </c>
      <c r="C1867" s="44">
        <f>(C1853+C1854)*$D$29</f>
        <v>0.11037</v>
      </c>
    </row>
    <row r="1868" spans="1:3" ht="15.75" x14ac:dyDescent="0.25">
      <c r="A1868" s="33">
        <v>290</v>
      </c>
      <c r="B1868" s="28" t="s">
        <v>27</v>
      </c>
      <c r="C1868" s="44">
        <f>(C1853+C1854)*$D$30</f>
        <v>0.33111000000000002</v>
      </c>
    </row>
    <row r="1869" spans="1:3" ht="15.75" x14ac:dyDescent="0.25">
      <c r="A1869" s="33">
        <v>225</v>
      </c>
      <c r="B1869" s="28" t="s">
        <v>28</v>
      </c>
      <c r="C1869" s="44">
        <f>(C1853+C1854)*$D$31</f>
        <v>0</v>
      </c>
    </row>
    <row r="1870" spans="1:3" ht="15.75" x14ac:dyDescent="0.25">
      <c r="A1870" s="37">
        <v>310</v>
      </c>
      <c r="B1870" s="28" t="s">
        <v>7</v>
      </c>
      <c r="C1870" s="44">
        <f>(C1853+C1854)*$D$32</f>
        <v>0.65939000000000003</v>
      </c>
    </row>
    <row r="1871" spans="1:3" ht="16.5" thickBot="1" x14ac:dyDescent="0.3">
      <c r="A1871" s="38">
        <v>340</v>
      </c>
      <c r="B1871" s="36" t="s">
        <v>8</v>
      </c>
      <c r="C1871" s="44">
        <f>(C1853+C1854)*$D$33</f>
        <v>2.56115</v>
      </c>
    </row>
    <row r="1872" spans="1:3" ht="16.5" thickBot="1" x14ac:dyDescent="0.3">
      <c r="A1872" s="15"/>
      <c r="B1872" s="42" t="s">
        <v>9</v>
      </c>
      <c r="C1872" s="88">
        <f>SUM(C1853:C1871)</f>
        <v>63.742920000000012</v>
      </c>
    </row>
    <row r="1873" spans="1:3" ht="16.5" thickBot="1" x14ac:dyDescent="0.3">
      <c r="A1873" s="15"/>
      <c r="B1873" s="43" t="s">
        <v>29</v>
      </c>
      <c r="C1873" s="90">
        <f>C1872*118%</f>
        <v>75.216645600000007</v>
      </c>
    </row>
    <row r="1874" spans="1:3" ht="15.75" x14ac:dyDescent="0.25">
      <c r="A1874" s="22"/>
      <c r="B1874" s="45"/>
      <c r="C1874" s="46"/>
    </row>
    <row r="1875" spans="1:3" ht="15.75" x14ac:dyDescent="0.25">
      <c r="A1875" s="22"/>
      <c r="B1875" s="45"/>
      <c r="C1875" s="46"/>
    </row>
    <row r="1876" spans="1:3" ht="15.75" x14ac:dyDescent="0.25">
      <c r="A1876" s="22"/>
      <c r="B1876" s="45"/>
      <c r="C1876" s="46"/>
    </row>
    <row r="1877" spans="1:3" ht="15.75" x14ac:dyDescent="0.25">
      <c r="A1877" s="22"/>
      <c r="B1877" s="45"/>
      <c r="C1877" s="46"/>
    </row>
    <row r="1878" spans="1:3" ht="15.75" x14ac:dyDescent="0.25">
      <c r="A1878" s="22"/>
      <c r="B1878" s="45"/>
      <c r="C1878" s="46"/>
    </row>
    <row r="1879" spans="1:3" ht="15.75" x14ac:dyDescent="0.25">
      <c r="A1879" s="22"/>
      <c r="B1879" s="45"/>
      <c r="C1879" s="46"/>
    </row>
    <row r="1880" spans="1:3" ht="15.75" x14ac:dyDescent="0.25">
      <c r="A1880" s="22"/>
      <c r="B1880" s="45"/>
      <c r="C1880" s="46"/>
    </row>
    <row r="1881" spans="1:3" ht="15.75" x14ac:dyDescent="0.25">
      <c r="A1881" s="22"/>
      <c r="B1881" s="45"/>
      <c r="C1881" s="46"/>
    </row>
    <row r="1882" spans="1:3" ht="15.75" x14ac:dyDescent="0.25">
      <c r="A1882" s="22"/>
      <c r="B1882" s="45"/>
      <c r="C1882" s="46"/>
    </row>
    <row r="1883" spans="1:3" ht="15.75" x14ac:dyDescent="0.25">
      <c r="A1883" s="22"/>
      <c r="B1883" s="45"/>
      <c r="C1883" s="46"/>
    </row>
    <row r="1884" spans="1:3" ht="15.75" x14ac:dyDescent="0.25">
      <c r="A1884" s="22"/>
      <c r="B1884" s="45"/>
      <c r="C1884" s="46"/>
    </row>
    <row r="1885" spans="1:3" ht="15.75" x14ac:dyDescent="0.25">
      <c r="A1885" s="22"/>
      <c r="B1885" s="45"/>
      <c r="C1885" s="46"/>
    </row>
    <row r="1886" spans="1:3" ht="15.75" x14ac:dyDescent="0.25">
      <c r="A1886" s="22"/>
      <c r="B1886" s="45"/>
      <c r="C1886" s="46"/>
    </row>
    <row r="1887" spans="1:3" ht="15.75" x14ac:dyDescent="0.25">
      <c r="A1887" s="22"/>
      <c r="B1887" s="45"/>
      <c r="C1887" s="46"/>
    </row>
    <row r="1888" spans="1:3" ht="15.75" x14ac:dyDescent="0.25">
      <c r="A1888" s="22"/>
      <c r="B1888" s="45"/>
      <c r="C1888" s="46"/>
    </row>
    <row r="1889" spans="1:3" ht="15.75" x14ac:dyDescent="0.25">
      <c r="A1889" s="22"/>
      <c r="B1889" s="45"/>
      <c r="C1889" s="46"/>
    </row>
    <row r="1890" spans="1:3" ht="15.75" x14ac:dyDescent="0.25">
      <c r="A1890" s="22"/>
      <c r="B1890" s="45"/>
      <c r="C1890" s="46"/>
    </row>
    <row r="1891" spans="1:3" ht="15.75" x14ac:dyDescent="0.25">
      <c r="A1891" s="22"/>
      <c r="B1891" s="45"/>
      <c r="C1891" s="46"/>
    </row>
    <row r="1892" spans="1:3" ht="15.75" x14ac:dyDescent="0.25">
      <c r="A1892" s="22"/>
      <c r="B1892" s="45"/>
      <c r="C1892" s="46"/>
    </row>
    <row r="1893" spans="1:3" ht="15.75" x14ac:dyDescent="0.25">
      <c r="A1893" s="22"/>
      <c r="B1893" s="45"/>
      <c r="C1893" s="46"/>
    </row>
    <row r="1894" spans="1:3" ht="15.75" x14ac:dyDescent="0.25">
      <c r="A1894" s="22"/>
      <c r="B1894" s="45"/>
      <c r="C1894" s="46"/>
    </row>
    <row r="1895" spans="1:3" ht="15.75" x14ac:dyDescent="0.25">
      <c r="A1895" s="22"/>
      <c r="B1895" s="45"/>
      <c r="C1895" s="46"/>
    </row>
    <row r="1896" spans="1:3" ht="15.75" x14ac:dyDescent="0.25">
      <c r="A1896" s="22"/>
      <c r="B1896" s="45"/>
      <c r="C1896" s="46"/>
    </row>
    <row r="1898" spans="1:3" ht="50.25" customHeight="1" x14ac:dyDescent="0.25">
      <c r="B1898" s="57" t="s">
        <v>526</v>
      </c>
      <c r="C1898" s="70"/>
    </row>
    <row r="1899" spans="1:3" ht="15.75" thickBot="1" x14ac:dyDescent="0.3">
      <c r="C1899" s="71" t="s">
        <v>351</v>
      </c>
    </row>
    <row r="1900" spans="1:3" ht="32.25" thickBot="1" x14ac:dyDescent="0.3">
      <c r="A1900" s="7" t="s">
        <v>0</v>
      </c>
      <c r="B1900" s="8" t="s">
        <v>10</v>
      </c>
      <c r="C1900" s="65" t="s">
        <v>11</v>
      </c>
    </row>
    <row r="1901" spans="1:3" ht="15.75" x14ac:dyDescent="0.25">
      <c r="A1901" s="9"/>
      <c r="B1901" s="10" t="s">
        <v>12</v>
      </c>
      <c r="C1901" s="61">
        <v>1</v>
      </c>
    </row>
    <row r="1902" spans="1:3" ht="15.75" x14ac:dyDescent="0.25">
      <c r="A1902" s="9"/>
      <c r="B1902" s="10" t="s">
        <v>13</v>
      </c>
      <c r="C1902" s="16">
        <v>5</v>
      </c>
    </row>
    <row r="1903" spans="1:3" ht="31.5" x14ac:dyDescent="0.25">
      <c r="A1903" s="12"/>
      <c r="B1903" s="83" t="s">
        <v>360</v>
      </c>
      <c r="C1903" s="16">
        <f>$C$13</f>
        <v>2.83</v>
      </c>
    </row>
    <row r="1904" spans="1:3" ht="32.25" thickBot="1" x14ac:dyDescent="0.3">
      <c r="A1904" s="75"/>
      <c r="B1904" s="77" t="s">
        <v>361</v>
      </c>
      <c r="C1904" s="76">
        <v>0</v>
      </c>
    </row>
    <row r="1905" spans="1:3" ht="15.75" x14ac:dyDescent="0.25">
      <c r="A1905" s="29">
        <v>211</v>
      </c>
      <c r="B1905" s="30" t="s">
        <v>19</v>
      </c>
      <c r="C1905" s="39">
        <f>C1903*C1902</f>
        <v>14.15</v>
      </c>
    </row>
    <row r="1906" spans="1:3" ht="31.5" x14ac:dyDescent="0.25">
      <c r="A1906" s="33">
        <v>211</v>
      </c>
      <c r="B1906" s="28" t="s">
        <v>20</v>
      </c>
      <c r="C1906" s="40">
        <f>C1904*C1902</f>
        <v>0</v>
      </c>
    </row>
    <row r="1907" spans="1:3" ht="15.75" x14ac:dyDescent="0.25">
      <c r="A1907" s="33">
        <v>213</v>
      </c>
      <c r="B1907" s="28" t="s">
        <v>14</v>
      </c>
      <c r="C1907" s="40">
        <f>(C1905+C1906)*30.2%</f>
        <v>4.2732999999999999</v>
      </c>
    </row>
    <row r="1908" spans="1:3" ht="15.75" x14ac:dyDescent="0.25">
      <c r="A1908" s="33">
        <v>212</v>
      </c>
      <c r="B1908" s="28" t="s">
        <v>3</v>
      </c>
      <c r="C1908" s="40">
        <f>(C1905+C1906)*$D$18</f>
        <v>2.264E-2</v>
      </c>
    </row>
    <row r="1909" spans="1:3" ht="15.75" x14ac:dyDescent="0.25">
      <c r="A1909" s="33">
        <v>221</v>
      </c>
      <c r="B1909" s="28" t="s">
        <v>4</v>
      </c>
      <c r="C1909" s="40">
        <f>(C1905+C1906)*$D$19</f>
        <v>0.12169000000000001</v>
      </c>
    </row>
    <row r="1910" spans="1:3" ht="15.75" x14ac:dyDescent="0.25">
      <c r="A1910" s="33">
        <v>222</v>
      </c>
      <c r="B1910" s="28" t="s">
        <v>15</v>
      </c>
      <c r="C1910" s="40">
        <f>(C1905+C1906)*$D$20</f>
        <v>2.264E-2</v>
      </c>
    </row>
    <row r="1911" spans="1:3" ht="15.75" x14ac:dyDescent="0.25">
      <c r="A1911" s="33">
        <v>223</v>
      </c>
      <c r="B1911" s="28" t="s">
        <v>5</v>
      </c>
      <c r="C1911" s="40">
        <f>(C1905+C1906)*$D$21</f>
        <v>0.6013750000000001</v>
      </c>
    </row>
    <row r="1912" spans="1:3" ht="15.75" x14ac:dyDescent="0.25">
      <c r="A1912" s="33">
        <v>224</v>
      </c>
      <c r="B1912" s="28" t="s">
        <v>21</v>
      </c>
      <c r="C1912" s="40">
        <f>(C1905+C1906)*$D$22</f>
        <v>0.199515</v>
      </c>
    </row>
    <row r="1913" spans="1:3" ht="15.75" x14ac:dyDescent="0.25">
      <c r="A1913" s="33">
        <v>225</v>
      </c>
      <c r="B1913" s="28" t="s">
        <v>16</v>
      </c>
      <c r="C1913" s="40">
        <f>(C1905+C1906)*$D$23</f>
        <v>0.75278</v>
      </c>
    </row>
    <row r="1914" spans="1:3" ht="15.75" x14ac:dyDescent="0.25">
      <c r="A1914" s="33">
        <v>226</v>
      </c>
      <c r="B1914" s="28" t="s">
        <v>22</v>
      </c>
      <c r="C1914" s="40">
        <f>(C1905+C1906)*$D$24</f>
        <v>5.0671149999999994</v>
      </c>
    </row>
    <row r="1915" spans="1:3" ht="15.75" x14ac:dyDescent="0.25">
      <c r="A1915" s="33">
        <v>271</v>
      </c>
      <c r="B1915" s="28" t="s">
        <v>23</v>
      </c>
      <c r="C1915" s="40">
        <f>(C1905+C1906)*$D$25</f>
        <v>0.31554500000000002</v>
      </c>
    </row>
    <row r="1916" spans="1:3" ht="15.75" x14ac:dyDescent="0.25">
      <c r="A1916" s="33">
        <v>272</v>
      </c>
      <c r="B1916" s="28" t="s">
        <v>24</v>
      </c>
      <c r="C1916" s="40">
        <f>(C1905+C1906)*$D$26</f>
        <v>0.29573499999999997</v>
      </c>
    </row>
    <row r="1917" spans="1:3" ht="31.5" x14ac:dyDescent="0.25">
      <c r="A1917" s="33">
        <v>211</v>
      </c>
      <c r="B1917" s="28" t="s">
        <v>25</v>
      </c>
      <c r="C1917" s="40">
        <f>(C1905+C1906)*$D$27</f>
        <v>3.2403500000000003</v>
      </c>
    </row>
    <row r="1918" spans="1:3" ht="31.5" x14ac:dyDescent="0.25">
      <c r="A1918" s="33">
        <v>213</v>
      </c>
      <c r="B1918" s="28" t="s">
        <v>26</v>
      </c>
      <c r="C1918" s="44">
        <f>(C1905+C1906)*$D$28</f>
        <v>0.977765</v>
      </c>
    </row>
    <row r="1919" spans="1:3" ht="15.75" x14ac:dyDescent="0.25">
      <c r="A1919" s="33">
        <v>290</v>
      </c>
      <c r="B1919" s="28" t="s">
        <v>6</v>
      </c>
      <c r="C1919" s="44">
        <f>(C1905+C1906)*$D$29</f>
        <v>5.5184999999999998E-2</v>
      </c>
    </row>
    <row r="1920" spans="1:3" ht="15.75" x14ac:dyDescent="0.25">
      <c r="A1920" s="33">
        <v>290</v>
      </c>
      <c r="B1920" s="28" t="s">
        <v>27</v>
      </c>
      <c r="C1920" s="44">
        <f>(C1905+C1906)*$D$30</f>
        <v>0.16555500000000001</v>
      </c>
    </row>
    <row r="1921" spans="1:3" ht="15.75" x14ac:dyDescent="0.25">
      <c r="A1921" s="33">
        <v>225</v>
      </c>
      <c r="B1921" s="28" t="s">
        <v>28</v>
      </c>
      <c r="C1921" s="44">
        <f>(C1905+C1906)*$D$31</f>
        <v>0</v>
      </c>
    </row>
    <row r="1922" spans="1:3" ht="15.75" x14ac:dyDescent="0.25">
      <c r="A1922" s="37">
        <v>310</v>
      </c>
      <c r="B1922" s="28" t="s">
        <v>7</v>
      </c>
      <c r="C1922" s="44">
        <f>(C1905+C1906)*$D$32</f>
        <v>0.32969500000000002</v>
      </c>
    </row>
    <row r="1923" spans="1:3" ht="16.5" thickBot="1" x14ac:dyDescent="0.3">
      <c r="A1923" s="38">
        <v>340</v>
      </c>
      <c r="B1923" s="36" t="s">
        <v>8</v>
      </c>
      <c r="C1923" s="44">
        <f>(C1905+C1906)*$D$33</f>
        <v>1.280575</v>
      </c>
    </row>
    <row r="1924" spans="1:3" ht="16.5" thickBot="1" x14ac:dyDescent="0.3">
      <c r="A1924" s="15"/>
      <c r="B1924" s="42" t="s">
        <v>9</v>
      </c>
      <c r="C1924" s="88">
        <f>SUM(C1905:C1923)</f>
        <v>31.871460000000006</v>
      </c>
    </row>
    <row r="1925" spans="1:3" ht="16.5" thickBot="1" x14ac:dyDescent="0.3">
      <c r="A1925" s="15"/>
      <c r="B1925" s="43" t="s">
        <v>29</v>
      </c>
      <c r="C1925" s="90">
        <f>C1924*118%</f>
        <v>37.608322800000003</v>
      </c>
    </row>
    <row r="1926" spans="1:3" ht="15.75" x14ac:dyDescent="0.25">
      <c r="A1926" s="22"/>
      <c r="B1926" s="45"/>
      <c r="C1926" s="46"/>
    </row>
    <row r="1927" spans="1:3" ht="15.75" x14ac:dyDescent="0.25">
      <c r="A1927" s="22"/>
      <c r="B1927" s="45"/>
      <c r="C1927" s="46"/>
    </row>
    <row r="1928" spans="1:3" ht="15.75" x14ac:dyDescent="0.25">
      <c r="A1928" s="22"/>
      <c r="B1928" s="45"/>
      <c r="C1928" s="46"/>
    </row>
    <row r="1929" spans="1:3" ht="15.75" x14ac:dyDescent="0.25">
      <c r="A1929" s="22"/>
      <c r="B1929" s="45"/>
      <c r="C1929" s="46"/>
    </row>
    <row r="1930" spans="1:3" ht="15.75" x14ac:dyDescent="0.25">
      <c r="A1930" s="22"/>
      <c r="B1930" s="45"/>
      <c r="C1930" s="46"/>
    </row>
    <row r="1931" spans="1:3" ht="15.75" x14ac:dyDescent="0.25">
      <c r="A1931" s="22"/>
      <c r="B1931" s="45"/>
      <c r="C1931" s="46"/>
    </row>
    <row r="1932" spans="1:3" ht="15.75" x14ac:dyDescent="0.25">
      <c r="A1932" s="22"/>
      <c r="B1932" s="45"/>
      <c r="C1932" s="46"/>
    </row>
    <row r="1933" spans="1:3" ht="15.75" x14ac:dyDescent="0.25">
      <c r="A1933" s="22"/>
      <c r="B1933" s="45"/>
      <c r="C1933" s="46"/>
    </row>
    <row r="1934" spans="1:3" ht="15.75" x14ac:dyDescent="0.25">
      <c r="A1934" s="22"/>
      <c r="B1934" s="45"/>
      <c r="C1934" s="46"/>
    </row>
    <row r="1935" spans="1:3" ht="15.75" x14ac:dyDescent="0.25">
      <c r="A1935" s="22"/>
      <c r="B1935" s="45"/>
      <c r="C1935" s="46"/>
    </row>
    <row r="1936" spans="1:3" ht="15.75" x14ac:dyDescent="0.25">
      <c r="A1936" s="22"/>
      <c r="B1936" s="45"/>
      <c r="C1936" s="46"/>
    </row>
    <row r="1937" spans="1:3" ht="15.75" x14ac:dyDescent="0.25">
      <c r="A1937" s="22"/>
      <c r="B1937" s="45"/>
      <c r="C1937" s="46"/>
    </row>
    <row r="1938" spans="1:3" ht="15.75" x14ac:dyDescent="0.25">
      <c r="A1938" s="22"/>
      <c r="B1938" s="45"/>
      <c r="C1938" s="46"/>
    </row>
    <row r="1939" spans="1:3" ht="15.75" x14ac:dyDescent="0.25">
      <c r="A1939" s="22"/>
      <c r="B1939" s="45"/>
      <c r="C1939" s="46"/>
    </row>
    <row r="1940" spans="1:3" ht="15.75" x14ac:dyDescent="0.25">
      <c r="A1940" s="22"/>
      <c r="B1940" s="45"/>
      <c r="C1940" s="46"/>
    </row>
    <row r="1941" spans="1:3" ht="15.75" x14ac:dyDescent="0.25">
      <c r="A1941" s="22"/>
      <c r="B1941" s="45"/>
      <c r="C1941" s="46"/>
    </row>
    <row r="1942" spans="1:3" ht="15.75" x14ac:dyDescent="0.25">
      <c r="A1942" s="22"/>
      <c r="B1942" s="45"/>
      <c r="C1942" s="46"/>
    </row>
    <row r="1943" spans="1:3" ht="15.75" x14ac:dyDescent="0.25">
      <c r="A1943" s="22"/>
      <c r="B1943" s="45"/>
      <c r="C1943" s="46"/>
    </row>
    <row r="1944" spans="1:3" ht="15.75" x14ac:dyDescent="0.25">
      <c r="A1944" s="22"/>
      <c r="B1944" s="45"/>
      <c r="C1944" s="46"/>
    </row>
    <row r="1945" spans="1:3" ht="15.75" x14ac:dyDescent="0.25">
      <c r="A1945" s="22"/>
      <c r="B1945" s="45"/>
      <c r="C1945" s="46"/>
    </row>
    <row r="1946" spans="1:3" ht="15.75" x14ac:dyDescent="0.25">
      <c r="A1946" s="22"/>
      <c r="B1946" s="45"/>
      <c r="C1946" s="46"/>
    </row>
    <row r="1947" spans="1:3" ht="15.75" x14ac:dyDescent="0.25">
      <c r="A1947" s="22"/>
      <c r="B1947" s="45"/>
      <c r="C1947" s="46"/>
    </row>
    <row r="1948" spans="1:3" ht="15.75" x14ac:dyDescent="0.25">
      <c r="A1948" s="22"/>
      <c r="B1948" s="45"/>
      <c r="C1948" s="46"/>
    </row>
    <row r="1949" spans="1:3" ht="15.75" x14ac:dyDescent="0.25">
      <c r="A1949" s="22"/>
      <c r="B1949" s="45"/>
      <c r="C1949" s="46"/>
    </row>
    <row r="1950" spans="1:3" ht="15.75" x14ac:dyDescent="0.25">
      <c r="A1950" s="22"/>
      <c r="B1950" s="45"/>
      <c r="C1950" s="46"/>
    </row>
    <row r="1951" spans="1:3" ht="15.75" x14ac:dyDescent="0.25">
      <c r="A1951" s="22"/>
      <c r="B1951" s="45"/>
      <c r="C1951" s="46"/>
    </row>
    <row r="1953" spans="1:3" ht="52.5" customHeight="1" x14ac:dyDescent="0.25">
      <c r="B1953" s="57" t="s">
        <v>527</v>
      </c>
      <c r="C1953" s="70"/>
    </row>
    <row r="1954" spans="1:3" ht="15.75" thickBot="1" x14ac:dyDescent="0.3">
      <c r="C1954" s="71" t="s">
        <v>351</v>
      </c>
    </row>
    <row r="1955" spans="1:3" ht="32.25" thickBot="1" x14ac:dyDescent="0.3">
      <c r="A1955" s="7" t="s">
        <v>0</v>
      </c>
      <c r="B1955" s="8" t="s">
        <v>10</v>
      </c>
      <c r="C1955" s="65" t="s">
        <v>11</v>
      </c>
    </row>
    <row r="1956" spans="1:3" ht="15.75" x14ac:dyDescent="0.25">
      <c r="A1956" s="9"/>
      <c r="B1956" s="10" t="s">
        <v>12</v>
      </c>
      <c r="C1956" s="61">
        <v>1</v>
      </c>
    </row>
    <row r="1957" spans="1:3" ht="15.75" x14ac:dyDescent="0.25">
      <c r="A1957" s="9"/>
      <c r="B1957" s="10" t="s">
        <v>13</v>
      </c>
      <c r="C1957" s="16">
        <v>6</v>
      </c>
    </row>
    <row r="1958" spans="1:3" ht="31.5" x14ac:dyDescent="0.25">
      <c r="A1958" s="12"/>
      <c r="B1958" s="83" t="s">
        <v>360</v>
      </c>
      <c r="C1958" s="16">
        <f>$C$13</f>
        <v>2.83</v>
      </c>
    </row>
    <row r="1959" spans="1:3" ht="32.25" thickBot="1" x14ac:dyDescent="0.3">
      <c r="A1959" s="75"/>
      <c r="B1959" s="77" t="s">
        <v>361</v>
      </c>
      <c r="C1959" s="76">
        <v>0</v>
      </c>
    </row>
    <row r="1960" spans="1:3" ht="15.75" x14ac:dyDescent="0.25">
      <c r="A1960" s="29">
        <v>211</v>
      </c>
      <c r="B1960" s="30" t="s">
        <v>19</v>
      </c>
      <c r="C1960" s="39">
        <f>C1958*C1957</f>
        <v>16.98</v>
      </c>
    </row>
    <row r="1961" spans="1:3" ht="31.5" x14ac:dyDescent="0.25">
      <c r="A1961" s="33">
        <v>211</v>
      </c>
      <c r="B1961" s="28" t="s">
        <v>20</v>
      </c>
      <c r="C1961" s="40">
        <f>C1959*C1957</f>
        <v>0</v>
      </c>
    </row>
    <row r="1962" spans="1:3" ht="15.75" x14ac:dyDescent="0.25">
      <c r="A1962" s="33">
        <v>213</v>
      </c>
      <c r="B1962" s="28" t="s">
        <v>14</v>
      </c>
      <c r="C1962" s="40">
        <f>(C1960+C1961)*30.2%</f>
        <v>5.1279599999999999</v>
      </c>
    </row>
    <row r="1963" spans="1:3" ht="15.75" x14ac:dyDescent="0.25">
      <c r="A1963" s="33">
        <v>212</v>
      </c>
      <c r="B1963" s="28" t="s">
        <v>3</v>
      </c>
      <c r="C1963" s="40">
        <f>(C1960+C1961)*$D$18</f>
        <v>2.7168000000000001E-2</v>
      </c>
    </row>
    <row r="1964" spans="1:3" ht="15.75" x14ac:dyDescent="0.25">
      <c r="A1964" s="33">
        <v>221</v>
      </c>
      <c r="B1964" s="28" t="s">
        <v>4</v>
      </c>
      <c r="C1964" s="40">
        <f>(C1960+C1961)*$D$19</f>
        <v>0.14602799999999999</v>
      </c>
    </row>
    <row r="1965" spans="1:3" ht="15.75" x14ac:dyDescent="0.25">
      <c r="A1965" s="33">
        <v>222</v>
      </c>
      <c r="B1965" s="28" t="s">
        <v>15</v>
      </c>
      <c r="C1965" s="40">
        <f>(C1960+C1961)*$D$20</f>
        <v>2.7168000000000001E-2</v>
      </c>
    </row>
    <row r="1966" spans="1:3" ht="15.75" x14ac:dyDescent="0.25">
      <c r="A1966" s="33">
        <v>223</v>
      </c>
      <c r="B1966" s="28" t="s">
        <v>5</v>
      </c>
      <c r="C1966" s="40">
        <f>(C1960+C1961)*$D$21</f>
        <v>0.72165000000000012</v>
      </c>
    </row>
    <row r="1967" spans="1:3" ht="15.75" x14ac:dyDescent="0.25">
      <c r="A1967" s="33">
        <v>224</v>
      </c>
      <c r="B1967" s="28" t="s">
        <v>21</v>
      </c>
      <c r="C1967" s="40">
        <f>(C1960+C1961)*$D$22</f>
        <v>0.23941799999999999</v>
      </c>
    </row>
    <row r="1968" spans="1:3" ht="15.75" x14ac:dyDescent="0.25">
      <c r="A1968" s="33">
        <v>225</v>
      </c>
      <c r="B1968" s="28" t="s">
        <v>16</v>
      </c>
      <c r="C1968" s="40">
        <f>(C1960+C1961)*$D$23</f>
        <v>0.90333600000000003</v>
      </c>
    </row>
    <row r="1969" spans="1:3" ht="15.75" x14ac:dyDescent="0.25">
      <c r="A1969" s="33">
        <v>226</v>
      </c>
      <c r="B1969" s="28" t="s">
        <v>22</v>
      </c>
      <c r="C1969" s="40">
        <f>(C1960+C1961)*$D$24</f>
        <v>6.0805379999999998</v>
      </c>
    </row>
    <row r="1970" spans="1:3" ht="15.75" x14ac:dyDescent="0.25">
      <c r="A1970" s="33">
        <v>271</v>
      </c>
      <c r="B1970" s="28" t="s">
        <v>23</v>
      </c>
      <c r="C1970" s="40">
        <f>(C1960+C1961)*$D$25</f>
        <v>0.37865399999999999</v>
      </c>
    </row>
    <row r="1971" spans="1:3" ht="15.75" x14ac:dyDescent="0.25">
      <c r="A1971" s="33">
        <v>272</v>
      </c>
      <c r="B1971" s="28" t="s">
        <v>24</v>
      </c>
      <c r="C1971" s="40">
        <f>(C1960+C1961)*$D$26</f>
        <v>0.35488199999999998</v>
      </c>
    </row>
    <row r="1972" spans="1:3" ht="31.5" x14ac:dyDescent="0.25">
      <c r="A1972" s="33">
        <v>211</v>
      </c>
      <c r="B1972" s="28" t="s">
        <v>25</v>
      </c>
      <c r="C1972" s="40">
        <f>(C1960+C1961)*$D$27</f>
        <v>3.8884200000000004</v>
      </c>
    </row>
    <row r="1973" spans="1:3" ht="31.5" x14ac:dyDescent="0.25">
      <c r="A1973" s="33">
        <v>213</v>
      </c>
      <c r="B1973" s="28" t="s">
        <v>26</v>
      </c>
      <c r="C1973" s="44">
        <f>(C1960+C1961)*$D$28</f>
        <v>1.1733179999999999</v>
      </c>
    </row>
    <row r="1974" spans="1:3" ht="15.75" x14ac:dyDescent="0.25">
      <c r="A1974" s="33">
        <v>290</v>
      </c>
      <c r="B1974" s="28" t="s">
        <v>6</v>
      </c>
      <c r="C1974" s="44">
        <f>(C1960+C1961)*$D$29</f>
        <v>6.6222000000000003E-2</v>
      </c>
    </row>
    <row r="1975" spans="1:3" ht="15.75" x14ac:dyDescent="0.25">
      <c r="A1975" s="33">
        <v>290</v>
      </c>
      <c r="B1975" s="28" t="s">
        <v>27</v>
      </c>
      <c r="C1975" s="44">
        <f>(C1960+C1961)*$D$30</f>
        <v>0.19866600000000001</v>
      </c>
    </row>
    <row r="1976" spans="1:3" ht="15.75" x14ac:dyDescent="0.25">
      <c r="A1976" s="33">
        <v>225</v>
      </c>
      <c r="B1976" s="28" t="s">
        <v>28</v>
      </c>
      <c r="C1976" s="44">
        <f>(C1960+C1961)*$D$31</f>
        <v>0</v>
      </c>
    </row>
    <row r="1977" spans="1:3" ht="15.75" x14ac:dyDescent="0.25">
      <c r="A1977" s="37">
        <v>310</v>
      </c>
      <c r="B1977" s="28" t="s">
        <v>7</v>
      </c>
      <c r="C1977" s="44">
        <f>(C1960+C1961)*$D$32</f>
        <v>0.39563400000000004</v>
      </c>
    </row>
    <row r="1978" spans="1:3" ht="16.5" thickBot="1" x14ac:dyDescent="0.3">
      <c r="A1978" s="38">
        <v>340</v>
      </c>
      <c r="B1978" s="36" t="s">
        <v>8</v>
      </c>
      <c r="C1978" s="44">
        <f>(C1960+C1961)*$D$33</f>
        <v>1.5366899999999999</v>
      </c>
    </row>
    <row r="1979" spans="1:3" ht="16.5" thickBot="1" x14ac:dyDescent="0.3">
      <c r="A1979" s="15"/>
      <c r="B1979" s="42" t="s">
        <v>9</v>
      </c>
      <c r="C1979" s="88">
        <f>SUM(C1960:C1978)</f>
        <v>38.24575200000001</v>
      </c>
    </row>
    <row r="1980" spans="1:3" ht="16.5" thickBot="1" x14ac:dyDescent="0.3">
      <c r="A1980" s="15"/>
      <c r="B1980" s="43" t="s">
        <v>29</v>
      </c>
      <c r="C1980" s="90">
        <f>C1979*118%</f>
        <v>45.129987360000008</v>
      </c>
    </row>
    <row r="1981" spans="1:3" ht="15.75" x14ac:dyDescent="0.25">
      <c r="A1981" s="22"/>
      <c r="B1981" s="45"/>
      <c r="C1981" s="46"/>
    </row>
    <row r="1982" spans="1:3" ht="15.75" x14ac:dyDescent="0.25">
      <c r="A1982" s="22"/>
      <c r="B1982" s="45"/>
      <c r="C1982" s="46"/>
    </row>
    <row r="1983" spans="1:3" ht="15.75" x14ac:dyDescent="0.25">
      <c r="A1983" s="22"/>
      <c r="B1983" s="45"/>
      <c r="C1983" s="46"/>
    </row>
    <row r="1984" spans="1:3" ht="15.75" x14ac:dyDescent="0.25">
      <c r="A1984" s="22"/>
      <c r="B1984" s="45"/>
      <c r="C1984" s="46"/>
    </row>
    <row r="1985" spans="1:3" ht="15.75" x14ac:dyDescent="0.25">
      <c r="A1985" s="22"/>
      <c r="B1985" s="45"/>
      <c r="C1985" s="46"/>
    </row>
    <row r="1986" spans="1:3" ht="15.75" x14ac:dyDescent="0.25">
      <c r="A1986" s="22"/>
      <c r="B1986" s="45"/>
      <c r="C1986" s="46"/>
    </row>
    <row r="1987" spans="1:3" ht="15.75" x14ac:dyDescent="0.25">
      <c r="A1987" s="22"/>
      <c r="B1987" s="45"/>
      <c r="C1987" s="46"/>
    </row>
    <row r="1988" spans="1:3" ht="15.75" x14ac:dyDescent="0.25">
      <c r="A1988" s="22"/>
      <c r="B1988" s="45"/>
      <c r="C1988" s="46"/>
    </row>
    <row r="1989" spans="1:3" ht="15.75" x14ac:dyDescent="0.25">
      <c r="A1989" s="22"/>
      <c r="B1989" s="45"/>
      <c r="C1989" s="46"/>
    </row>
    <row r="1990" spans="1:3" ht="15.75" x14ac:dyDescent="0.25">
      <c r="A1990" s="22"/>
      <c r="B1990" s="45"/>
      <c r="C1990" s="46"/>
    </row>
    <row r="1991" spans="1:3" ht="15.75" x14ac:dyDescent="0.25">
      <c r="A1991" s="22"/>
      <c r="B1991" s="45"/>
      <c r="C1991" s="46"/>
    </row>
    <row r="1992" spans="1:3" ht="15.75" x14ac:dyDescent="0.25">
      <c r="A1992" s="22"/>
      <c r="B1992" s="45"/>
      <c r="C1992" s="46"/>
    </row>
    <row r="1993" spans="1:3" ht="15.75" x14ac:dyDescent="0.25">
      <c r="A1993" s="22"/>
      <c r="B1993" s="45"/>
      <c r="C1993" s="46"/>
    </row>
    <row r="1994" spans="1:3" ht="15.75" x14ac:dyDescent="0.25">
      <c r="A1994" s="22"/>
      <c r="B1994" s="45"/>
      <c r="C1994" s="46"/>
    </row>
    <row r="1995" spans="1:3" ht="15.75" x14ac:dyDescent="0.25">
      <c r="A1995" s="22"/>
      <c r="B1995" s="45"/>
      <c r="C1995" s="46"/>
    </row>
    <row r="1996" spans="1:3" ht="15.75" x14ac:dyDescent="0.25">
      <c r="A1996" s="22"/>
      <c r="B1996" s="45"/>
      <c r="C1996" s="46"/>
    </row>
    <row r="1997" spans="1:3" ht="15.75" x14ac:dyDescent="0.25">
      <c r="A1997" s="22"/>
      <c r="B1997" s="45"/>
      <c r="C1997" s="46"/>
    </row>
    <row r="1998" spans="1:3" ht="15.75" x14ac:dyDescent="0.25">
      <c r="A1998" s="22"/>
      <c r="B1998" s="45"/>
      <c r="C1998" s="46"/>
    </row>
    <row r="1999" spans="1:3" ht="15.75" x14ac:dyDescent="0.25">
      <c r="A1999" s="22"/>
      <c r="B1999" s="45"/>
      <c r="C1999" s="46"/>
    </row>
    <row r="2000" spans="1:3" ht="15.75" x14ac:dyDescent="0.25">
      <c r="A2000" s="22"/>
      <c r="B2000" s="45"/>
      <c r="C2000" s="46"/>
    </row>
    <row r="2001" spans="1:3" ht="15.75" x14ac:dyDescent="0.25">
      <c r="A2001" s="22"/>
      <c r="B2001" s="45"/>
      <c r="C2001" s="46"/>
    </row>
    <row r="2002" spans="1:3" ht="15.75" x14ac:dyDescent="0.25">
      <c r="A2002" s="22"/>
      <c r="B2002" s="45"/>
      <c r="C2002" s="46"/>
    </row>
    <row r="2003" spans="1:3" ht="15.75" x14ac:dyDescent="0.25">
      <c r="A2003" s="22"/>
      <c r="B2003" s="45"/>
      <c r="C2003" s="46"/>
    </row>
    <row r="2005" spans="1:3" ht="54" customHeight="1" x14ac:dyDescent="0.25">
      <c r="B2005" s="57" t="s">
        <v>528</v>
      </c>
      <c r="C2005" s="70"/>
    </row>
    <row r="2006" spans="1:3" ht="15.75" thickBot="1" x14ac:dyDescent="0.3">
      <c r="C2006" s="71" t="s">
        <v>351</v>
      </c>
    </row>
    <row r="2007" spans="1:3" ht="32.25" thickBot="1" x14ac:dyDescent="0.3">
      <c r="A2007" s="7" t="s">
        <v>0</v>
      </c>
      <c r="B2007" s="8" t="s">
        <v>10</v>
      </c>
      <c r="C2007" s="65" t="s">
        <v>11</v>
      </c>
    </row>
    <row r="2008" spans="1:3" ht="15.75" x14ac:dyDescent="0.25">
      <c r="A2008" s="9"/>
      <c r="B2008" s="10" t="s">
        <v>12</v>
      </c>
      <c r="C2008" s="61">
        <v>1</v>
      </c>
    </row>
    <row r="2009" spans="1:3" ht="15.75" x14ac:dyDescent="0.25">
      <c r="A2009" s="9"/>
      <c r="B2009" s="10" t="s">
        <v>13</v>
      </c>
      <c r="C2009" s="16">
        <v>6.3</v>
      </c>
    </row>
    <row r="2010" spans="1:3" ht="31.5" x14ac:dyDescent="0.25">
      <c r="A2010" s="12"/>
      <c r="B2010" s="83" t="s">
        <v>360</v>
      </c>
      <c r="C2010" s="16">
        <f>$C$13</f>
        <v>2.83</v>
      </c>
    </row>
    <row r="2011" spans="1:3" ht="32.25" thickBot="1" x14ac:dyDescent="0.3">
      <c r="A2011" s="75"/>
      <c r="B2011" s="77" t="s">
        <v>361</v>
      </c>
      <c r="C2011" s="76">
        <v>0</v>
      </c>
    </row>
    <row r="2012" spans="1:3" ht="15.75" x14ac:dyDescent="0.25">
      <c r="A2012" s="29">
        <v>211</v>
      </c>
      <c r="B2012" s="30" t="s">
        <v>19</v>
      </c>
      <c r="C2012" s="39">
        <f>C2010*C2009</f>
        <v>17.829000000000001</v>
      </c>
    </row>
    <row r="2013" spans="1:3" ht="31.5" x14ac:dyDescent="0.25">
      <c r="A2013" s="33">
        <v>211</v>
      </c>
      <c r="B2013" s="28" t="s">
        <v>20</v>
      </c>
      <c r="C2013" s="40">
        <f>C2011*C2009</f>
        <v>0</v>
      </c>
    </row>
    <row r="2014" spans="1:3" ht="15.75" x14ac:dyDescent="0.25">
      <c r="A2014" s="33">
        <v>213</v>
      </c>
      <c r="B2014" s="28" t="s">
        <v>14</v>
      </c>
      <c r="C2014" s="40">
        <f>(C2012+C2013)*30.2%</f>
        <v>5.3843579999999998</v>
      </c>
    </row>
    <row r="2015" spans="1:3" ht="15.75" x14ac:dyDescent="0.25">
      <c r="A2015" s="33">
        <v>212</v>
      </c>
      <c r="B2015" s="28" t="s">
        <v>3</v>
      </c>
      <c r="C2015" s="40">
        <f>(C2012+C2013)*$D$18</f>
        <v>2.8526400000000004E-2</v>
      </c>
    </row>
    <row r="2016" spans="1:3" ht="15.75" x14ac:dyDescent="0.25">
      <c r="A2016" s="33">
        <v>221</v>
      </c>
      <c r="B2016" s="28" t="s">
        <v>4</v>
      </c>
      <c r="C2016" s="40">
        <f>(C2012+C2013)*$D$19</f>
        <v>0.1533294</v>
      </c>
    </row>
    <row r="2017" spans="1:3" ht="15.75" x14ac:dyDescent="0.25">
      <c r="A2017" s="33">
        <v>222</v>
      </c>
      <c r="B2017" s="28" t="s">
        <v>15</v>
      </c>
      <c r="C2017" s="40">
        <f>(C2012+C2013)*$D$20</f>
        <v>2.8526400000000004E-2</v>
      </c>
    </row>
    <row r="2018" spans="1:3" ht="15.75" x14ac:dyDescent="0.25">
      <c r="A2018" s="33">
        <v>223</v>
      </c>
      <c r="B2018" s="28" t="s">
        <v>5</v>
      </c>
      <c r="C2018" s="40">
        <f>(C2012+C2013)*$D$21</f>
        <v>0.75773250000000003</v>
      </c>
    </row>
    <row r="2019" spans="1:3" ht="15.75" x14ac:dyDescent="0.25">
      <c r="A2019" s="33">
        <v>224</v>
      </c>
      <c r="B2019" s="28" t="s">
        <v>21</v>
      </c>
      <c r="C2019" s="40">
        <f>(C2012+C2013)*$D$22</f>
        <v>0.25138890000000003</v>
      </c>
    </row>
    <row r="2020" spans="1:3" ht="15.75" x14ac:dyDescent="0.25">
      <c r="A2020" s="33">
        <v>225</v>
      </c>
      <c r="B2020" s="28" t="s">
        <v>16</v>
      </c>
      <c r="C2020" s="40">
        <f>(C2012+C2013)*$D$23</f>
        <v>0.94850279999999998</v>
      </c>
    </row>
    <row r="2021" spans="1:3" ht="15.75" x14ac:dyDescent="0.25">
      <c r="A2021" s="33">
        <v>226</v>
      </c>
      <c r="B2021" s="28" t="s">
        <v>22</v>
      </c>
      <c r="C2021" s="40">
        <f>(C2012+C2013)*$D$24</f>
        <v>6.3845649</v>
      </c>
    </row>
    <row r="2022" spans="1:3" ht="15.75" x14ac:dyDescent="0.25">
      <c r="A2022" s="33">
        <v>271</v>
      </c>
      <c r="B2022" s="28" t="s">
        <v>23</v>
      </c>
      <c r="C2022" s="40">
        <f>(C2012+C2013)*$D$25</f>
        <v>0.39758670000000002</v>
      </c>
    </row>
    <row r="2023" spans="1:3" ht="15.75" x14ac:dyDescent="0.25">
      <c r="A2023" s="33">
        <v>272</v>
      </c>
      <c r="B2023" s="28" t="s">
        <v>24</v>
      </c>
      <c r="C2023" s="40">
        <f>(C2012+C2013)*$D$26</f>
        <v>0.37262609999999996</v>
      </c>
    </row>
    <row r="2024" spans="1:3" ht="31.5" x14ac:dyDescent="0.25">
      <c r="A2024" s="33">
        <v>211</v>
      </c>
      <c r="B2024" s="28" t="s">
        <v>25</v>
      </c>
      <c r="C2024" s="40">
        <f>(C2012+C2013)*$D$27</f>
        <v>4.0828410000000002</v>
      </c>
    </row>
    <row r="2025" spans="1:3" ht="31.5" x14ac:dyDescent="0.25">
      <c r="A2025" s="33">
        <v>213</v>
      </c>
      <c r="B2025" s="28" t="s">
        <v>26</v>
      </c>
      <c r="C2025" s="44">
        <f>(C2012+C2013)*$D$28</f>
        <v>1.2319838999999999</v>
      </c>
    </row>
    <row r="2026" spans="1:3" ht="15.75" x14ac:dyDescent="0.25">
      <c r="A2026" s="33">
        <v>290</v>
      </c>
      <c r="B2026" s="28" t="s">
        <v>6</v>
      </c>
      <c r="C2026" s="44">
        <f>(C2012+C2013)*$D$29</f>
        <v>6.95331E-2</v>
      </c>
    </row>
    <row r="2027" spans="1:3" ht="15.75" x14ac:dyDescent="0.25">
      <c r="A2027" s="33">
        <v>290</v>
      </c>
      <c r="B2027" s="28" t="s">
        <v>27</v>
      </c>
      <c r="C2027" s="44">
        <f>(C2012+C2013)*$D$30</f>
        <v>0.20859930000000002</v>
      </c>
    </row>
    <row r="2028" spans="1:3" ht="15.75" x14ac:dyDescent="0.25">
      <c r="A2028" s="33">
        <v>225</v>
      </c>
      <c r="B2028" s="28" t="s">
        <v>28</v>
      </c>
      <c r="C2028" s="44">
        <f>(C2012+C2013)*$D$31</f>
        <v>0</v>
      </c>
    </row>
    <row r="2029" spans="1:3" ht="15.75" x14ac:dyDescent="0.25">
      <c r="A2029" s="37">
        <v>310</v>
      </c>
      <c r="B2029" s="28" t="s">
        <v>7</v>
      </c>
      <c r="C2029" s="44">
        <f>(C2012+C2013)*$D$32</f>
        <v>0.41541570000000005</v>
      </c>
    </row>
    <row r="2030" spans="1:3" ht="16.5" thickBot="1" x14ac:dyDescent="0.3">
      <c r="A2030" s="38">
        <v>340</v>
      </c>
      <c r="B2030" s="36" t="s">
        <v>8</v>
      </c>
      <c r="C2030" s="44">
        <f>(C2012+C2013)*$D$33</f>
        <v>1.6135245</v>
      </c>
    </row>
    <row r="2031" spans="1:3" ht="16.5" thickBot="1" x14ac:dyDescent="0.3">
      <c r="A2031" s="15"/>
      <c r="B2031" s="42" t="s">
        <v>9</v>
      </c>
      <c r="C2031" s="88">
        <f>SUM(C2012:C2030)</f>
        <v>40.158039600000002</v>
      </c>
    </row>
    <row r="2032" spans="1:3" ht="16.5" thickBot="1" x14ac:dyDescent="0.3">
      <c r="A2032" s="15"/>
      <c r="B2032" s="43" t="s">
        <v>29</v>
      </c>
      <c r="C2032" s="90">
        <f>C2031*118%</f>
        <v>47.386486728000001</v>
      </c>
    </row>
    <row r="2033" spans="1:3" ht="15.75" x14ac:dyDescent="0.25">
      <c r="A2033" s="22"/>
      <c r="B2033" s="45"/>
      <c r="C2033" s="46"/>
    </row>
    <row r="2034" spans="1:3" ht="15.75" x14ac:dyDescent="0.25">
      <c r="A2034" s="22"/>
      <c r="B2034" s="45"/>
      <c r="C2034" s="46"/>
    </row>
    <row r="2035" spans="1:3" ht="15.75" x14ac:dyDescent="0.25">
      <c r="A2035" s="22"/>
      <c r="B2035" s="45"/>
      <c r="C2035" s="46"/>
    </row>
    <row r="2036" spans="1:3" ht="15.75" x14ac:dyDescent="0.25">
      <c r="A2036" s="22"/>
      <c r="B2036" s="45"/>
      <c r="C2036" s="46"/>
    </row>
    <row r="2037" spans="1:3" ht="15.75" x14ac:dyDescent="0.25">
      <c r="A2037" s="22"/>
      <c r="B2037" s="45"/>
      <c r="C2037" s="46"/>
    </row>
    <row r="2038" spans="1:3" ht="15.75" x14ac:dyDescent="0.25">
      <c r="A2038" s="22"/>
      <c r="B2038" s="45"/>
      <c r="C2038" s="46"/>
    </row>
    <row r="2039" spans="1:3" ht="15.75" x14ac:dyDescent="0.25">
      <c r="A2039" s="22"/>
      <c r="B2039" s="45"/>
      <c r="C2039" s="46"/>
    </row>
    <row r="2040" spans="1:3" ht="15.75" x14ac:dyDescent="0.25">
      <c r="A2040" s="22"/>
      <c r="B2040" s="45"/>
      <c r="C2040" s="46"/>
    </row>
    <row r="2041" spans="1:3" ht="15.75" x14ac:dyDescent="0.25">
      <c r="A2041" s="22"/>
      <c r="B2041" s="45"/>
      <c r="C2041" s="46"/>
    </row>
    <row r="2042" spans="1:3" ht="15.75" x14ac:dyDescent="0.25">
      <c r="A2042" s="22"/>
      <c r="B2042" s="45"/>
      <c r="C2042" s="46"/>
    </row>
    <row r="2043" spans="1:3" ht="15.75" x14ac:dyDescent="0.25">
      <c r="A2043" s="22"/>
      <c r="B2043" s="45"/>
      <c r="C2043" s="46"/>
    </row>
    <row r="2044" spans="1:3" ht="15.75" x14ac:dyDescent="0.25">
      <c r="A2044" s="22"/>
      <c r="B2044" s="45"/>
      <c r="C2044" s="46"/>
    </row>
    <row r="2045" spans="1:3" ht="15.75" x14ac:dyDescent="0.25">
      <c r="A2045" s="22"/>
      <c r="B2045" s="45"/>
      <c r="C2045" s="46"/>
    </row>
    <row r="2046" spans="1:3" ht="15.75" x14ac:dyDescent="0.25">
      <c r="A2046" s="22"/>
      <c r="B2046" s="45"/>
      <c r="C2046" s="46"/>
    </row>
    <row r="2047" spans="1:3" ht="15.75" x14ac:dyDescent="0.25">
      <c r="A2047" s="22"/>
      <c r="B2047" s="45"/>
      <c r="C2047" s="46"/>
    </row>
    <row r="2048" spans="1:3" ht="15.75" x14ac:dyDescent="0.25">
      <c r="A2048" s="22"/>
      <c r="B2048" s="45"/>
      <c r="C2048" s="46"/>
    </row>
    <row r="2049" spans="1:3" ht="15.75" x14ac:dyDescent="0.25">
      <c r="A2049" s="22"/>
      <c r="B2049" s="45"/>
      <c r="C2049" s="46"/>
    </row>
    <row r="2050" spans="1:3" ht="15.75" x14ac:dyDescent="0.25">
      <c r="A2050" s="22"/>
      <c r="B2050" s="45"/>
      <c r="C2050" s="46"/>
    </row>
    <row r="2051" spans="1:3" ht="15.75" x14ac:dyDescent="0.25">
      <c r="A2051" s="22"/>
      <c r="B2051" s="45"/>
      <c r="C2051" s="46"/>
    </row>
    <row r="2052" spans="1:3" ht="15.75" x14ac:dyDescent="0.25">
      <c r="A2052" s="22"/>
      <c r="B2052" s="45"/>
      <c r="C2052" s="46"/>
    </row>
    <row r="2053" spans="1:3" ht="15.75" x14ac:dyDescent="0.25">
      <c r="A2053" s="22"/>
      <c r="B2053" s="45"/>
      <c r="C2053" s="46"/>
    </row>
    <row r="2054" spans="1:3" ht="15.75" x14ac:dyDescent="0.25">
      <c r="A2054" s="22"/>
      <c r="B2054" s="45"/>
      <c r="C2054" s="46"/>
    </row>
    <row r="2055" spans="1:3" ht="15.75" x14ac:dyDescent="0.25">
      <c r="A2055" s="22"/>
      <c r="B2055" s="45"/>
      <c r="C2055" s="46"/>
    </row>
    <row r="2056" spans="1:3" ht="15.75" x14ac:dyDescent="0.25">
      <c r="A2056" s="22"/>
      <c r="B2056" s="45"/>
      <c r="C2056" s="46"/>
    </row>
    <row r="2058" spans="1:3" ht="75" customHeight="1" x14ac:dyDescent="0.25">
      <c r="B2058" s="57" t="s">
        <v>529</v>
      </c>
      <c r="C2058" s="70"/>
    </row>
    <row r="2059" spans="1:3" ht="15.75" thickBot="1" x14ac:dyDescent="0.3">
      <c r="C2059" s="71" t="s">
        <v>351</v>
      </c>
    </row>
    <row r="2060" spans="1:3" ht="32.25" thickBot="1" x14ac:dyDescent="0.3">
      <c r="A2060" s="7" t="s">
        <v>0</v>
      </c>
      <c r="B2060" s="8" t="s">
        <v>10</v>
      </c>
      <c r="C2060" s="65" t="s">
        <v>11</v>
      </c>
    </row>
    <row r="2061" spans="1:3" ht="15.75" x14ac:dyDescent="0.25">
      <c r="A2061" s="9"/>
      <c r="B2061" s="10" t="s">
        <v>12</v>
      </c>
      <c r="C2061" s="61">
        <v>1</v>
      </c>
    </row>
    <row r="2062" spans="1:3" ht="15.75" x14ac:dyDescent="0.25">
      <c r="A2062" s="9"/>
      <c r="B2062" s="10" t="s">
        <v>13</v>
      </c>
      <c r="C2062" s="16">
        <v>7.2</v>
      </c>
    </row>
    <row r="2063" spans="1:3" ht="31.5" x14ac:dyDescent="0.25">
      <c r="A2063" s="12"/>
      <c r="B2063" s="83" t="s">
        <v>360</v>
      </c>
      <c r="C2063" s="16">
        <f>$C$13</f>
        <v>2.83</v>
      </c>
    </row>
    <row r="2064" spans="1:3" ht="32.25" thickBot="1" x14ac:dyDescent="0.3">
      <c r="A2064" s="75"/>
      <c r="B2064" s="77" t="s">
        <v>361</v>
      </c>
      <c r="C2064" s="76">
        <v>0</v>
      </c>
    </row>
    <row r="2065" spans="1:3" ht="15.75" x14ac:dyDescent="0.25">
      <c r="A2065" s="29">
        <v>211</v>
      </c>
      <c r="B2065" s="30" t="s">
        <v>19</v>
      </c>
      <c r="C2065" s="39">
        <f>C2063*C2062</f>
        <v>20.376000000000001</v>
      </c>
    </row>
    <row r="2066" spans="1:3" ht="31.5" x14ac:dyDescent="0.25">
      <c r="A2066" s="33">
        <v>211</v>
      </c>
      <c r="B2066" s="28" t="s">
        <v>20</v>
      </c>
      <c r="C2066" s="40">
        <f>C2064*C2062</f>
        <v>0</v>
      </c>
    </row>
    <row r="2067" spans="1:3" ht="15.75" x14ac:dyDescent="0.25">
      <c r="A2067" s="33">
        <v>213</v>
      </c>
      <c r="B2067" s="28" t="s">
        <v>14</v>
      </c>
      <c r="C2067" s="40">
        <f>(C2065+C2066)*30.2%</f>
        <v>6.1535520000000004</v>
      </c>
    </row>
    <row r="2068" spans="1:3" ht="15.75" x14ac:dyDescent="0.25">
      <c r="A2068" s="33">
        <v>212</v>
      </c>
      <c r="B2068" s="28" t="s">
        <v>3</v>
      </c>
      <c r="C2068" s="40">
        <f>(C2065+C2066)*$D$18</f>
        <v>3.2601600000000001E-2</v>
      </c>
    </row>
    <row r="2069" spans="1:3" ht="15.75" x14ac:dyDescent="0.25">
      <c r="A2069" s="33">
        <v>221</v>
      </c>
      <c r="B2069" s="28" t="s">
        <v>4</v>
      </c>
      <c r="C2069" s="40">
        <f>(C2065+C2066)*$D$19</f>
        <v>0.17523360000000002</v>
      </c>
    </row>
    <row r="2070" spans="1:3" ht="15.75" x14ac:dyDescent="0.25">
      <c r="A2070" s="33">
        <v>222</v>
      </c>
      <c r="B2070" s="28" t="s">
        <v>15</v>
      </c>
      <c r="C2070" s="40">
        <f>(C2065+C2066)*$D$20</f>
        <v>3.2601600000000001E-2</v>
      </c>
    </row>
    <row r="2071" spans="1:3" ht="15.75" x14ac:dyDescent="0.25">
      <c r="A2071" s="33">
        <v>223</v>
      </c>
      <c r="B2071" s="28" t="s">
        <v>5</v>
      </c>
      <c r="C2071" s="40">
        <f>(C2065+C2066)*$D$21</f>
        <v>0.86598000000000008</v>
      </c>
    </row>
    <row r="2072" spans="1:3" ht="15.75" x14ac:dyDescent="0.25">
      <c r="A2072" s="33">
        <v>224</v>
      </c>
      <c r="B2072" s="28" t="s">
        <v>21</v>
      </c>
      <c r="C2072" s="40">
        <f>(C2065+C2066)*$D$22</f>
        <v>0.28730159999999999</v>
      </c>
    </row>
    <row r="2073" spans="1:3" ht="15.75" x14ac:dyDescent="0.25">
      <c r="A2073" s="33">
        <v>225</v>
      </c>
      <c r="B2073" s="28" t="s">
        <v>16</v>
      </c>
      <c r="C2073" s="40">
        <f>(C2065+C2066)*$D$23</f>
        <v>1.0840031999999999</v>
      </c>
    </row>
    <row r="2074" spans="1:3" ht="15.75" x14ac:dyDescent="0.25">
      <c r="A2074" s="33">
        <v>226</v>
      </c>
      <c r="B2074" s="28" t="s">
        <v>22</v>
      </c>
      <c r="C2074" s="40">
        <f>(C2065+C2066)*$D$24</f>
        <v>7.2966455999999997</v>
      </c>
    </row>
    <row r="2075" spans="1:3" ht="15.75" x14ac:dyDescent="0.25">
      <c r="A2075" s="33">
        <v>271</v>
      </c>
      <c r="B2075" s="28" t="s">
        <v>23</v>
      </c>
      <c r="C2075" s="40">
        <f>(C2065+C2066)*$D$25</f>
        <v>0.45438480000000003</v>
      </c>
    </row>
    <row r="2076" spans="1:3" ht="15.75" x14ac:dyDescent="0.25">
      <c r="A2076" s="33">
        <v>272</v>
      </c>
      <c r="B2076" s="28" t="s">
        <v>24</v>
      </c>
      <c r="C2076" s="40">
        <f>(C2065+C2066)*$D$26</f>
        <v>0.42585839999999997</v>
      </c>
    </row>
    <row r="2077" spans="1:3" ht="31.5" x14ac:dyDescent="0.25">
      <c r="A2077" s="33">
        <v>211</v>
      </c>
      <c r="B2077" s="28" t="s">
        <v>25</v>
      </c>
      <c r="C2077" s="40">
        <f>(C2065+C2066)*$D$27</f>
        <v>4.6661040000000007</v>
      </c>
    </row>
    <row r="2078" spans="1:3" ht="31.5" x14ac:dyDescent="0.25">
      <c r="A2078" s="33">
        <v>213</v>
      </c>
      <c r="B2078" s="28" t="s">
        <v>26</v>
      </c>
      <c r="C2078" s="44">
        <f>(C2065+C2066)*$D$28</f>
        <v>1.4079816000000001</v>
      </c>
    </row>
    <row r="2079" spans="1:3" ht="15.75" x14ac:dyDescent="0.25">
      <c r="A2079" s="33">
        <v>290</v>
      </c>
      <c r="B2079" s="28" t="s">
        <v>6</v>
      </c>
      <c r="C2079" s="44">
        <f>(C2065+C2066)*$D$29</f>
        <v>7.9466400000000006E-2</v>
      </c>
    </row>
    <row r="2080" spans="1:3" ht="15.75" x14ac:dyDescent="0.25">
      <c r="A2080" s="33">
        <v>290</v>
      </c>
      <c r="B2080" s="28" t="s">
        <v>27</v>
      </c>
      <c r="C2080" s="44">
        <f>(C2065+C2066)*$D$30</f>
        <v>0.23839920000000003</v>
      </c>
    </row>
    <row r="2081" spans="1:3" ht="15.75" x14ac:dyDescent="0.25">
      <c r="A2081" s="33">
        <v>225</v>
      </c>
      <c r="B2081" s="28" t="s">
        <v>28</v>
      </c>
      <c r="C2081" s="44">
        <f>(C2065+C2066)*$D$31</f>
        <v>0</v>
      </c>
    </row>
    <row r="2082" spans="1:3" ht="15.75" x14ac:dyDescent="0.25">
      <c r="A2082" s="37">
        <v>310</v>
      </c>
      <c r="B2082" s="28" t="s">
        <v>7</v>
      </c>
      <c r="C2082" s="44">
        <f>(C2065+C2066)*$D$32</f>
        <v>0.47476080000000004</v>
      </c>
    </row>
    <row r="2083" spans="1:3" ht="16.5" thickBot="1" x14ac:dyDescent="0.3">
      <c r="A2083" s="38">
        <v>340</v>
      </c>
      <c r="B2083" s="36" t="s">
        <v>8</v>
      </c>
      <c r="C2083" s="44">
        <f>(C2065+C2066)*$D$33</f>
        <v>1.844028</v>
      </c>
    </row>
    <row r="2084" spans="1:3" ht="16.5" thickBot="1" x14ac:dyDescent="0.3">
      <c r="A2084" s="15"/>
      <c r="B2084" s="42" t="s">
        <v>9</v>
      </c>
      <c r="C2084" s="88">
        <f>SUM(C2065:C2083)</f>
        <v>45.894902400000014</v>
      </c>
    </row>
    <row r="2085" spans="1:3" ht="16.5" thickBot="1" x14ac:dyDescent="0.3">
      <c r="A2085" s="15"/>
      <c r="B2085" s="43" t="s">
        <v>29</v>
      </c>
      <c r="C2085" s="90">
        <f>C2084*118%</f>
        <v>54.155984832000016</v>
      </c>
    </row>
    <row r="2086" spans="1:3" ht="15.75" x14ac:dyDescent="0.25">
      <c r="A2086" s="22"/>
      <c r="B2086" s="45"/>
      <c r="C2086" s="46"/>
    </row>
    <row r="2087" spans="1:3" ht="15.75" x14ac:dyDescent="0.25">
      <c r="A2087" s="22"/>
      <c r="B2087" s="45"/>
      <c r="C2087" s="46"/>
    </row>
    <row r="2088" spans="1:3" ht="15.75" x14ac:dyDescent="0.25">
      <c r="A2088" s="22"/>
      <c r="B2088" s="45"/>
      <c r="C2088" s="46"/>
    </row>
    <row r="2089" spans="1:3" ht="15.75" x14ac:dyDescent="0.25">
      <c r="A2089" s="22"/>
      <c r="B2089" s="45"/>
      <c r="C2089" s="46"/>
    </row>
    <row r="2090" spans="1:3" ht="15.75" x14ac:dyDescent="0.25">
      <c r="A2090" s="22"/>
      <c r="B2090" s="45"/>
      <c r="C2090" s="46"/>
    </row>
    <row r="2091" spans="1:3" ht="15.75" x14ac:dyDescent="0.25">
      <c r="A2091" s="22"/>
      <c r="B2091" s="45"/>
      <c r="C2091" s="46"/>
    </row>
    <row r="2092" spans="1:3" ht="15.75" x14ac:dyDescent="0.25">
      <c r="A2092" s="22"/>
      <c r="B2092" s="45"/>
      <c r="C2092" s="46"/>
    </row>
    <row r="2093" spans="1:3" ht="15.75" x14ac:dyDescent="0.25">
      <c r="A2093" s="22"/>
      <c r="B2093" s="45"/>
      <c r="C2093" s="46"/>
    </row>
    <row r="2094" spans="1:3" ht="15.75" x14ac:dyDescent="0.25">
      <c r="A2094" s="22"/>
      <c r="B2094" s="45"/>
      <c r="C2094" s="46"/>
    </row>
    <row r="2095" spans="1:3" ht="15.75" x14ac:dyDescent="0.25">
      <c r="A2095" s="22"/>
      <c r="B2095" s="45"/>
      <c r="C2095" s="46"/>
    </row>
    <row r="2096" spans="1:3" ht="15.75" x14ac:dyDescent="0.25">
      <c r="A2096" s="22"/>
      <c r="B2096" s="45"/>
      <c r="C2096" s="46"/>
    </row>
    <row r="2097" spans="1:3" ht="15.75" x14ac:dyDescent="0.25">
      <c r="A2097" s="22"/>
      <c r="B2097" s="45"/>
      <c r="C2097" s="46"/>
    </row>
    <row r="2098" spans="1:3" ht="15.75" x14ac:dyDescent="0.25">
      <c r="A2098" s="22"/>
      <c r="B2098" s="45"/>
      <c r="C2098" s="46"/>
    </row>
    <row r="2099" spans="1:3" ht="15.75" x14ac:dyDescent="0.25">
      <c r="A2099" s="22"/>
      <c r="B2099" s="45"/>
      <c r="C2099" s="46"/>
    </row>
    <row r="2100" spans="1:3" ht="15.75" x14ac:dyDescent="0.25">
      <c r="A2100" s="22"/>
      <c r="B2100" s="45"/>
      <c r="C2100" s="46"/>
    </row>
    <row r="2101" spans="1:3" ht="15.75" x14ac:dyDescent="0.25">
      <c r="A2101" s="22"/>
      <c r="B2101" s="45"/>
      <c r="C2101" s="46"/>
    </row>
    <row r="2102" spans="1:3" ht="15.75" x14ac:dyDescent="0.25">
      <c r="A2102" s="22"/>
      <c r="B2102" s="45"/>
      <c r="C2102" s="46"/>
    </row>
    <row r="2103" spans="1:3" ht="15.75" x14ac:dyDescent="0.25">
      <c r="A2103" s="22"/>
      <c r="B2103" s="45"/>
      <c r="C2103" s="46"/>
    </row>
    <row r="2104" spans="1:3" ht="15.75" x14ac:dyDescent="0.25">
      <c r="A2104" s="22"/>
      <c r="B2104" s="45"/>
      <c r="C2104" s="46"/>
    </row>
    <row r="2105" spans="1:3" ht="15.75" x14ac:dyDescent="0.25">
      <c r="A2105" s="22"/>
      <c r="B2105" s="45"/>
      <c r="C2105" s="46"/>
    </row>
    <row r="2107" spans="1:3" ht="54" customHeight="1" x14ac:dyDescent="0.25">
      <c r="B2107" s="57" t="s">
        <v>530</v>
      </c>
      <c r="C2107" s="70"/>
    </row>
    <row r="2108" spans="1:3" ht="15.75" thickBot="1" x14ac:dyDescent="0.3">
      <c r="C2108" s="71" t="s">
        <v>351</v>
      </c>
    </row>
    <row r="2109" spans="1:3" ht="32.25" thickBot="1" x14ac:dyDescent="0.3">
      <c r="A2109" s="7" t="s">
        <v>0</v>
      </c>
      <c r="B2109" s="8" t="s">
        <v>10</v>
      </c>
      <c r="C2109" s="65" t="s">
        <v>11</v>
      </c>
    </row>
    <row r="2110" spans="1:3" ht="15.75" x14ac:dyDescent="0.25">
      <c r="A2110" s="9"/>
      <c r="B2110" s="10" t="s">
        <v>12</v>
      </c>
      <c r="C2110" s="61">
        <v>1</v>
      </c>
    </row>
    <row r="2111" spans="1:3" ht="15.75" x14ac:dyDescent="0.25">
      <c r="A2111" s="9"/>
      <c r="B2111" s="10" t="s">
        <v>13</v>
      </c>
      <c r="C2111" s="16">
        <v>5</v>
      </c>
    </row>
    <row r="2112" spans="1:3" ht="31.5" x14ac:dyDescent="0.25">
      <c r="A2112" s="12"/>
      <c r="B2112" s="83" t="s">
        <v>360</v>
      </c>
      <c r="C2112" s="16">
        <f>$C$13</f>
        <v>2.83</v>
      </c>
    </row>
    <row r="2113" spans="1:3" ht="32.25" thickBot="1" x14ac:dyDescent="0.3">
      <c r="A2113" s="75"/>
      <c r="B2113" s="77" t="s">
        <v>361</v>
      </c>
      <c r="C2113" s="76">
        <v>0</v>
      </c>
    </row>
    <row r="2114" spans="1:3" ht="15.75" x14ac:dyDescent="0.25">
      <c r="A2114" s="29">
        <v>211</v>
      </c>
      <c r="B2114" s="30" t="s">
        <v>19</v>
      </c>
      <c r="C2114" s="39">
        <f>C2112*C2111</f>
        <v>14.15</v>
      </c>
    </row>
    <row r="2115" spans="1:3" ht="31.5" x14ac:dyDescent="0.25">
      <c r="A2115" s="33">
        <v>211</v>
      </c>
      <c r="B2115" s="28" t="s">
        <v>20</v>
      </c>
      <c r="C2115" s="40">
        <f>C2113*C2111</f>
        <v>0</v>
      </c>
    </row>
    <row r="2116" spans="1:3" ht="15.75" x14ac:dyDescent="0.25">
      <c r="A2116" s="33">
        <v>213</v>
      </c>
      <c r="B2116" s="28" t="s">
        <v>14</v>
      </c>
      <c r="C2116" s="40">
        <f>(C2114+C2115)*30.2%</f>
        <v>4.2732999999999999</v>
      </c>
    </row>
    <row r="2117" spans="1:3" ht="15.75" x14ac:dyDescent="0.25">
      <c r="A2117" s="33">
        <v>212</v>
      </c>
      <c r="B2117" s="28" t="s">
        <v>3</v>
      </c>
      <c r="C2117" s="40">
        <f>(C2114+C2115)*$D$18</f>
        <v>2.264E-2</v>
      </c>
    </row>
    <row r="2118" spans="1:3" ht="15.75" x14ac:dyDescent="0.25">
      <c r="A2118" s="33">
        <v>221</v>
      </c>
      <c r="B2118" s="28" t="s">
        <v>4</v>
      </c>
      <c r="C2118" s="40">
        <f>(C2114+C2115)*$D$19</f>
        <v>0.12169000000000001</v>
      </c>
    </row>
    <row r="2119" spans="1:3" ht="15.75" x14ac:dyDescent="0.25">
      <c r="A2119" s="33">
        <v>222</v>
      </c>
      <c r="B2119" s="28" t="s">
        <v>15</v>
      </c>
      <c r="C2119" s="40">
        <f>(C2114+C2115)*$D$20</f>
        <v>2.264E-2</v>
      </c>
    </row>
    <row r="2120" spans="1:3" ht="15.75" x14ac:dyDescent="0.25">
      <c r="A2120" s="33">
        <v>223</v>
      </c>
      <c r="B2120" s="28" t="s">
        <v>5</v>
      </c>
      <c r="C2120" s="40">
        <f>(C2114+C2115)*$D$21</f>
        <v>0.6013750000000001</v>
      </c>
    </row>
    <row r="2121" spans="1:3" ht="15.75" x14ac:dyDescent="0.25">
      <c r="A2121" s="33">
        <v>224</v>
      </c>
      <c r="B2121" s="28" t="s">
        <v>21</v>
      </c>
      <c r="C2121" s="40">
        <f>(C2114+C2115)*$D$22</f>
        <v>0.199515</v>
      </c>
    </row>
    <row r="2122" spans="1:3" ht="15.75" x14ac:dyDescent="0.25">
      <c r="A2122" s="33">
        <v>225</v>
      </c>
      <c r="B2122" s="28" t="s">
        <v>16</v>
      </c>
      <c r="C2122" s="40">
        <f>(C2114+C2115)*$D$23</f>
        <v>0.75278</v>
      </c>
    </row>
    <row r="2123" spans="1:3" ht="15.75" x14ac:dyDescent="0.25">
      <c r="A2123" s="33">
        <v>226</v>
      </c>
      <c r="B2123" s="28" t="s">
        <v>22</v>
      </c>
      <c r="C2123" s="40">
        <f>(C2114+C2115)*$D$24</f>
        <v>5.0671149999999994</v>
      </c>
    </row>
    <row r="2124" spans="1:3" ht="15.75" x14ac:dyDescent="0.25">
      <c r="A2124" s="33">
        <v>271</v>
      </c>
      <c r="B2124" s="28" t="s">
        <v>23</v>
      </c>
      <c r="C2124" s="40">
        <f>(C2114+C2115)*$D$25</f>
        <v>0.31554500000000002</v>
      </c>
    </row>
    <row r="2125" spans="1:3" ht="15.75" x14ac:dyDescent="0.25">
      <c r="A2125" s="33">
        <v>272</v>
      </c>
      <c r="B2125" s="28" t="s">
        <v>24</v>
      </c>
      <c r="C2125" s="40">
        <f>(C2114+C2115)*$D$26</f>
        <v>0.29573499999999997</v>
      </c>
    </row>
    <row r="2126" spans="1:3" ht="31.5" x14ac:dyDescent="0.25">
      <c r="A2126" s="33">
        <v>211</v>
      </c>
      <c r="B2126" s="28" t="s">
        <v>25</v>
      </c>
      <c r="C2126" s="40">
        <f>(C2114+C2115)*$D$27</f>
        <v>3.2403500000000003</v>
      </c>
    </row>
    <row r="2127" spans="1:3" ht="31.5" x14ac:dyDescent="0.25">
      <c r="A2127" s="33">
        <v>213</v>
      </c>
      <c r="B2127" s="28" t="s">
        <v>26</v>
      </c>
      <c r="C2127" s="44">
        <f>(C2114+C2115)*$D$28</f>
        <v>0.977765</v>
      </c>
    </row>
    <row r="2128" spans="1:3" ht="15.75" x14ac:dyDescent="0.25">
      <c r="A2128" s="33">
        <v>290</v>
      </c>
      <c r="B2128" s="28" t="s">
        <v>6</v>
      </c>
      <c r="C2128" s="44">
        <f>(C2114+C2115)*$D$29</f>
        <v>5.5184999999999998E-2</v>
      </c>
    </row>
    <row r="2129" spans="1:3" ht="15.75" x14ac:dyDescent="0.25">
      <c r="A2129" s="33">
        <v>290</v>
      </c>
      <c r="B2129" s="28" t="s">
        <v>27</v>
      </c>
      <c r="C2129" s="44">
        <f>(C2114+C2115)*$D$30</f>
        <v>0.16555500000000001</v>
      </c>
    </row>
    <row r="2130" spans="1:3" ht="15.75" x14ac:dyDescent="0.25">
      <c r="A2130" s="33">
        <v>225</v>
      </c>
      <c r="B2130" s="28" t="s">
        <v>28</v>
      </c>
      <c r="C2130" s="44">
        <f>(C2114+C2115)*$D$31</f>
        <v>0</v>
      </c>
    </row>
    <row r="2131" spans="1:3" ht="15.75" x14ac:dyDescent="0.25">
      <c r="A2131" s="37">
        <v>310</v>
      </c>
      <c r="B2131" s="28" t="s">
        <v>7</v>
      </c>
      <c r="C2131" s="44">
        <f>(C2114+C2115)*$D$32</f>
        <v>0.32969500000000002</v>
      </c>
    </row>
    <row r="2132" spans="1:3" ht="16.5" thickBot="1" x14ac:dyDescent="0.3">
      <c r="A2132" s="38">
        <v>340</v>
      </c>
      <c r="B2132" s="36" t="s">
        <v>8</v>
      </c>
      <c r="C2132" s="44">
        <f>(C2114+C2115)*$D$33</f>
        <v>1.280575</v>
      </c>
    </row>
    <row r="2133" spans="1:3" ht="16.5" thickBot="1" x14ac:dyDescent="0.3">
      <c r="A2133" s="15"/>
      <c r="B2133" s="42" t="s">
        <v>9</v>
      </c>
      <c r="C2133" s="88">
        <f>SUM(C2114:C2132)</f>
        <v>31.871460000000006</v>
      </c>
    </row>
    <row r="2134" spans="1:3" ht="16.5" thickBot="1" x14ac:dyDescent="0.3">
      <c r="A2134" s="15"/>
      <c r="B2134" s="43" t="s">
        <v>29</v>
      </c>
      <c r="C2134" s="90">
        <f>C2133*118%</f>
        <v>37.608322800000003</v>
      </c>
    </row>
    <row r="2135" spans="1:3" ht="15.75" x14ac:dyDescent="0.25">
      <c r="A2135" s="22"/>
      <c r="B2135" s="45"/>
      <c r="C2135" s="46"/>
    </row>
    <row r="2136" spans="1:3" ht="15.75" x14ac:dyDescent="0.25">
      <c r="A2136" s="22"/>
      <c r="B2136" s="45"/>
      <c r="C2136" s="46"/>
    </row>
    <row r="2137" spans="1:3" ht="15.75" x14ac:dyDescent="0.25">
      <c r="A2137" s="22"/>
      <c r="B2137" s="45"/>
      <c r="C2137" s="46"/>
    </row>
    <row r="2138" spans="1:3" ht="15.75" x14ac:dyDescent="0.25">
      <c r="A2138" s="22"/>
      <c r="B2138" s="45"/>
      <c r="C2138" s="46"/>
    </row>
    <row r="2139" spans="1:3" ht="15.75" x14ac:dyDescent="0.25">
      <c r="A2139" s="22"/>
      <c r="B2139" s="45"/>
      <c r="C2139" s="46"/>
    </row>
    <row r="2140" spans="1:3" ht="15.75" x14ac:dyDescent="0.25">
      <c r="A2140" s="22"/>
      <c r="B2140" s="45"/>
      <c r="C2140" s="46"/>
    </row>
    <row r="2141" spans="1:3" ht="15.75" x14ac:dyDescent="0.25">
      <c r="A2141" s="22"/>
      <c r="B2141" s="45"/>
      <c r="C2141" s="46"/>
    </row>
    <row r="2142" spans="1:3" ht="15.75" x14ac:dyDescent="0.25">
      <c r="A2142" s="22"/>
      <c r="B2142" s="45"/>
      <c r="C2142" s="46"/>
    </row>
    <row r="2143" spans="1:3" ht="15.75" x14ac:dyDescent="0.25">
      <c r="A2143" s="22"/>
      <c r="B2143" s="45"/>
      <c r="C2143" s="46"/>
    </row>
    <row r="2144" spans="1:3" ht="15.75" x14ac:dyDescent="0.25">
      <c r="A2144" s="22"/>
      <c r="B2144" s="45"/>
      <c r="C2144" s="46"/>
    </row>
    <row r="2145" spans="1:3" ht="15.75" x14ac:dyDescent="0.25">
      <c r="A2145" s="22"/>
      <c r="B2145" s="45"/>
      <c r="C2145" s="46"/>
    </row>
    <row r="2146" spans="1:3" ht="15.75" x14ac:dyDescent="0.25">
      <c r="A2146" s="22"/>
      <c r="B2146" s="45"/>
      <c r="C2146" s="46"/>
    </row>
    <row r="2147" spans="1:3" ht="15.75" x14ac:dyDescent="0.25">
      <c r="A2147" s="22"/>
      <c r="B2147" s="45"/>
      <c r="C2147" s="46"/>
    </row>
    <row r="2148" spans="1:3" ht="15.75" x14ac:dyDescent="0.25">
      <c r="A2148" s="22"/>
      <c r="B2148" s="45"/>
      <c r="C2148" s="46"/>
    </row>
    <row r="2149" spans="1:3" ht="15.75" x14ac:dyDescent="0.25">
      <c r="A2149" s="22"/>
      <c r="B2149" s="45"/>
      <c r="C2149" s="46"/>
    </row>
    <row r="2150" spans="1:3" ht="15.75" x14ac:dyDescent="0.25">
      <c r="A2150" s="22"/>
      <c r="B2150" s="45"/>
      <c r="C2150" s="46"/>
    </row>
    <row r="2151" spans="1:3" ht="15.75" x14ac:dyDescent="0.25">
      <c r="A2151" s="22"/>
      <c r="B2151" s="45"/>
      <c r="C2151" s="46"/>
    </row>
    <row r="2152" spans="1:3" ht="15.75" x14ac:dyDescent="0.25">
      <c r="A2152" s="22"/>
      <c r="B2152" s="45"/>
      <c r="C2152" s="46"/>
    </row>
    <row r="2153" spans="1:3" ht="15.75" x14ac:dyDescent="0.25">
      <c r="A2153" s="22"/>
      <c r="B2153" s="45"/>
      <c r="C2153" s="46"/>
    </row>
    <row r="2154" spans="1:3" ht="15.75" x14ac:dyDescent="0.25">
      <c r="A2154" s="22"/>
      <c r="B2154" s="45"/>
      <c r="C2154" s="46"/>
    </row>
    <row r="2155" spans="1:3" ht="15.75" x14ac:dyDescent="0.25">
      <c r="A2155" s="22"/>
      <c r="B2155" s="45"/>
      <c r="C2155" s="46"/>
    </row>
    <row r="2156" spans="1:3" ht="15.75" x14ac:dyDescent="0.25">
      <c r="A2156" s="22"/>
      <c r="B2156" s="45"/>
      <c r="C2156" s="46"/>
    </row>
    <row r="2157" spans="1:3" ht="15.75" x14ac:dyDescent="0.25">
      <c r="A2157" s="22"/>
      <c r="B2157" s="45"/>
      <c r="C2157" s="46"/>
    </row>
    <row r="2158" spans="1:3" ht="15.75" x14ac:dyDescent="0.25">
      <c r="A2158" s="22"/>
      <c r="B2158" s="45"/>
      <c r="C2158" s="46"/>
    </row>
    <row r="2160" spans="1:3" ht="57" customHeight="1" x14ac:dyDescent="0.25">
      <c r="B2160" s="57" t="s">
        <v>531</v>
      </c>
      <c r="C2160" s="70"/>
    </row>
    <row r="2161" spans="1:3" ht="15.75" thickBot="1" x14ac:dyDescent="0.3">
      <c r="C2161" s="71" t="s">
        <v>351</v>
      </c>
    </row>
    <row r="2162" spans="1:3" ht="32.25" thickBot="1" x14ac:dyDescent="0.3">
      <c r="A2162" s="7" t="s">
        <v>0</v>
      </c>
      <c r="B2162" s="8" t="s">
        <v>10</v>
      </c>
      <c r="C2162" s="65" t="s">
        <v>11</v>
      </c>
    </row>
    <row r="2163" spans="1:3" ht="15.75" x14ac:dyDescent="0.25">
      <c r="A2163" s="9"/>
      <c r="B2163" s="10" t="s">
        <v>12</v>
      </c>
      <c r="C2163" s="61">
        <v>1</v>
      </c>
    </row>
    <row r="2164" spans="1:3" ht="15.75" x14ac:dyDescent="0.25">
      <c r="A2164" s="9"/>
      <c r="B2164" s="10" t="s">
        <v>13</v>
      </c>
      <c r="C2164" s="16">
        <v>5.5</v>
      </c>
    </row>
    <row r="2165" spans="1:3" ht="31.5" x14ac:dyDescent="0.25">
      <c r="A2165" s="12"/>
      <c r="B2165" s="83" t="s">
        <v>360</v>
      </c>
      <c r="C2165" s="16">
        <f>$C$13</f>
        <v>2.83</v>
      </c>
    </row>
    <row r="2166" spans="1:3" ht="32.25" thickBot="1" x14ac:dyDescent="0.3">
      <c r="A2166" s="75"/>
      <c r="B2166" s="77" t="s">
        <v>361</v>
      </c>
      <c r="C2166" s="76">
        <v>0</v>
      </c>
    </row>
    <row r="2167" spans="1:3" ht="15.75" x14ac:dyDescent="0.25">
      <c r="A2167" s="29">
        <v>211</v>
      </c>
      <c r="B2167" s="30" t="s">
        <v>19</v>
      </c>
      <c r="C2167" s="39">
        <f>C2165*C2164</f>
        <v>15.565000000000001</v>
      </c>
    </row>
    <row r="2168" spans="1:3" ht="31.5" x14ac:dyDescent="0.25">
      <c r="A2168" s="33">
        <v>211</v>
      </c>
      <c r="B2168" s="28" t="s">
        <v>20</v>
      </c>
      <c r="C2168" s="40">
        <f>C2166*C2164</f>
        <v>0</v>
      </c>
    </row>
    <row r="2169" spans="1:3" ht="15.75" x14ac:dyDescent="0.25">
      <c r="A2169" s="33">
        <v>213</v>
      </c>
      <c r="B2169" s="28" t="s">
        <v>14</v>
      </c>
      <c r="C2169" s="40">
        <f>(C2167+C2168)*30.2%</f>
        <v>4.7006300000000003</v>
      </c>
    </row>
    <row r="2170" spans="1:3" ht="15.75" x14ac:dyDescent="0.25">
      <c r="A2170" s="33">
        <v>212</v>
      </c>
      <c r="B2170" s="28" t="s">
        <v>3</v>
      </c>
      <c r="C2170" s="40">
        <f>(C2167+C2168)*$D$18</f>
        <v>2.4904000000000003E-2</v>
      </c>
    </row>
    <row r="2171" spans="1:3" ht="15.75" x14ac:dyDescent="0.25">
      <c r="A2171" s="33">
        <v>221</v>
      </c>
      <c r="B2171" s="28" t="s">
        <v>4</v>
      </c>
      <c r="C2171" s="40">
        <f>(C2167+C2168)*$D$19</f>
        <v>0.13385900000000001</v>
      </c>
    </row>
    <row r="2172" spans="1:3" ht="15.75" x14ac:dyDescent="0.25">
      <c r="A2172" s="33">
        <v>222</v>
      </c>
      <c r="B2172" s="28" t="s">
        <v>15</v>
      </c>
      <c r="C2172" s="40">
        <f>(C2167+C2168)*$D$20</f>
        <v>2.4904000000000003E-2</v>
      </c>
    </row>
    <row r="2173" spans="1:3" ht="15.75" x14ac:dyDescent="0.25">
      <c r="A2173" s="33">
        <v>223</v>
      </c>
      <c r="B2173" s="28" t="s">
        <v>5</v>
      </c>
      <c r="C2173" s="40">
        <f>(C2167+C2168)*$D$21</f>
        <v>0.66151250000000006</v>
      </c>
    </row>
    <row r="2174" spans="1:3" ht="15.75" x14ac:dyDescent="0.25">
      <c r="A2174" s="33">
        <v>224</v>
      </c>
      <c r="B2174" s="28" t="s">
        <v>21</v>
      </c>
      <c r="C2174" s="40">
        <f>(C2167+C2168)*$D$22</f>
        <v>0.21946650000000001</v>
      </c>
    </row>
    <row r="2175" spans="1:3" ht="15.75" x14ac:dyDescent="0.25">
      <c r="A2175" s="33">
        <v>225</v>
      </c>
      <c r="B2175" s="28" t="s">
        <v>16</v>
      </c>
      <c r="C2175" s="40">
        <f>(C2167+C2168)*$D$23</f>
        <v>0.82805800000000007</v>
      </c>
    </row>
    <row r="2176" spans="1:3" ht="15.75" x14ac:dyDescent="0.25">
      <c r="A2176" s="33">
        <v>226</v>
      </c>
      <c r="B2176" s="28" t="s">
        <v>22</v>
      </c>
      <c r="C2176" s="40">
        <f>(C2167+C2168)*$D$24</f>
        <v>5.5738265</v>
      </c>
    </row>
    <row r="2177" spans="1:3" ht="15.75" x14ac:dyDescent="0.25">
      <c r="A2177" s="33">
        <v>271</v>
      </c>
      <c r="B2177" s="28" t="s">
        <v>23</v>
      </c>
      <c r="C2177" s="40">
        <f>(C2167+C2168)*$D$25</f>
        <v>0.34709950000000006</v>
      </c>
    </row>
    <row r="2178" spans="1:3" ht="15.75" x14ac:dyDescent="0.25">
      <c r="A2178" s="33">
        <v>272</v>
      </c>
      <c r="B2178" s="28" t="s">
        <v>24</v>
      </c>
      <c r="C2178" s="40">
        <f>(C2167+C2168)*$D$26</f>
        <v>0.3253085</v>
      </c>
    </row>
    <row r="2179" spans="1:3" ht="31.5" x14ac:dyDescent="0.25">
      <c r="A2179" s="33">
        <v>211</v>
      </c>
      <c r="B2179" s="28" t="s">
        <v>25</v>
      </c>
      <c r="C2179" s="40">
        <f>(C2167+C2168)*$D$27</f>
        <v>3.5643850000000006</v>
      </c>
    </row>
    <row r="2180" spans="1:3" ht="31.5" x14ac:dyDescent="0.25">
      <c r="A2180" s="33">
        <v>213</v>
      </c>
      <c r="B2180" s="28" t="s">
        <v>26</v>
      </c>
      <c r="C2180" s="44">
        <f>(C2167+C2168)*$D$28</f>
        <v>1.0755414999999999</v>
      </c>
    </row>
    <row r="2181" spans="1:3" ht="15.75" x14ac:dyDescent="0.25">
      <c r="A2181" s="33">
        <v>290</v>
      </c>
      <c r="B2181" s="28" t="s">
        <v>6</v>
      </c>
      <c r="C2181" s="44">
        <f>(C2167+C2168)*$D$29</f>
        <v>6.0703500000000001E-2</v>
      </c>
    </row>
    <row r="2182" spans="1:3" ht="15.75" x14ac:dyDescent="0.25">
      <c r="A2182" s="33">
        <v>290</v>
      </c>
      <c r="B2182" s="28" t="s">
        <v>27</v>
      </c>
      <c r="C2182" s="44">
        <f>(C2167+C2168)*$D$30</f>
        <v>0.18211050000000001</v>
      </c>
    </row>
    <row r="2183" spans="1:3" ht="15.75" x14ac:dyDescent="0.25">
      <c r="A2183" s="33">
        <v>225</v>
      </c>
      <c r="B2183" s="28" t="s">
        <v>28</v>
      </c>
      <c r="C2183" s="44">
        <f>(C2167+C2168)*$D$31</f>
        <v>0</v>
      </c>
    </row>
    <row r="2184" spans="1:3" ht="15.75" x14ac:dyDescent="0.25">
      <c r="A2184" s="37">
        <v>310</v>
      </c>
      <c r="B2184" s="28" t="s">
        <v>7</v>
      </c>
      <c r="C2184" s="44">
        <f>(C2167+C2168)*$D$32</f>
        <v>0.36266450000000006</v>
      </c>
    </row>
    <row r="2185" spans="1:3" ht="16.5" thickBot="1" x14ac:dyDescent="0.3">
      <c r="A2185" s="38">
        <v>340</v>
      </c>
      <c r="B2185" s="36" t="s">
        <v>8</v>
      </c>
      <c r="C2185" s="44">
        <f>(C2167+C2168)*$D$33</f>
        <v>1.4086325000000002</v>
      </c>
    </row>
    <row r="2186" spans="1:3" ht="16.5" thickBot="1" x14ac:dyDescent="0.3">
      <c r="A2186" s="15"/>
      <c r="B2186" s="42" t="s">
        <v>9</v>
      </c>
      <c r="C2186" s="88">
        <f>SUM(C2167:C2185)</f>
        <v>35.058606000000005</v>
      </c>
    </row>
    <row r="2187" spans="1:3" ht="16.5" thickBot="1" x14ac:dyDescent="0.3">
      <c r="A2187" s="15"/>
      <c r="B2187" s="43" t="s">
        <v>29</v>
      </c>
      <c r="C2187" s="90">
        <f>C2186*118%</f>
        <v>41.369155080000006</v>
      </c>
    </row>
    <row r="2188" spans="1:3" ht="15.75" x14ac:dyDescent="0.25">
      <c r="A2188" s="22"/>
      <c r="B2188" s="45"/>
      <c r="C2188" s="46"/>
    </row>
    <row r="2189" spans="1:3" ht="15.75" x14ac:dyDescent="0.25">
      <c r="A2189" s="22"/>
      <c r="B2189" s="45"/>
      <c r="C2189" s="46"/>
    </row>
    <row r="2190" spans="1:3" ht="15.75" x14ac:dyDescent="0.25">
      <c r="A2190" s="22"/>
      <c r="B2190" s="45"/>
      <c r="C2190" s="46"/>
    </row>
    <row r="2191" spans="1:3" ht="15.75" x14ac:dyDescent="0.25">
      <c r="A2191" s="22"/>
      <c r="B2191" s="45"/>
      <c r="C2191" s="46"/>
    </row>
    <row r="2192" spans="1:3" ht="15.75" x14ac:dyDescent="0.25">
      <c r="A2192" s="22"/>
      <c r="B2192" s="45"/>
      <c r="C2192" s="46"/>
    </row>
    <row r="2193" spans="1:3" ht="15.75" x14ac:dyDescent="0.25">
      <c r="A2193" s="22"/>
      <c r="B2193" s="45"/>
      <c r="C2193" s="46"/>
    </row>
    <row r="2194" spans="1:3" ht="15.75" x14ac:dyDescent="0.25">
      <c r="A2194" s="22"/>
      <c r="B2194" s="45"/>
      <c r="C2194" s="46"/>
    </row>
    <row r="2195" spans="1:3" ht="15.75" x14ac:dyDescent="0.25">
      <c r="A2195" s="22"/>
      <c r="B2195" s="45"/>
      <c r="C2195" s="46"/>
    </row>
    <row r="2196" spans="1:3" ht="15.75" x14ac:dyDescent="0.25">
      <c r="A2196" s="22"/>
      <c r="B2196" s="45"/>
      <c r="C2196" s="46"/>
    </row>
    <row r="2197" spans="1:3" ht="15.75" x14ac:dyDescent="0.25">
      <c r="A2197" s="22"/>
      <c r="B2197" s="45"/>
      <c r="C2197" s="46"/>
    </row>
    <row r="2198" spans="1:3" ht="15.75" x14ac:dyDescent="0.25">
      <c r="A2198" s="22"/>
      <c r="B2198" s="45"/>
      <c r="C2198" s="46"/>
    </row>
    <row r="2199" spans="1:3" ht="15.75" x14ac:dyDescent="0.25">
      <c r="A2199" s="22"/>
      <c r="B2199" s="45"/>
      <c r="C2199" s="46"/>
    </row>
    <row r="2200" spans="1:3" ht="15.75" x14ac:dyDescent="0.25">
      <c r="A2200" s="22"/>
      <c r="B2200" s="45"/>
      <c r="C2200" s="46"/>
    </row>
    <row r="2201" spans="1:3" ht="15.75" x14ac:dyDescent="0.25">
      <c r="A2201" s="22"/>
      <c r="B2201" s="45"/>
      <c r="C2201" s="46"/>
    </row>
    <row r="2202" spans="1:3" ht="15.75" x14ac:dyDescent="0.25">
      <c r="A2202" s="22"/>
      <c r="B2202" s="45"/>
      <c r="C2202" s="46"/>
    </row>
    <row r="2203" spans="1:3" ht="15.75" x14ac:dyDescent="0.25">
      <c r="A2203" s="22"/>
      <c r="B2203" s="45"/>
      <c r="C2203" s="46"/>
    </row>
    <row r="2204" spans="1:3" ht="15.75" x14ac:dyDescent="0.25">
      <c r="A2204" s="22"/>
      <c r="B2204" s="45"/>
      <c r="C2204" s="46"/>
    </row>
    <row r="2205" spans="1:3" ht="15.75" x14ac:dyDescent="0.25">
      <c r="A2205" s="22"/>
      <c r="B2205" s="45"/>
      <c r="C2205" s="46"/>
    </row>
    <row r="2206" spans="1:3" ht="15.75" x14ac:dyDescent="0.25">
      <c r="A2206" s="22"/>
      <c r="B2206" s="45"/>
      <c r="C2206" s="46"/>
    </row>
    <row r="2207" spans="1:3" ht="15.75" x14ac:dyDescent="0.25">
      <c r="A2207" s="22"/>
      <c r="B2207" s="45"/>
      <c r="C2207" s="46"/>
    </row>
    <row r="2208" spans="1:3" ht="15.75" x14ac:dyDescent="0.25">
      <c r="A2208" s="22"/>
      <c r="B2208" s="45"/>
      <c r="C2208" s="46"/>
    </row>
    <row r="2209" spans="1:3" ht="15.75" x14ac:dyDescent="0.25">
      <c r="A2209" s="22"/>
      <c r="B2209" s="45"/>
      <c r="C2209" s="46"/>
    </row>
    <row r="2210" spans="1:3" ht="15.75" x14ac:dyDescent="0.25">
      <c r="A2210" s="22"/>
      <c r="B2210" s="45"/>
      <c r="C2210" s="46"/>
    </row>
    <row r="2211" spans="1:3" ht="15.75" x14ac:dyDescent="0.25">
      <c r="A2211" s="22"/>
      <c r="B2211" s="45"/>
      <c r="C2211" s="46"/>
    </row>
    <row r="2213" spans="1:3" ht="52.5" customHeight="1" x14ac:dyDescent="0.25">
      <c r="B2213" s="57" t="s">
        <v>532</v>
      </c>
      <c r="C2213" s="70"/>
    </row>
    <row r="2214" spans="1:3" ht="15.75" thickBot="1" x14ac:dyDescent="0.3">
      <c r="C2214" s="71" t="s">
        <v>351</v>
      </c>
    </row>
    <row r="2215" spans="1:3" ht="32.25" thickBot="1" x14ac:dyDescent="0.3">
      <c r="A2215" s="7" t="s">
        <v>0</v>
      </c>
      <c r="B2215" s="8" t="s">
        <v>10</v>
      </c>
      <c r="C2215" s="65" t="s">
        <v>11</v>
      </c>
    </row>
    <row r="2216" spans="1:3" ht="15.75" x14ac:dyDescent="0.25">
      <c r="A2216" s="9"/>
      <c r="B2216" s="10" t="s">
        <v>12</v>
      </c>
      <c r="C2216" s="61">
        <v>1</v>
      </c>
    </row>
    <row r="2217" spans="1:3" ht="15.75" x14ac:dyDescent="0.25">
      <c r="A2217" s="9"/>
      <c r="B2217" s="10" t="s">
        <v>13</v>
      </c>
      <c r="C2217" s="16">
        <v>7.5</v>
      </c>
    </row>
    <row r="2218" spans="1:3" ht="31.5" x14ac:dyDescent="0.25">
      <c r="A2218" s="12"/>
      <c r="B2218" s="83" t="s">
        <v>360</v>
      </c>
      <c r="C2218" s="16">
        <f>$C$13</f>
        <v>2.83</v>
      </c>
    </row>
    <row r="2219" spans="1:3" ht="32.25" thickBot="1" x14ac:dyDescent="0.3">
      <c r="A2219" s="75"/>
      <c r="B2219" s="77" t="s">
        <v>361</v>
      </c>
      <c r="C2219" s="76">
        <v>0</v>
      </c>
    </row>
    <row r="2220" spans="1:3" ht="15.75" x14ac:dyDescent="0.25">
      <c r="A2220" s="29">
        <v>211</v>
      </c>
      <c r="B2220" s="30" t="s">
        <v>19</v>
      </c>
      <c r="C2220" s="39">
        <f>C2218*C2217</f>
        <v>21.225000000000001</v>
      </c>
    </row>
    <row r="2221" spans="1:3" ht="31.5" x14ac:dyDescent="0.25">
      <c r="A2221" s="33">
        <v>211</v>
      </c>
      <c r="B2221" s="28" t="s">
        <v>20</v>
      </c>
      <c r="C2221" s="40">
        <f>C2219*C2217</f>
        <v>0</v>
      </c>
    </row>
    <row r="2222" spans="1:3" ht="15.75" x14ac:dyDescent="0.25">
      <c r="A2222" s="33">
        <v>213</v>
      </c>
      <c r="B2222" s="28" t="s">
        <v>14</v>
      </c>
      <c r="C2222" s="40">
        <f>(C2220+C2221)*30.2%</f>
        <v>6.4099500000000003</v>
      </c>
    </row>
    <row r="2223" spans="1:3" ht="15.75" x14ac:dyDescent="0.25">
      <c r="A2223" s="33">
        <v>212</v>
      </c>
      <c r="B2223" s="28" t="s">
        <v>3</v>
      </c>
      <c r="C2223" s="40">
        <f>(C2220+C2221)*$D$18</f>
        <v>3.3960000000000004E-2</v>
      </c>
    </row>
    <row r="2224" spans="1:3" ht="15.75" x14ac:dyDescent="0.25">
      <c r="A2224" s="33">
        <v>221</v>
      </c>
      <c r="B2224" s="28" t="s">
        <v>4</v>
      </c>
      <c r="C2224" s="40">
        <f>(C2220+C2221)*$D$19</f>
        <v>0.182535</v>
      </c>
    </row>
    <row r="2225" spans="1:3" ht="15.75" x14ac:dyDescent="0.25">
      <c r="A2225" s="33">
        <v>222</v>
      </c>
      <c r="B2225" s="28" t="s">
        <v>15</v>
      </c>
      <c r="C2225" s="40">
        <f>(C2220+C2221)*$D$20</f>
        <v>3.3960000000000004E-2</v>
      </c>
    </row>
    <row r="2226" spans="1:3" ht="15.75" x14ac:dyDescent="0.25">
      <c r="A2226" s="33">
        <v>223</v>
      </c>
      <c r="B2226" s="28" t="s">
        <v>5</v>
      </c>
      <c r="C2226" s="40">
        <f>(C2220+C2221)*$D$21</f>
        <v>0.9020625000000001</v>
      </c>
    </row>
    <row r="2227" spans="1:3" ht="15.75" x14ac:dyDescent="0.25">
      <c r="A2227" s="33">
        <v>224</v>
      </c>
      <c r="B2227" s="28" t="s">
        <v>21</v>
      </c>
      <c r="C2227" s="40">
        <f>(C2220+C2221)*$D$22</f>
        <v>0.2992725</v>
      </c>
    </row>
    <row r="2228" spans="1:3" ht="15.75" x14ac:dyDescent="0.25">
      <c r="A2228" s="33">
        <v>225</v>
      </c>
      <c r="B2228" s="28" t="s">
        <v>16</v>
      </c>
      <c r="C2228" s="40">
        <f>(C2220+C2221)*$D$23</f>
        <v>1.12917</v>
      </c>
    </row>
    <row r="2229" spans="1:3" ht="15.75" x14ac:dyDescent="0.25">
      <c r="A2229" s="33">
        <v>226</v>
      </c>
      <c r="B2229" s="28" t="s">
        <v>22</v>
      </c>
      <c r="C2229" s="40">
        <f>(C2220+C2221)*$D$24</f>
        <v>7.6006724999999999</v>
      </c>
    </row>
    <row r="2230" spans="1:3" ht="15.75" x14ac:dyDescent="0.25">
      <c r="A2230" s="33">
        <v>271</v>
      </c>
      <c r="B2230" s="28" t="s">
        <v>23</v>
      </c>
      <c r="C2230" s="40">
        <f>(C2220+C2221)*$D$25</f>
        <v>0.47331750000000006</v>
      </c>
    </row>
    <row r="2231" spans="1:3" ht="15.75" x14ac:dyDescent="0.25">
      <c r="A2231" s="33">
        <v>272</v>
      </c>
      <c r="B2231" s="28" t="s">
        <v>24</v>
      </c>
      <c r="C2231" s="40">
        <f>(C2220+C2221)*$D$26</f>
        <v>0.44360250000000001</v>
      </c>
    </row>
    <row r="2232" spans="1:3" ht="31.5" x14ac:dyDescent="0.25">
      <c r="A2232" s="33">
        <v>211</v>
      </c>
      <c r="B2232" s="28" t="s">
        <v>25</v>
      </c>
      <c r="C2232" s="40">
        <f>(C2220+C2221)*$D$27</f>
        <v>4.8605250000000009</v>
      </c>
    </row>
    <row r="2233" spans="1:3" ht="31.5" x14ac:dyDescent="0.25">
      <c r="A2233" s="33">
        <v>213</v>
      </c>
      <c r="B2233" s="28" t="s">
        <v>26</v>
      </c>
      <c r="C2233" s="44">
        <f>(C2220+C2221)*$D$28</f>
        <v>1.4666474999999999</v>
      </c>
    </row>
    <row r="2234" spans="1:3" ht="15.75" x14ac:dyDescent="0.25">
      <c r="A2234" s="33">
        <v>290</v>
      </c>
      <c r="B2234" s="28" t="s">
        <v>6</v>
      </c>
      <c r="C2234" s="44">
        <f>(C2220+C2221)*$D$29</f>
        <v>8.2777500000000004E-2</v>
      </c>
    </row>
    <row r="2235" spans="1:3" ht="15.75" x14ac:dyDescent="0.25">
      <c r="A2235" s="33">
        <v>290</v>
      </c>
      <c r="B2235" s="28" t="s">
        <v>27</v>
      </c>
      <c r="C2235" s="44">
        <f>(C2220+C2221)*$D$30</f>
        <v>0.24833250000000001</v>
      </c>
    </row>
    <row r="2236" spans="1:3" ht="15.75" x14ac:dyDescent="0.25">
      <c r="A2236" s="33">
        <v>225</v>
      </c>
      <c r="B2236" s="28" t="s">
        <v>28</v>
      </c>
      <c r="C2236" s="44">
        <f>(C2220+C2221)*$D$31</f>
        <v>0</v>
      </c>
    </row>
    <row r="2237" spans="1:3" ht="15.75" x14ac:dyDescent="0.25">
      <c r="A2237" s="37">
        <v>310</v>
      </c>
      <c r="B2237" s="28" t="s">
        <v>7</v>
      </c>
      <c r="C2237" s="44">
        <f>(C2220+C2221)*$D$32</f>
        <v>0.49454250000000005</v>
      </c>
    </row>
    <row r="2238" spans="1:3" ht="16.5" thickBot="1" x14ac:dyDescent="0.3">
      <c r="A2238" s="38">
        <v>340</v>
      </c>
      <c r="B2238" s="36" t="s">
        <v>8</v>
      </c>
      <c r="C2238" s="44">
        <f>(C2220+C2221)*$D$33</f>
        <v>1.9208625000000001</v>
      </c>
    </row>
    <row r="2239" spans="1:3" ht="16.5" thickBot="1" x14ac:dyDescent="0.3">
      <c r="A2239" s="15"/>
      <c r="B2239" s="42" t="s">
        <v>9</v>
      </c>
      <c r="C2239" s="88">
        <f>SUM(C2220:C2238)</f>
        <v>47.807189999999999</v>
      </c>
    </row>
    <row r="2240" spans="1:3" ht="16.5" thickBot="1" x14ac:dyDescent="0.3">
      <c r="A2240" s="15"/>
      <c r="B2240" s="43" t="s">
        <v>29</v>
      </c>
      <c r="C2240" s="90">
        <f>C2239*118%</f>
        <v>56.412484199999994</v>
      </c>
    </row>
    <row r="2241" spans="1:3" ht="15.75" x14ac:dyDescent="0.25">
      <c r="A2241" s="22"/>
      <c r="B2241" s="45"/>
      <c r="C2241" s="46"/>
    </row>
    <row r="2242" spans="1:3" ht="15.75" x14ac:dyDescent="0.25">
      <c r="A2242" s="22"/>
      <c r="B2242" s="45"/>
      <c r="C2242" s="46"/>
    </row>
    <row r="2243" spans="1:3" ht="15.75" x14ac:dyDescent="0.25">
      <c r="A2243" s="22"/>
      <c r="B2243" s="45"/>
      <c r="C2243" s="46"/>
    </row>
    <row r="2244" spans="1:3" ht="15.75" x14ac:dyDescent="0.25">
      <c r="A2244" s="22"/>
      <c r="B2244" s="45"/>
      <c r="C2244" s="46"/>
    </row>
    <row r="2245" spans="1:3" ht="15.75" x14ac:dyDescent="0.25">
      <c r="A2245" s="22"/>
      <c r="B2245" s="45"/>
      <c r="C2245" s="46"/>
    </row>
    <row r="2246" spans="1:3" ht="15.75" x14ac:dyDescent="0.25">
      <c r="A2246" s="22"/>
      <c r="B2246" s="45"/>
      <c r="C2246" s="46"/>
    </row>
    <row r="2247" spans="1:3" ht="15.75" x14ac:dyDescent="0.25">
      <c r="A2247" s="22"/>
      <c r="B2247" s="45"/>
      <c r="C2247" s="46"/>
    </row>
    <row r="2248" spans="1:3" ht="15.75" x14ac:dyDescent="0.25">
      <c r="A2248" s="22"/>
      <c r="B2248" s="45"/>
      <c r="C2248" s="46"/>
    </row>
    <row r="2249" spans="1:3" ht="15.75" x14ac:dyDescent="0.25">
      <c r="A2249" s="22"/>
      <c r="B2249" s="45"/>
      <c r="C2249" s="46"/>
    </row>
    <row r="2250" spans="1:3" ht="15.75" x14ac:dyDescent="0.25">
      <c r="A2250" s="22"/>
      <c r="B2250" s="45"/>
      <c r="C2250" s="46"/>
    </row>
    <row r="2251" spans="1:3" ht="15.75" x14ac:dyDescent="0.25">
      <c r="A2251" s="22"/>
      <c r="B2251" s="45"/>
      <c r="C2251" s="46"/>
    </row>
    <row r="2252" spans="1:3" ht="15.75" x14ac:dyDescent="0.25">
      <c r="A2252" s="22"/>
      <c r="B2252" s="45"/>
      <c r="C2252" s="46"/>
    </row>
    <row r="2253" spans="1:3" ht="15.75" x14ac:dyDescent="0.25">
      <c r="A2253" s="22"/>
      <c r="B2253" s="45"/>
      <c r="C2253" s="46"/>
    </row>
    <row r="2254" spans="1:3" ht="15.75" x14ac:dyDescent="0.25">
      <c r="A2254" s="22"/>
      <c r="B2254" s="45"/>
      <c r="C2254" s="46"/>
    </row>
    <row r="2255" spans="1:3" ht="15.75" x14ac:dyDescent="0.25">
      <c r="A2255" s="22"/>
      <c r="B2255" s="45"/>
      <c r="C2255" s="46"/>
    </row>
    <row r="2256" spans="1:3" ht="15.75" x14ac:dyDescent="0.25">
      <c r="A2256" s="22"/>
      <c r="B2256" s="45"/>
      <c r="C2256" s="46"/>
    </row>
    <row r="2257" spans="1:3" ht="15.75" x14ac:dyDescent="0.25">
      <c r="A2257" s="22"/>
      <c r="B2257" s="45"/>
      <c r="C2257" s="46"/>
    </row>
    <row r="2258" spans="1:3" ht="15.75" x14ac:dyDescent="0.25">
      <c r="A2258" s="22"/>
      <c r="B2258" s="45"/>
      <c r="C2258" s="46"/>
    </row>
    <row r="2259" spans="1:3" ht="15.75" x14ac:dyDescent="0.25">
      <c r="A2259" s="22"/>
      <c r="B2259" s="45"/>
      <c r="C2259" s="46"/>
    </row>
    <row r="2260" spans="1:3" ht="15.75" x14ac:dyDescent="0.25">
      <c r="A2260" s="22"/>
      <c r="B2260" s="45"/>
      <c r="C2260" s="46"/>
    </row>
    <row r="2261" spans="1:3" ht="15.75" x14ac:dyDescent="0.25">
      <c r="A2261" s="22"/>
      <c r="B2261" s="45"/>
      <c r="C2261" s="46"/>
    </row>
    <row r="2262" spans="1:3" ht="15.75" x14ac:dyDescent="0.25">
      <c r="A2262" s="22"/>
      <c r="B2262" s="45"/>
      <c r="C2262" s="46"/>
    </row>
    <row r="2263" spans="1:3" ht="15.75" x14ac:dyDescent="0.25">
      <c r="A2263" s="22"/>
      <c r="B2263" s="45"/>
      <c r="C2263" s="46"/>
    </row>
    <row r="2264" spans="1:3" ht="15.75" x14ac:dyDescent="0.25">
      <c r="A2264" s="22"/>
      <c r="B2264" s="45"/>
      <c r="C2264" s="46"/>
    </row>
    <row r="2266" spans="1:3" ht="61.5" customHeight="1" x14ac:dyDescent="0.25">
      <c r="B2266" s="57" t="s">
        <v>533</v>
      </c>
      <c r="C2266" s="70"/>
    </row>
    <row r="2267" spans="1:3" ht="15.75" thickBot="1" x14ac:dyDescent="0.3">
      <c r="C2267" s="71" t="s">
        <v>351</v>
      </c>
    </row>
    <row r="2268" spans="1:3" ht="32.25" thickBot="1" x14ac:dyDescent="0.3">
      <c r="A2268" s="7" t="s">
        <v>0</v>
      </c>
      <c r="B2268" s="8" t="s">
        <v>10</v>
      </c>
      <c r="C2268" s="65" t="s">
        <v>11</v>
      </c>
    </row>
    <row r="2269" spans="1:3" ht="15.75" x14ac:dyDescent="0.25">
      <c r="A2269" s="9"/>
      <c r="B2269" s="10" t="s">
        <v>12</v>
      </c>
      <c r="C2269" s="61">
        <v>1</v>
      </c>
    </row>
    <row r="2270" spans="1:3" ht="15.75" x14ac:dyDescent="0.25">
      <c r="A2270" s="9"/>
      <c r="B2270" s="10" t="s">
        <v>13</v>
      </c>
      <c r="C2270" s="16">
        <v>4</v>
      </c>
    </row>
    <row r="2271" spans="1:3" ht="31.5" x14ac:dyDescent="0.25">
      <c r="A2271" s="12"/>
      <c r="B2271" s="83" t="s">
        <v>360</v>
      </c>
      <c r="C2271" s="16">
        <f>$C$13</f>
        <v>2.83</v>
      </c>
    </row>
    <row r="2272" spans="1:3" ht="32.25" thickBot="1" x14ac:dyDescent="0.3">
      <c r="A2272" s="75"/>
      <c r="B2272" s="77" t="s">
        <v>361</v>
      </c>
      <c r="C2272" s="76">
        <v>0</v>
      </c>
    </row>
    <row r="2273" spans="1:3" ht="15.75" x14ac:dyDescent="0.25">
      <c r="A2273" s="29">
        <v>211</v>
      </c>
      <c r="B2273" s="30" t="s">
        <v>19</v>
      </c>
      <c r="C2273" s="39">
        <f>C2271*C2270</f>
        <v>11.32</v>
      </c>
    </row>
    <row r="2274" spans="1:3" ht="31.5" x14ac:dyDescent="0.25">
      <c r="A2274" s="33">
        <v>211</v>
      </c>
      <c r="B2274" s="28" t="s">
        <v>20</v>
      </c>
      <c r="C2274" s="40">
        <f>C2272*C2270</f>
        <v>0</v>
      </c>
    </row>
    <row r="2275" spans="1:3" ht="15.75" x14ac:dyDescent="0.25">
      <c r="A2275" s="33">
        <v>213</v>
      </c>
      <c r="B2275" s="28" t="s">
        <v>14</v>
      </c>
      <c r="C2275" s="40">
        <f>(C2273+C2274)*30.2%</f>
        <v>3.4186399999999999</v>
      </c>
    </row>
    <row r="2276" spans="1:3" ht="15.75" x14ac:dyDescent="0.25">
      <c r="A2276" s="33">
        <v>212</v>
      </c>
      <c r="B2276" s="28" t="s">
        <v>3</v>
      </c>
      <c r="C2276" s="40">
        <f>(C2273+C2274)*$D$18</f>
        <v>1.8112E-2</v>
      </c>
    </row>
    <row r="2277" spans="1:3" ht="15.75" x14ac:dyDescent="0.25">
      <c r="A2277" s="33">
        <v>221</v>
      </c>
      <c r="B2277" s="28" t="s">
        <v>4</v>
      </c>
      <c r="C2277" s="40">
        <f>(C2273+C2274)*$D$19</f>
        <v>9.7352000000000008E-2</v>
      </c>
    </row>
    <row r="2278" spans="1:3" ht="15.75" x14ac:dyDescent="0.25">
      <c r="A2278" s="33">
        <v>222</v>
      </c>
      <c r="B2278" s="28" t="s">
        <v>15</v>
      </c>
      <c r="C2278" s="40">
        <f>(C2273+C2274)*$D$20</f>
        <v>1.8112E-2</v>
      </c>
    </row>
    <row r="2279" spans="1:3" ht="15.75" x14ac:dyDescent="0.25">
      <c r="A2279" s="33">
        <v>223</v>
      </c>
      <c r="B2279" s="28" t="s">
        <v>5</v>
      </c>
      <c r="C2279" s="40">
        <f>(C2273+C2274)*$D$21</f>
        <v>0.48110000000000003</v>
      </c>
    </row>
    <row r="2280" spans="1:3" ht="15.75" x14ac:dyDescent="0.25">
      <c r="A2280" s="33">
        <v>224</v>
      </c>
      <c r="B2280" s="28" t="s">
        <v>21</v>
      </c>
      <c r="C2280" s="40">
        <f>(C2273+C2274)*$D$22</f>
        <v>0.159612</v>
      </c>
    </row>
    <row r="2281" spans="1:3" ht="15.75" x14ac:dyDescent="0.25">
      <c r="A2281" s="33">
        <v>225</v>
      </c>
      <c r="B2281" s="28" t="s">
        <v>16</v>
      </c>
      <c r="C2281" s="40">
        <f>(C2273+C2274)*$D$23</f>
        <v>0.60222399999999998</v>
      </c>
    </row>
    <row r="2282" spans="1:3" ht="15.75" x14ac:dyDescent="0.25">
      <c r="A2282" s="33">
        <v>226</v>
      </c>
      <c r="B2282" s="28" t="s">
        <v>22</v>
      </c>
      <c r="C2282" s="40">
        <f>(C2273+C2274)*$D$24</f>
        <v>4.0536919999999999</v>
      </c>
    </row>
    <row r="2283" spans="1:3" ht="15.75" x14ac:dyDescent="0.25">
      <c r="A2283" s="33">
        <v>271</v>
      </c>
      <c r="B2283" s="28" t="s">
        <v>23</v>
      </c>
      <c r="C2283" s="40">
        <f>(C2273+C2274)*$D$25</f>
        <v>0.25243599999999999</v>
      </c>
    </row>
    <row r="2284" spans="1:3" ht="15.75" x14ac:dyDescent="0.25">
      <c r="A2284" s="33">
        <v>272</v>
      </c>
      <c r="B2284" s="28" t="s">
        <v>24</v>
      </c>
      <c r="C2284" s="40">
        <f>(C2273+C2274)*$D$26</f>
        <v>0.23658799999999999</v>
      </c>
    </row>
    <row r="2285" spans="1:3" ht="31.5" x14ac:dyDescent="0.25">
      <c r="A2285" s="33">
        <v>211</v>
      </c>
      <c r="B2285" s="28" t="s">
        <v>25</v>
      </c>
      <c r="C2285" s="40">
        <f>(C2273+C2274)*$D$27</f>
        <v>2.5922800000000001</v>
      </c>
    </row>
    <row r="2286" spans="1:3" ht="31.5" x14ac:dyDescent="0.25">
      <c r="A2286" s="33">
        <v>213</v>
      </c>
      <c r="B2286" s="28" t="s">
        <v>26</v>
      </c>
      <c r="C2286" s="44">
        <f>(C2273+C2274)*$D$28</f>
        <v>0.78221199999999991</v>
      </c>
    </row>
    <row r="2287" spans="1:3" ht="15.75" x14ac:dyDescent="0.25">
      <c r="A2287" s="33">
        <v>290</v>
      </c>
      <c r="B2287" s="28" t="s">
        <v>6</v>
      </c>
      <c r="C2287" s="44">
        <f>(C2273+C2274)*$D$29</f>
        <v>4.4148E-2</v>
      </c>
    </row>
    <row r="2288" spans="1:3" ht="15.75" x14ac:dyDescent="0.25">
      <c r="A2288" s="33">
        <v>290</v>
      </c>
      <c r="B2288" s="28" t="s">
        <v>27</v>
      </c>
      <c r="C2288" s="44">
        <f>(C2273+C2274)*$D$30</f>
        <v>0.13244400000000001</v>
      </c>
    </row>
    <row r="2289" spans="1:3" ht="15.75" x14ac:dyDescent="0.25">
      <c r="A2289" s="33">
        <v>225</v>
      </c>
      <c r="B2289" s="28" t="s">
        <v>28</v>
      </c>
      <c r="C2289" s="44">
        <f>(C2273+C2274)*$D$31</f>
        <v>0</v>
      </c>
    </row>
    <row r="2290" spans="1:3" ht="15.75" x14ac:dyDescent="0.25">
      <c r="A2290" s="37">
        <v>310</v>
      </c>
      <c r="B2290" s="28" t="s">
        <v>7</v>
      </c>
      <c r="C2290" s="44">
        <f>(C2273+C2274)*$D$32</f>
        <v>0.26375600000000005</v>
      </c>
    </row>
    <row r="2291" spans="1:3" ht="16.5" thickBot="1" x14ac:dyDescent="0.3">
      <c r="A2291" s="38">
        <v>340</v>
      </c>
      <c r="B2291" s="36" t="s">
        <v>8</v>
      </c>
      <c r="C2291" s="44">
        <f>(C2273+C2274)*$D$33</f>
        <v>1.0244599999999999</v>
      </c>
    </row>
    <row r="2292" spans="1:3" ht="16.5" thickBot="1" x14ac:dyDescent="0.3">
      <c r="A2292" s="15"/>
      <c r="B2292" s="42" t="s">
        <v>9</v>
      </c>
      <c r="C2292" s="88">
        <f>SUM(C2273:C2291)</f>
        <v>25.497168000000002</v>
      </c>
    </row>
    <row r="2293" spans="1:3" ht="16.5" thickBot="1" x14ac:dyDescent="0.3">
      <c r="A2293" s="15"/>
      <c r="B2293" s="43" t="s">
        <v>29</v>
      </c>
      <c r="C2293" s="90">
        <f>C2292*118%</f>
        <v>30.086658240000002</v>
      </c>
    </row>
    <row r="2294" spans="1:3" ht="15.75" x14ac:dyDescent="0.25">
      <c r="A2294" s="22"/>
      <c r="B2294" s="45"/>
      <c r="C2294" s="46"/>
    </row>
    <row r="2295" spans="1:3" ht="15.75" x14ac:dyDescent="0.25">
      <c r="A2295" s="22"/>
      <c r="B2295" s="45"/>
      <c r="C2295" s="46"/>
    </row>
    <row r="2296" spans="1:3" ht="15.75" x14ac:dyDescent="0.25">
      <c r="A2296" s="22"/>
      <c r="B2296" s="45"/>
      <c r="C2296" s="46"/>
    </row>
    <row r="2297" spans="1:3" ht="15.75" x14ac:dyDescent="0.25">
      <c r="A2297" s="22"/>
      <c r="B2297" s="45"/>
      <c r="C2297" s="46"/>
    </row>
    <row r="2298" spans="1:3" ht="15.75" x14ac:dyDescent="0.25">
      <c r="A2298" s="22"/>
      <c r="B2298" s="45"/>
      <c r="C2298" s="46"/>
    </row>
    <row r="2299" spans="1:3" ht="15.75" x14ac:dyDescent="0.25">
      <c r="A2299" s="22"/>
      <c r="B2299" s="45"/>
      <c r="C2299" s="46"/>
    </row>
    <row r="2300" spans="1:3" ht="15.75" x14ac:dyDescent="0.25">
      <c r="A2300" s="22"/>
      <c r="B2300" s="45"/>
      <c r="C2300" s="46"/>
    </row>
    <row r="2301" spans="1:3" ht="15.75" x14ac:dyDescent="0.25">
      <c r="A2301" s="22"/>
      <c r="B2301" s="45"/>
      <c r="C2301" s="46"/>
    </row>
    <row r="2302" spans="1:3" ht="15.75" x14ac:dyDescent="0.25">
      <c r="A2302" s="22"/>
      <c r="B2302" s="45"/>
      <c r="C2302" s="46"/>
    </row>
    <row r="2303" spans="1:3" ht="15.75" x14ac:dyDescent="0.25">
      <c r="A2303" s="22"/>
      <c r="B2303" s="45"/>
      <c r="C2303" s="46"/>
    </row>
    <row r="2304" spans="1:3" ht="15.75" x14ac:dyDescent="0.25">
      <c r="A2304" s="22"/>
      <c r="B2304" s="45"/>
      <c r="C2304" s="46"/>
    </row>
    <row r="2305" spans="1:3" ht="15.75" x14ac:dyDescent="0.25">
      <c r="A2305" s="22"/>
      <c r="B2305" s="45"/>
      <c r="C2305" s="46"/>
    </row>
    <row r="2306" spans="1:3" ht="15.75" x14ac:dyDescent="0.25">
      <c r="A2306" s="22"/>
      <c r="B2306" s="45"/>
      <c r="C2306" s="46"/>
    </row>
    <row r="2307" spans="1:3" ht="15.75" x14ac:dyDescent="0.25">
      <c r="A2307" s="22"/>
      <c r="B2307" s="45"/>
      <c r="C2307" s="46"/>
    </row>
    <row r="2308" spans="1:3" ht="15.75" x14ac:dyDescent="0.25">
      <c r="A2308" s="22"/>
      <c r="B2308" s="45"/>
      <c r="C2308" s="46"/>
    </row>
    <row r="2309" spans="1:3" ht="15.75" x14ac:dyDescent="0.25">
      <c r="A2309" s="22"/>
      <c r="B2309" s="45"/>
      <c r="C2309" s="46"/>
    </row>
    <row r="2310" spans="1:3" ht="15.75" x14ac:dyDescent="0.25">
      <c r="A2310" s="22"/>
      <c r="B2310" s="45"/>
      <c r="C2310" s="46"/>
    </row>
    <row r="2311" spans="1:3" ht="15.75" x14ac:dyDescent="0.25">
      <c r="A2311" s="22"/>
      <c r="B2311" s="45"/>
      <c r="C2311" s="46"/>
    </row>
    <row r="2312" spans="1:3" ht="15.75" x14ac:dyDescent="0.25">
      <c r="A2312" s="22"/>
      <c r="B2312" s="45"/>
      <c r="C2312" s="46"/>
    </row>
    <row r="2313" spans="1:3" ht="15.75" x14ac:dyDescent="0.25">
      <c r="A2313" s="22"/>
      <c r="B2313" s="45"/>
      <c r="C2313" s="46"/>
    </row>
    <row r="2314" spans="1:3" ht="15.75" x14ac:dyDescent="0.25">
      <c r="A2314" s="22"/>
      <c r="B2314" s="45"/>
      <c r="C2314" s="46"/>
    </row>
    <row r="2315" spans="1:3" ht="15.75" x14ac:dyDescent="0.25">
      <c r="A2315" s="22"/>
      <c r="B2315" s="45"/>
      <c r="C2315" s="46"/>
    </row>
    <row r="2316" spans="1:3" ht="15.75" x14ac:dyDescent="0.25">
      <c r="A2316" s="22"/>
      <c r="B2316" s="45"/>
      <c r="C2316" s="46"/>
    </row>
    <row r="2317" spans="1:3" ht="15.75" x14ac:dyDescent="0.25">
      <c r="A2317" s="22"/>
      <c r="B2317" s="45"/>
      <c r="C2317" s="46"/>
    </row>
    <row r="2318" spans="1:3" ht="15.75" x14ac:dyDescent="0.25">
      <c r="A2318" s="22"/>
      <c r="B2318" s="45"/>
      <c r="C2318" s="46"/>
    </row>
    <row r="2320" spans="1:3" ht="51" customHeight="1" x14ac:dyDescent="0.25">
      <c r="B2320" s="57" t="s">
        <v>534</v>
      </c>
      <c r="C2320" s="70"/>
    </row>
    <row r="2321" spans="1:3" ht="15.75" thickBot="1" x14ac:dyDescent="0.3">
      <c r="C2321" s="71" t="s">
        <v>76</v>
      </c>
    </row>
    <row r="2322" spans="1:3" ht="32.25" thickBot="1" x14ac:dyDescent="0.3">
      <c r="A2322" s="7" t="s">
        <v>0</v>
      </c>
      <c r="B2322" s="8" t="s">
        <v>10</v>
      </c>
      <c r="C2322" s="65" t="s">
        <v>11</v>
      </c>
    </row>
    <row r="2323" spans="1:3" ht="15.75" x14ac:dyDescent="0.25">
      <c r="A2323" s="9"/>
      <c r="B2323" s="10" t="s">
        <v>12</v>
      </c>
      <c r="C2323" s="61">
        <v>1</v>
      </c>
    </row>
    <row r="2324" spans="1:3" ht="15.75" x14ac:dyDescent="0.25">
      <c r="A2324" s="9"/>
      <c r="B2324" s="10" t="s">
        <v>13</v>
      </c>
      <c r="C2324" s="16">
        <v>6</v>
      </c>
    </row>
    <row r="2325" spans="1:3" ht="31.5" x14ac:dyDescent="0.25">
      <c r="A2325" s="12"/>
      <c r="B2325" s="83" t="s">
        <v>360</v>
      </c>
      <c r="C2325" s="16">
        <f>$C$13</f>
        <v>2.83</v>
      </c>
    </row>
    <row r="2326" spans="1:3" ht="32.25" thickBot="1" x14ac:dyDescent="0.3">
      <c r="A2326" s="75"/>
      <c r="B2326" s="77" t="s">
        <v>361</v>
      </c>
      <c r="C2326" s="76">
        <v>0</v>
      </c>
    </row>
    <row r="2327" spans="1:3" ht="15.75" x14ac:dyDescent="0.25">
      <c r="A2327" s="29">
        <v>211</v>
      </c>
      <c r="B2327" s="30" t="s">
        <v>19</v>
      </c>
      <c r="C2327" s="39">
        <f>C2325*C2324</f>
        <v>16.98</v>
      </c>
    </row>
    <row r="2328" spans="1:3" ht="31.5" x14ac:dyDescent="0.25">
      <c r="A2328" s="33">
        <v>211</v>
      </c>
      <c r="B2328" s="28" t="s">
        <v>20</v>
      </c>
      <c r="C2328" s="40">
        <f>C2326*C2324</f>
        <v>0</v>
      </c>
    </row>
    <row r="2329" spans="1:3" ht="15.75" x14ac:dyDescent="0.25">
      <c r="A2329" s="33">
        <v>213</v>
      </c>
      <c r="B2329" s="28" t="s">
        <v>14</v>
      </c>
      <c r="C2329" s="40">
        <f>(C2327+C2328)*30.2%</f>
        <v>5.1279599999999999</v>
      </c>
    </row>
    <row r="2330" spans="1:3" ht="15.75" x14ac:dyDescent="0.25">
      <c r="A2330" s="33">
        <v>212</v>
      </c>
      <c r="B2330" s="28" t="s">
        <v>3</v>
      </c>
      <c r="C2330" s="40">
        <f>(C2327+C2328)*$D$18</f>
        <v>2.7168000000000001E-2</v>
      </c>
    </row>
    <row r="2331" spans="1:3" ht="15.75" x14ac:dyDescent="0.25">
      <c r="A2331" s="33">
        <v>221</v>
      </c>
      <c r="B2331" s="28" t="s">
        <v>4</v>
      </c>
      <c r="C2331" s="40">
        <f>(C2327+C2328)*$D$19</f>
        <v>0.14602799999999999</v>
      </c>
    </row>
    <row r="2332" spans="1:3" ht="15.75" x14ac:dyDescent="0.25">
      <c r="A2332" s="33">
        <v>222</v>
      </c>
      <c r="B2332" s="28" t="s">
        <v>15</v>
      </c>
      <c r="C2332" s="40">
        <f>(C2327+C2328)*$D$20</f>
        <v>2.7168000000000001E-2</v>
      </c>
    </row>
    <row r="2333" spans="1:3" ht="15.75" x14ac:dyDescent="0.25">
      <c r="A2333" s="33">
        <v>223</v>
      </c>
      <c r="B2333" s="28" t="s">
        <v>5</v>
      </c>
      <c r="C2333" s="40">
        <f>(C2327+C2328)*$D$21</f>
        <v>0.72165000000000012</v>
      </c>
    </row>
    <row r="2334" spans="1:3" ht="15.75" x14ac:dyDescent="0.25">
      <c r="A2334" s="33">
        <v>224</v>
      </c>
      <c r="B2334" s="28" t="s">
        <v>21</v>
      </c>
      <c r="C2334" s="40">
        <f>(C2327+C2328)*$D$22</f>
        <v>0.23941799999999999</v>
      </c>
    </row>
    <row r="2335" spans="1:3" ht="15.75" x14ac:dyDescent="0.25">
      <c r="A2335" s="33">
        <v>225</v>
      </c>
      <c r="B2335" s="28" t="s">
        <v>16</v>
      </c>
      <c r="C2335" s="40">
        <f>(C2327+C2328)*$D$23</f>
        <v>0.90333600000000003</v>
      </c>
    </row>
    <row r="2336" spans="1:3" ht="15.75" x14ac:dyDescent="0.25">
      <c r="A2336" s="33">
        <v>226</v>
      </c>
      <c r="B2336" s="28" t="s">
        <v>22</v>
      </c>
      <c r="C2336" s="40">
        <f>(C2327+C2328)*$D$24</f>
        <v>6.0805379999999998</v>
      </c>
    </row>
    <row r="2337" spans="1:3" ht="15.75" x14ac:dyDescent="0.25">
      <c r="A2337" s="33">
        <v>271</v>
      </c>
      <c r="B2337" s="28" t="s">
        <v>23</v>
      </c>
      <c r="C2337" s="40">
        <f>(C2327+C2328)*$D$25</f>
        <v>0.37865399999999999</v>
      </c>
    </row>
    <row r="2338" spans="1:3" ht="15.75" x14ac:dyDescent="0.25">
      <c r="A2338" s="33">
        <v>272</v>
      </c>
      <c r="B2338" s="28" t="s">
        <v>24</v>
      </c>
      <c r="C2338" s="40">
        <f>(C2327+C2328)*$D$26</f>
        <v>0.35488199999999998</v>
      </c>
    </row>
    <row r="2339" spans="1:3" ht="31.5" x14ac:dyDescent="0.25">
      <c r="A2339" s="33">
        <v>211</v>
      </c>
      <c r="B2339" s="28" t="s">
        <v>25</v>
      </c>
      <c r="C2339" s="40">
        <f>(C2327+C2328)*$D$27</f>
        <v>3.8884200000000004</v>
      </c>
    </row>
    <row r="2340" spans="1:3" ht="31.5" x14ac:dyDescent="0.25">
      <c r="A2340" s="33">
        <v>213</v>
      </c>
      <c r="B2340" s="28" t="s">
        <v>26</v>
      </c>
      <c r="C2340" s="44">
        <f>(C2327+C2328)*$D$28</f>
        <v>1.1733179999999999</v>
      </c>
    </row>
    <row r="2341" spans="1:3" ht="15.75" x14ac:dyDescent="0.25">
      <c r="A2341" s="33">
        <v>290</v>
      </c>
      <c r="B2341" s="28" t="s">
        <v>6</v>
      </c>
      <c r="C2341" s="44">
        <f>(C2327+C2328)*$D$29</f>
        <v>6.6222000000000003E-2</v>
      </c>
    </row>
    <row r="2342" spans="1:3" ht="15.75" x14ac:dyDescent="0.25">
      <c r="A2342" s="33">
        <v>290</v>
      </c>
      <c r="B2342" s="28" t="s">
        <v>27</v>
      </c>
      <c r="C2342" s="44">
        <f>(C2327+C2328)*$D$30</f>
        <v>0.19866600000000001</v>
      </c>
    </row>
    <row r="2343" spans="1:3" ht="15.75" x14ac:dyDescent="0.25">
      <c r="A2343" s="33">
        <v>225</v>
      </c>
      <c r="B2343" s="28" t="s">
        <v>28</v>
      </c>
      <c r="C2343" s="44">
        <f>(C2327+C2328)*$D$31</f>
        <v>0</v>
      </c>
    </row>
    <row r="2344" spans="1:3" ht="15.75" x14ac:dyDescent="0.25">
      <c r="A2344" s="37">
        <v>310</v>
      </c>
      <c r="B2344" s="28" t="s">
        <v>7</v>
      </c>
      <c r="C2344" s="44">
        <f>(C2327+C2328)*$D$32</f>
        <v>0.39563400000000004</v>
      </c>
    </row>
    <row r="2345" spans="1:3" ht="16.5" thickBot="1" x14ac:dyDescent="0.3">
      <c r="A2345" s="38">
        <v>340</v>
      </c>
      <c r="B2345" s="36" t="s">
        <v>8</v>
      </c>
      <c r="C2345" s="44">
        <f>(C2327+C2328)*$D$33</f>
        <v>1.5366899999999999</v>
      </c>
    </row>
    <row r="2346" spans="1:3" ht="16.5" thickBot="1" x14ac:dyDescent="0.3">
      <c r="A2346" s="15"/>
      <c r="B2346" s="42" t="s">
        <v>9</v>
      </c>
      <c r="C2346" s="88">
        <f>SUM(C2327:C2345)</f>
        <v>38.24575200000001</v>
      </c>
    </row>
    <row r="2347" spans="1:3" ht="16.5" thickBot="1" x14ac:dyDescent="0.3">
      <c r="A2347" s="15"/>
      <c r="B2347" s="43" t="s">
        <v>29</v>
      </c>
      <c r="C2347" s="90">
        <f>C2346*118%</f>
        <v>45.129987360000008</v>
      </c>
    </row>
    <row r="2348" spans="1:3" ht="15.75" x14ac:dyDescent="0.25">
      <c r="A2348" s="22"/>
      <c r="B2348" s="45"/>
      <c r="C2348" s="46"/>
    </row>
    <row r="2349" spans="1:3" ht="15.75" x14ac:dyDescent="0.25">
      <c r="A2349" s="22"/>
      <c r="B2349" s="45"/>
      <c r="C2349" s="46"/>
    </row>
    <row r="2350" spans="1:3" ht="15.75" x14ac:dyDescent="0.25">
      <c r="A2350" s="22"/>
      <c r="B2350" s="45"/>
      <c r="C2350" s="46"/>
    </row>
    <row r="2351" spans="1:3" ht="15.75" x14ac:dyDescent="0.25">
      <c r="A2351" s="22"/>
      <c r="B2351" s="45"/>
      <c r="C2351" s="46"/>
    </row>
    <row r="2352" spans="1:3" ht="15.75" x14ac:dyDescent="0.25">
      <c r="A2352" s="22"/>
      <c r="B2352" s="45"/>
      <c r="C2352" s="46"/>
    </row>
    <row r="2353" spans="1:3" ht="15.75" x14ac:dyDescent="0.25">
      <c r="A2353" s="22"/>
      <c r="B2353" s="45"/>
      <c r="C2353" s="46"/>
    </row>
    <row r="2354" spans="1:3" ht="15.75" x14ac:dyDescent="0.25">
      <c r="A2354" s="22"/>
      <c r="B2354" s="45"/>
      <c r="C2354" s="46"/>
    </row>
    <row r="2355" spans="1:3" ht="15.75" x14ac:dyDescent="0.25">
      <c r="A2355" s="22"/>
      <c r="B2355" s="45"/>
      <c r="C2355" s="46"/>
    </row>
    <row r="2356" spans="1:3" ht="15.75" x14ac:dyDescent="0.25">
      <c r="A2356" s="22"/>
      <c r="B2356" s="45"/>
      <c r="C2356" s="46"/>
    </row>
    <row r="2357" spans="1:3" ht="15.75" x14ac:dyDescent="0.25">
      <c r="A2357" s="22"/>
      <c r="B2357" s="45"/>
      <c r="C2357" s="46"/>
    </row>
    <row r="2358" spans="1:3" ht="15.75" x14ac:dyDescent="0.25">
      <c r="A2358" s="22"/>
      <c r="B2358" s="45"/>
      <c r="C2358" s="46"/>
    </row>
    <row r="2359" spans="1:3" ht="15.75" x14ac:dyDescent="0.25">
      <c r="A2359" s="22"/>
      <c r="B2359" s="45"/>
      <c r="C2359" s="46"/>
    </row>
    <row r="2360" spans="1:3" ht="15.75" x14ac:dyDescent="0.25">
      <c r="A2360" s="22"/>
      <c r="B2360" s="45"/>
      <c r="C2360" s="46"/>
    </row>
    <row r="2361" spans="1:3" ht="15.75" x14ac:dyDescent="0.25">
      <c r="A2361" s="22"/>
      <c r="B2361" s="45"/>
      <c r="C2361" s="46"/>
    </row>
    <row r="2362" spans="1:3" ht="15.75" x14ac:dyDescent="0.25">
      <c r="A2362" s="22"/>
      <c r="B2362" s="45"/>
      <c r="C2362" s="46"/>
    </row>
    <row r="2363" spans="1:3" ht="15.75" x14ac:dyDescent="0.25">
      <c r="A2363" s="22"/>
      <c r="B2363" s="45"/>
      <c r="C2363" s="46"/>
    </row>
    <row r="2364" spans="1:3" ht="16.5" customHeight="1" x14ac:dyDescent="0.25">
      <c r="A2364" s="22"/>
      <c r="B2364" s="45"/>
      <c r="C2364" s="46"/>
    </row>
    <row r="2365" spans="1:3" ht="16.5" customHeight="1" x14ac:dyDescent="0.25">
      <c r="A2365" s="22"/>
      <c r="B2365" s="45"/>
      <c r="C2365" s="46"/>
    </row>
    <row r="2366" spans="1:3" ht="16.5" customHeight="1" x14ac:dyDescent="0.25">
      <c r="A2366" s="22"/>
      <c r="B2366" s="45"/>
      <c r="C2366" s="46"/>
    </row>
    <row r="2367" spans="1:3" ht="16.5" customHeight="1" x14ac:dyDescent="0.25">
      <c r="A2367" s="22"/>
      <c r="B2367" s="45"/>
      <c r="C2367" s="46"/>
    </row>
    <row r="2368" spans="1:3" ht="15.75" x14ac:dyDescent="0.25">
      <c r="A2368" s="22"/>
      <c r="B2368" s="45"/>
      <c r="C2368" s="46"/>
    </row>
    <row r="2369" spans="1:3" ht="15.75" x14ac:dyDescent="0.25">
      <c r="A2369" s="22"/>
      <c r="B2369" s="45"/>
      <c r="C2369" s="46"/>
    </row>
    <row r="2370" spans="1:3" ht="15.75" x14ac:dyDescent="0.25">
      <c r="A2370" s="22"/>
      <c r="B2370" s="45"/>
      <c r="C2370" s="46"/>
    </row>
    <row r="2371" spans="1:3" ht="15.75" x14ac:dyDescent="0.25">
      <c r="A2371" s="22"/>
      <c r="B2371" s="45"/>
      <c r="C2371" s="46"/>
    </row>
    <row r="2372" spans="1:3" ht="15.75" x14ac:dyDescent="0.25">
      <c r="A2372" s="22"/>
      <c r="B2372" s="45"/>
      <c r="C2372" s="46"/>
    </row>
    <row r="2373" spans="1:3" ht="54" customHeight="1" x14ac:dyDescent="0.25">
      <c r="B2373" s="57" t="s">
        <v>535</v>
      </c>
      <c r="C2373" s="70"/>
    </row>
    <row r="2374" spans="1:3" ht="15.75" thickBot="1" x14ac:dyDescent="0.3">
      <c r="C2374" s="71" t="s">
        <v>351</v>
      </c>
    </row>
    <row r="2375" spans="1:3" ht="32.25" thickBot="1" x14ac:dyDescent="0.3">
      <c r="A2375" s="7" t="s">
        <v>0</v>
      </c>
      <c r="B2375" s="8" t="s">
        <v>10</v>
      </c>
      <c r="C2375" s="65" t="s">
        <v>11</v>
      </c>
    </row>
    <row r="2376" spans="1:3" ht="15.75" x14ac:dyDescent="0.25">
      <c r="A2376" s="9"/>
      <c r="B2376" s="10" t="s">
        <v>12</v>
      </c>
      <c r="C2376" s="61">
        <v>1</v>
      </c>
    </row>
    <row r="2377" spans="1:3" ht="15.75" x14ac:dyDescent="0.25">
      <c r="A2377" s="9"/>
      <c r="B2377" s="10" t="s">
        <v>13</v>
      </c>
      <c r="C2377" s="16">
        <v>5.5</v>
      </c>
    </row>
    <row r="2378" spans="1:3" ht="31.5" x14ac:dyDescent="0.25">
      <c r="A2378" s="12"/>
      <c r="B2378" s="83" t="s">
        <v>360</v>
      </c>
      <c r="C2378" s="16">
        <f>$C$13</f>
        <v>2.83</v>
      </c>
    </row>
    <row r="2379" spans="1:3" ht="32.25" thickBot="1" x14ac:dyDescent="0.3">
      <c r="A2379" s="75"/>
      <c r="B2379" s="77" t="s">
        <v>361</v>
      </c>
      <c r="C2379" s="76">
        <v>0</v>
      </c>
    </row>
    <row r="2380" spans="1:3" ht="15.75" x14ac:dyDescent="0.25">
      <c r="A2380" s="29">
        <v>211</v>
      </c>
      <c r="B2380" s="30" t="s">
        <v>19</v>
      </c>
      <c r="C2380" s="39">
        <f>C2378*C2377</f>
        <v>15.565000000000001</v>
      </c>
    </row>
    <row r="2381" spans="1:3" ht="31.5" x14ac:dyDescent="0.25">
      <c r="A2381" s="33">
        <v>211</v>
      </c>
      <c r="B2381" s="28" t="s">
        <v>20</v>
      </c>
      <c r="C2381" s="40">
        <f>C2379*C2377</f>
        <v>0</v>
      </c>
    </row>
    <row r="2382" spans="1:3" ht="15.75" x14ac:dyDescent="0.25">
      <c r="A2382" s="33">
        <v>213</v>
      </c>
      <c r="B2382" s="28" t="s">
        <v>14</v>
      </c>
      <c r="C2382" s="40">
        <f>(C2380+C2381)*30.2%</f>
        <v>4.7006300000000003</v>
      </c>
    </row>
    <row r="2383" spans="1:3" ht="15.75" x14ac:dyDescent="0.25">
      <c r="A2383" s="33">
        <v>212</v>
      </c>
      <c r="B2383" s="28" t="s">
        <v>3</v>
      </c>
      <c r="C2383" s="40">
        <f>(C2380+C2381)*$D$18</f>
        <v>2.4904000000000003E-2</v>
      </c>
    </row>
    <row r="2384" spans="1:3" ht="15.75" x14ac:dyDescent="0.25">
      <c r="A2384" s="33">
        <v>221</v>
      </c>
      <c r="B2384" s="28" t="s">
        <v>4</v>
      </c>
      <c r="C2384" s="40">
        <f>(C2380+C2381)*$D$19</f>
        <v>0.13385900000000001</v>
      </c>
    </row>
    <row r="2385" spans="1:3" ht="15.75" x14ac:dyDescent="0.25">
      <c r="A2385" s="33">
        <v>222</v>
      </c>
      <c r="B2385" s="28" t="s">
        <v>15</v>
      </c>
      <c r="C2385" s="40">
        <f>(C2380+C2381)*$D$20</f>
        <v>2.4904000000000003E-2</v>
      </c>
    </row>
    <row r="2386" spans="1:3" ht="15.75" x14ac:dyDescent="0.25">
      <c r="A2386" s="33">
        <v>223</v>
      </c>
      <c r="B2386" s="28" t="s">
        <v>5</v>
      </c>
      <c r="C2386" s="40">
        <f>(C2380+C2381)*$D$21</f>
        <v>0.66151250000000006</v>
      </c>
    </row>
    <row r="2387" spans="1:3" ht="15.75" x14ac:dyDescent="0.25">
      <c r="A2387" s="33">
        <v>224</v>
      </c>
      <c r="B2387" s="28" t="s">
        <v>21</v>
      </c>
      <c r="C2387" s="40">
        <f>(C2380+C2381)*$D$22</f>
        <v>0.21946650000000001</v>
      </c>
    </row>
    <row r="2388" spans="1:3" ht="15.75" x14ac:dyDescent="0.25">
      <c r="A2388" s="33">
        <v>225</v>
      </c>
      <c r="B2388" s="28" t="s">
        <v>16</v>
      </c>
      <c r="C2388" s="40">
        <f>(C2380+C2381)*$D$23</f>
        <v>0.82805800000000007</v>
      </c>
    </row>
    <row r="2389" spans="1:3" ht="15.75" x14ac:dyDescent="0.25">
      <c r="A2389" s="33">
        <v>226</v>
      </c>
      <c r="B2389" s="28" t="s">
        <v>22</v>
      </c>
      <c r="C2389" s="40">
        <f>(C2380+C2381)*$D$24</f>
        <v>5.5738265</v>
      </c>
    </row>
    <row r="2390" spans="1:3" ht="15.75" x14ac:dyDescent="0.25">
      <c r="A2390" s="33">
        <v>271</v>
      </c>
      <c r="B2390" s="28" t="s">
        <v>23</v>
      </c>
      <c r="C2390" s="40">
        <f>(C2380+C2381)*$D$25</f>
        <v>0.34709950000000006</v>
      </c>
    </row>
    <row r="2391" spans="1:3" ht="15.75" x14ac:dyDescent="0.25">
      <c r="A2391" s="33">
        <v>272</v>
      </c>
      <c r="B2391" s="28" t="s">
        <v>24</v>
      </c>
      <c r="C2391" s="40">
        <f>(C2380+C2381)*$D$26</f>
        <v>0.3253085</v>
      </c>
    </row>
    <row r="2392" spans="1:3" ht="31.5" x14ac:dyDescent="0.25">
      <c r="A2392" s="33">
        <v>211</v>
      </c>
      <c r="B2392" s="28" t="s">
        <v>25</v>
      </c>
      <c r="C2392" s="40">
        <f>(C2380+C2381)*$D$27</f>
        <v>3.5643850000000006</v>
      </c>
    </row>
    <row r="2393" spans="1:3" ht="31.5" x14ac:dyDescent="0.25">
      <c r="A2393" s="33">
        <v>213</v>
      </c>
      <c r="B2393" s="28" t="s">
        <v>26</v>
      </c>
      <c r="C2393" s="44">
        <f>(C2380+C2381)*$D$28</f>
        <v>1.0755414999999999</v>
      </c>
    </row>
    <row r="2394" spans="1:3" ht="15.75" x14ac:dyDescent="0.25">
      <c r="A2394" s="33">
        <v>290</v>
      </c>
      <c r="B2394" s="28" t="s">
        <v>6</v>
      </c>
      <c r="C2394" s="44">
        <f>(C2380+C2381)*$D$29</f>
        <v>6.0703500000000001E-2</v>
      </c>
    </row>
    <row r="2395" spans="1:3" ht="15.75" x14ac:dyDescent="0.25">
      <c r="A2395" s="33">
        <v>290</v>
      </c>
      <c r="B2395" s="28" t="s">
        <v>27</v>
      </c>
      <c r="C2395" s="44">
        <f>(C2380+C2381)*$D$30</f>
        <v>0.18211050000000001</v>
      </c>
    </row>
    <row r="2396" spans="1:3" ht="15.75" x14ac:dyDescent="0.25">
      <c r="A2396" s="33">
        <v>225</v>
      </c>
      <c r="B2396" s="28" t="s">
        <v>28</v>
      </c>
      <c r="C2396" s="44">
        <f>(C2380+C2381)*$D$31</f>
        <v>0</v>
      </c>
    </row>
    <row r="2397" spans="1:3" ht="15.75" x14ac:dyDescent="0.25">
      <c r="A2397" s="37">
        <v>310</v>
      </c>
      <c r="B2397" s="28" t="s">
        <v>7</v>
      </c>
      <c r="C2397" s="44">
        <f>(C2380+C2381)*$D$32</f>
        <v>0.36266450000000006</v>
      </c>
    </row>
    <row r="2398" spans="1:3" ht="16.5" thickBot="1" x14ac:dyDescent="0.3">
      <c r="A2398" s="38">
        <v>340</v>
      </c>
      <c r="B2398" s="36" t="s">
        <v>8</v>
      </c>
      <c r="C2398" s="44">
        <f>(C2380+C2381)*$D$33</f>
        <v>1.4086325000000002</v>
      </c>
    </row>
    <row r="2399" spans="1:3" ht="16.5" thickBot="1" x14ac:dyDescent="0.3">
      <c r="A2399" s="15"/>
      <c r="B2399" s="42" t="s">
        <v>9</v>
      </c>
      <c r="C2399" s="88">
        <f>SUM(C2380:C2398)</f>
        <v>35.058606000000005</v>
      </c>
    </row>
    <row r="2400" spans="1:3" ht="16.5" thickBot="1" x14ac:dyDescent="0.3">
      <c r="A2400" s="15"/>
      <c r="B2400" s="43" t="s">
        <v>29</v>
      </c>
      <c r="C2400" s="90">
        <f>C2399*118%</f>
        <v>41.369155080000006</v>
      </c>
    </row>
    <row r="2401" spans="1:3" ht="15.75" x14ac:dyDescent="0.25">
      <c r="A2401" s="22"/>
      <c r="B2401" s="45"/>
      <c r="C2401" s="46"/>
    </row>
    <row r="2402" spans="1:3" ht="15.75" x14ac:dyDescent="0.25">
      <c r="A2402" s="22"/>
      <c r="B2402" s="45"/>
      <c r="C2402" s="46"/>
    </row>
    <row r="2403" spans="1:3" ht="15.75" x14ac:dyDescent="0.25">
      <c r="A2403" s="22"/>
      <c r="B2403" s="45"/>
      <c r="C2403" s="46"/>
    </row>
    <row r="2404" spans="1:3" ht="15.75" x14ac:dyDescent="0.25">
      <c r="A2404" s="22"/>
      <c r="B2404" s="45"/>
      <c r="C2404" s="46"/>
    </row>
    <row r="2405" spans="1:3" ht="15.75" x14ac:dyDescent="0.25">
      <c r="A2405" s="22"/>
      <c r="B2405" s="45"/>
      <c r="C2405" s="46"/>
    </row>
    <row r="2406" spans="1:3" ht="15.75" x14ac:dyDescent="0.25">
      <c r="A2406" s="22"/>
      <c r="B2406" s="45"/>
      <c r="C2406" s="46"/>
    </row>
    <row r="2407" spans="1:3" ht="15.75" x14ac:dyDescent="0.25">
      <c r="A2407" s="22"/>
      <c r="B2407" s="45"/>
      <c r="C2407" s="46"/>
    </row>
    <row r="2408" spans="1:3" ht="15.75" x14ac:dyDescent="0.25">
      <c r="A2408" s="22"/>
      <c r="B2408" s="45"/>
      <c r="C2408" s="46"/>
    </row>
    <row r="2409" spans="1:3" ht="15.75" x14ac:dyDescent="0.25">
      <c r="A2409" s="22"/>
      <c r="B2409" s="45"/>
      <c r="C2409" s="46"/>
    </row>
    <row r="2410" spans="1:3" ht="15.75" x14ac:dyDescent="0.25">
      <c r="A2410" s="22"/>
      <c r="B2410" s="45"/>
      <c r="C2410" s="46"/>
    </row>
    <row r="2411" spans="1:3" ht="15.75" x14ac:dyDescent="0.25">
      <c r="A2411" s="22"/>
      <c r="B2411" s="45"/>
      <c r="C2411" s="46"/>
    </row>
    <row r="2412" spans="1:3" ht="15.75" x14ac:dyDescent="0.25">
      <c r="A2412" s="22"/>
      <c r="B2412" s="45"/>
      <c r="C2412" s="46"/>
    </row>
    <row r="2413" spans="1:3" ht="15.75" x14ac:dyDescent="0.25">
      <c r="A2413" s="22"/>
      <c r="B2413" s="45"/>
      <c r="C2413" s="46"/>
    </row>
    <row r="2414" spans="1:3" ht="15.75" x14ac:dyDescent="0.25">
      <c r="A2414" s="22"/>
      <c r="B2414" s="45"/>
      <c r="C2414" s="46"/>
    </row>
    <row r="2415" spans="1:3" ht="15.75" x14ac:dyDescent="0.25">
      <c r="A2415" s="22"/>
      <c r="B2415" s="45"/>
      <c r="C2415" s="46"/>
    </row>
    <row r="2416" spans="1:3" ht="15.75" x14ac:dyDescent="0.25">
      <c r="A2416" s="22"/>
      <c r="B2416" s="45"/>
      <c r="C2416" s="46"/>
    </row>
    <row r="2417" spans="1:3" ht="15.75" x14ac:dyDescent="0.25">
      <c r="A2417" s="22"/>
      <c r="B2417" s="45"/>
      <c r="C2417" s="46"/>
    </row>
    <row r="2418" spans="1:3" ht="15.75" x14ac:dyDescent="0.25">
      <c r="A2418" s="22"/>
      <c r="B2418" s="45"/>
      <c r="C2418" s="46"/>
    </row>
    <row r="2419" spans="1:3" ht="15.75" x14ac:dyDescent="0.25">
      <c r="A2419" s="22"/>
      <c r="B2419" s="45"/>
      <c r="C2419" s="46"/>
    </row>
    <row r="2420" spans="1:3" ht="15.75" x14ac:dyDescent="0.25">
      <c r="A2420" s="22"/>
      <c r="B2420" s="45"/>
      <c r="C2420" s="46"/>
    </row>
    <row r="2421" spans="1:3" ht="15.75" x14ac:dyDescent="0.25">
      <c r="A2421" s="22"/>
      <c r="B2421" s="45"/>
      <c r="C2421" s="46"/>
    </row>
    <row r="2422" spans="1:3" ht="15.75" x14ac:dyDescent="0.25">
      <c r="A2422" s="22"/>
      <c r="B2422" s="45"/>
      <c r="C2422" s="46"/>
    </row>
    <row r="2423" spans="1:3" ht="15.75" x14ac:dyDescent="0.25">
      <c r="A2423" s="22"/>
      <c r="B2423" s="45"/>
      <c r="C2423" s="46"/>
    </row>
    <row r="2424" spans="1:3" ht="15.75" x14ac:dyDescent="0.25">
      <c r="A2424" s="22"/>
      <c r="B2424" s="45"/>
      <c r="C2424" s="46"/>
    </row>
    <row r="2425" spans="1:3" ht="15.75" x14ac:dyDescent="0.25">
      <c r="A2425" s="22"/>
      <c r="B2425" s="45"/>
      <c r="C2425" s="46"/>
    </row>
    <row r="2426" spans="1:3" ht="72" customHeight="1" x14ac:dyDescent="0.25">
      <c r="B2426" s="57" t="s">
        <v>536</v>
      </c>
      <c r="C2426" s="70"/>
    </row>
    <row r="2427" spans="1:3" ht="15.75" thickBot="1" x14ac:dyDescent="0.3">
      <c r="C2427" s="71" t="s">
        <v>351</v>
      </c>
    </row>
    <row r="2428" spans="1:3" ht="32.25" thickBot="1" x14ac:dyDescent="0.3">
      <c r="A2428" s="7" t="s">
        <v>0</v>
      </c>
      <c r="B2428" s="8" t="s">
        <v>10</v>
      </c>
      <c r="C2428" s="65" t="s">
        <v>11</v>
      </c>
    </row>
    <row r="2429" spans="1:3" ht="15.75" x14ac:dyDescent="0.25">
      <c r="A2429" s="9"/>
      <c r="B2429" s="10" t="s">
        <v>12</v>
      </c>
      <c r="C2429" s="61">
        <v>1</v>
      </c>
    </row>
    <row r="2430" spans="1:3" ht="15.75" x14ac:dyDescent="0.25">
      <c r="A2430" s="9"/>
      <c r="B2430" s="10" t="s">
        <v>13</v>
      </c>
      <c r="C2430" s="16">
        <v>5.5</v>
      </c>
    </row>
    <row r="2431" spans="1:3" ht="31.5" x14ac:dyDescent="0.25">
      <c r="A2431" s="12"/>
      <c r="B2431" s="83" t="s">
        <v>360</v>
      </c>
      <c r="C2431" s="16">
        <f>$C$13</f>
        <v>2.83</v>
      </c>
    </row>
    <row r="2432" spans="1:3" ht="32.25" thickBot="1" x14ac:dyDescent="0.3">
      <c r="A2432" s="75"/>
      <c r="B2432" s="77" t="s">
        <v>361</v>
      </c>
      <c r="C2432" s="76">
        <v>0</v>
      </c>
    </row>
    <row r="2433" spans="1:3" ht="15.75" x14ac:dyDescent="0.25">
      <c r="A2433" s="29">
        <v>211</v>
      </c>
      <c r="B2433" s="30" t="s">
        <v>19</v>
      </c>
      <c r="C2433" s="39">
        <f>C2431*C2430</f>
        <v>15.565000000000001</v>
      </c>
    </row>
    <row r="2434" spans="1:3" ht="31.5" x14ac:dyDescent="0.25">
      <c r="A2434" s="33">
        <v>211</v>
      </c>
      <c r="B2434" s="28" t="s">
        <v>20</v>
      </c>
      <c r="C2434" s="40">
        <f>C2432*C2430</f>
        <v>0</v>
      </c>
    </row>
    <row r="2435" spans="1:3" ht="15.75" x14ac:dyDescent="0.25">
      <c r="A2435" s="33">
        <v>213</v>
      </c>
      <c r="B2435" s="28" t="s">
        <v>14</v>
      </c>
      <c r="C2435" s="40">
        <f>(C2433+C2434)*30.2%</f>
        <v>4.7006300000000003</v>
      </c>
    </row>
    <row r="2436" spans="1:3" ht="15.75" x14ac:dyDescent="0.25">
      <c r="A2436" s="33">
        <v>212</v>
      </c>
      <c r="B2436" s="28" t="s">
        <v>3</v>
      </c>
      <c r="C2436" s="40">
        <f>(C2433+C2434)*$D$18</f>
        <v>2.4904000000000003E-2</v>
      </c>
    </row>
    <row r="2437" spans="1:3" ht="15.75" x14ac:dyDescent="0.25">
      <c r="A2437" s="33">
        <v>221</v>
      </c>
      <c r="B2437" s="28" t="s">
        <v>4</v>
      </c>
      <c r="C2437" s="40">
        <f>(C2433+C2434)*$D$19</f>
        <v>0.13385900000000001</v>
      </c>
    </row>
    <row r="2438" spans="1:3" ht="15.75" x14ac:dyDescent="0.25">
      <c r="A2438" s="33">
        <v>222</v>
      </c>
      <c r="B2438" s="28" t="s">
        <v>15</v>
      </c>
      <c r="C2438" s="40">
        <f>(C2433+C2434)*$D$20</f>
        <v>2.4904000000000003E-2</v>
      </c>
    </row>
    <row r="2439" spans="1:3" ht="15.75" x14ac:dyDescent="0.25">
      <c r="A2439" s="33">
        <v>223</v>
      </c>
      <c r="B2439" s="28" t="s">
        <v>5</v>
      </c>
      <c r="C2439" s="40">
        <f>(C2433+C2434)*$D$21</f>
        <v>0.66151250000000006</v>
      </c>
    </row>
    <row r="2440" spans="1:3" ht="15.75" x14ac:dyDescent="0.25">
      <c r="A2440" s="33">
        <v>224</v>
      </c>
      <c r="B2440" s="28" t="s">
        <v>21</v>
      </c>
      <c r="C2440" s="40">
        <f>(C2433+C2434)*$D$22</f>
        <v>0.21946650000000001</v>
      </c>
    </row>
    <row r="2441" spans="1:3" ht="15.75" x14ac:dyDescent="0.25">
      <c r="A2441" s="33">
        <v>225</v>
      </c>
      <c r="B2441" s="28" t="s">
        <v>16</v>
      </c>
      <c r="C2441" s="40">
        <f>(C2433+C2434)*$D$23</f>
        <v>0.82805800000000007</v>
      </c>
    </row>
    <row r="2442" spans="1:3" ht="15.75" x14ac:dyDescent="0.25">
      <c r="A2442" s="33">
        <v>226</v>
      </c>
      <c r="B2442" s="28" t="s">
        <v>22</v>
      </c>
      <c r="C2442" s="40">
        <f>(C2433+C2434)*$D$24</f>
        <v>5.5738265</v>
      </c>
    </row>
    <row r="2443" spans="1:3" ht="15.75" x14ac:dyDescent="0.25">
      <c r="A2443" s="33">
        <v>271</v>
      </c>
      <c r="B2443" s="28" t="s">
        <v>23</v>
      </c>
      <c r="C2443" s="40">
        <f>(C2433+C2434)*$D$25</f>
        <v>0.34709950000000006</v>
      </c>
    </row>
    <row r="2444" spans="1:3" ht="15.75" x14ac:dyDescent="0.25">
      <c r="A2444" s="33">
        <v>272</v>
      </c>
      <c r="B2444" s="28" t="s">
        <v>24</v>
      </c>
      <c r="C2444" s="40">
        <f>(C2433+C2434)*$D$26</f>
        <v>0.3253085</v>
      </c>
    </row>
    <row r="2445" spans="1:3" ht="31.5" x14ac:dyDescent="0.25">
      <c r="A2445" s="33">
        <v>211</v>
      </c>
      <c r="B2445" s="28" t="s">
        <v>25</v>
      </c>
      <c r="C2445" s="40">
        <f>(C2433+C2434)*$D$27</f>
        <v>3.5643850000000006</v>
      </c>
    </row>
    <row r="2446" spans="1:3" ht="31.5" x14ac:dyDescent="0.25">
      <c r="A2446" s="33">
        <v>213</v>
      </c>
      <c r="B2446" s="28" t="s">
        <v>26</v>
      </c>
      <c r="C2446" s="44">
        <f>(C2433+C2434)*$D$28</f>
        <v>1.0755414999999999</v>
      </c>
    </row>
    <row r="2447" spans="1:3" ht="15.75" x14ac:dyDescent="0.25">
      <c r="A2447" s="33">
        <v>290</v>
      </c>
      <c r="B2447" s="28" t="s">
        <v>6</v>
      </c>
      <c r="C2447" s="44">
        <f>(C2433+C2434)*$D$29</f>
        <v>6.0703500000000001E-2</v>
      </c>
    </row>
    <row r="2448" spans="1:3" ht="15.75" x14ac:dyDescent="0.25">
      <c r="A2448" s="33">
        <v>290</v>
      </c>
      <c r="B2448" s="28" t="s">
        <v>27</v>
      </c>
      <c r="C2448" s="44">
        <f>(C2433+C2434)*$D$30</f>
        <v>0.18211050000000001</v>
      </c>
    </row>
    <row r="2449" spans="1:3" ht="15.75" x14ac:dyDescent="0.25">
      <c r="A2449" s="33">
        <v>225</v>
      </c>
      <c r="B2449" s="28" t="s">
        <v>28</v>
      </c>
      <c r="C2449" s="44">
        <f>(C2433+C2434)*$D$31</f>
        <v>0</v>
      </c>
    </row>
    <row r="2450" spans="1:3" ht="15.75" x14ac:dyDescent="0.25">
      <c r="A2450" s="37">
        <v>310</v>
      </c>
      <c r="B2450" s="28" t="s">
        <v>7</v>
      </c>
      <c r="C2450" s="44">
        <f>(C2433+C2434)*$D$32</f>
        <v>0.36266450000000006</v>
      </c>
    </row>
    <row r="2451" spans="1:3" ht="16.5" thickBot="1" x14ac:dyDescent="0.3">
      <c r="A2451" s="38">
        <v>340</v>
      </c>
      <c r="B2451" s="36" t="s">
        <v>8</v>
      </c>
      <c r="C2451" s="44">
        <f>(C2433+C2434)*$D$33</f>
        <v>1.4086325000000002</v>
      </c>
    </row>
    <row r="2452" spans="1:3" ht="16.5" thickBot="1" x14ac:dyDescent="0.3">
      <c r="A2452" s="15"/>
      <c r="B2452" s="42" t="s">
        <v>9</v>
      </c>
      <c r="C2452" s="88">
        <f>SUM(C2433:C2451)</f>
        <v>35.058606000000005</v>
      </c>
    </row>
    <row r="2453" spans="1:3" ht="16.5" thickBot="1" x14ac:dyDescent="0.3">
      <c r="A2453" s="15"/>
      <c r="B2453" s="43" t="s">
        <v>29</v>
      </c>
      <c r="C2453" s="90">
        <f>C2452*118%</f>
        <v>41.369155080000006</v>
      </c>
    </row>
    <row r="2454" spans="1:3" ht="15.75" x14ac:dyDescent="0.25">
      <c r="A2454" s="22"/>
      <c r="B2454" s="45"/>
      <c r="C2454" s="46"/>
    </row>
    <row r="2455" spans="1:3" ht="15.75" x14ac:dyDescent="0.25">
      <c r="A2455" s="22"/>
      <c r="B2455" s="45"/>
      <c r="C2455" s="46"/>
    </row>
    <row r="2456" spans="1:3" ht="15.75" x14ac:dyDescent="0.25">
      <c r="A2456" s="22"/>
      <c r="B2456" s="45"/>
      <c r="C2456" s="46"/>
    </row>
    <row r="2457" spans="1:3" ht="15.75" x14ac:dyDescent="0.25">
      <c r="A2457" s="22"/>
      <c r="B2457" s="45"/>
      <c r="C2457" s="46"/>
    </row>
    <row r="2458" spans="1:3" ht="15.75" x14ac:dyDescent="0.25">
      <c r="A2458" s="22"/>
      <c r="B2458" s="45"/>
      <c r="C2458" s="46"/>
    </row>
    <row r="2459" spans="1:3" ht="15.75" x14ac:dyDescent="0.25">
      <c r="A2459" s="22"/>
      <c r="B2459" s="45"/>
      <c r="C2459" s="46"/>
    </row>
    <row r="2460" spans="1:3" ht="15.75" x14ac:dyDescent="0.25">
      <c r="A2460" s="22"/>
      <c r="B2460" s="45"/>
      <c r="C2460" s="46"/>
    </row>
    <row r="2461" spans="1:3" ht="15.75" x14ac:dyDescent="0.25">
      <c r="A2461" s="22"/>
      <c r="B2461" s="45"/>
      <c r="C2461" s="46"/>
    </row>
    <row r="2462" spans="1:3" ht="15.75" x14ac:dyDescent="0.25">
      <c r="A2462" s="22"/>
      <c r="B2462" s="45"/>
      <c r="C2462" s="46"/>
    </row>
    <row r="2463" spans="1:3" ht="15.75" x14ac:dyDescent="0.25">
      <c r="A2463" s="22"/>
      <c r="B2463" s="45"/>
      <c r="C2463" s="46"/>
    </row>
    <row r="2464" spans="1:3" ht="15.75" x14ac:dyDescent="0.25">
      <c r="A2464" s="22"/>
      <c r="B2464" s="45"/>
      <c r="C2464" s="46"/>
    </row>
    <row r="2465" spans="1:3" ht="15.75" x14ac:dyDescent="0.25">
      <c r="A2465" s="22"/>
      <c r="B2465" s="45"/>
      <c r="C2465" s="46"/>
    </row>
    <row r="2466" spans="1:3" ht="15.75" x14ac:dyDescent="0.25">
      <c r="A2466" s="22"/>
      <c r="B2466" s="45"/>
      <c r="C2466" s="46"/>
    </row>
    <row r="2467" spans="1:3" ht="15.75" x14ac:dyDescent="0.25">
      <c r="A2467" s="22"/>
      <c r="B2467" s="45"/>
      <c r="C2467" s="46"/>
    </row>
    <row r="2468" spans="1:3" ht="15.75" x14ac:dyDescent="0.25">
      <c r="A2468" s="22"/>
      <c r="B2468" s="45"/>
      <c r="C2468" s="46"/>
    </row>
    <row r="2469" spans="1:3" ht="15.75" x14ac:dyDescent="0.25">
      <c r="A2469" s="22"/>
      <c r="B2469" s="45"/>
      <c r="C2469" s="46"/>
    </row>
    <row r="2470" spans="1:3" ht="15.75" x14ac:dyDescent="0.25">
      <c r="A2470" s="22"/>
      <c r="B2470" s="45"/>
      <c r="C2470" s="46"/>
    </row>
    <row r="2471" spans="1:3" ht="15.75" x14ac:dyDescent="0.25">
      <c r="A2471" s="22"/>
      <c r="B2471" s="45"/>
      <c r="C2471" s="46"/>
    </row>
    <row r="2472" spans="1:3" ht="15.75" x14ac:dyDescent="0.25">
      <c r="A2472" s="22"/>
      <c r="B2472" s="45"/>
      <c r="C2472" s="46"/>
    </row>
    <row r="2473" spans="1:3" ht="15.75" x14ac:dyDescent="0.25">
      <c r="A2473" s="22"/>
      <c r="B2473" s="45"/>
      <c r="C2473" s="46"/>
    </row>
    <row r="2474" spans="1:3" ht="15.75" x14ac:dyDescent="0.25">
      <c r="A2474" s="22"/>
      <c r="B2474" s="45"/>
      <c r="C2474" s="46"/>
    </row>
    <row r="2475" spans="1:3" ht="15.75" x14ac:dyDescent="0.25">
      <c r="A2475" s="22"/>
      <c r="B2475" s="45"/>
      <c r="C2475" s="46"/>
    </row>
    <row r="2476" spans="1:3" ht="15.75" x14ac:dyDescent="0.25">
      <c r="A2476" s="22"/>
      <c r="B2476" s="45"/>
      <c r="C2476" s="46"/>
    </row>
    <row r="2478" spans="1:3" ht="56.25" customHeight="1" x14ac:dyDescent="0.25">
      <c r="B2478" s="57" t="s">
        <v>537</v>
      </c>
      <c r="C2478" s="70"/>
    </row>
    <row r="2479" spans="1:3" ht="15.75" thickBot="1" x14ac:dyDescent="0.3">
      <c r="C2479" s="71" t="s">
        <v>351</v>
      </c>
    </row>
    <row r="2480" spans="1:3" ht="32.25" thickBot="1" x14ac:dyDescent="0.3">
      <c r="A2480" s="7" t="s">
        <v>0</v>
      </c>
      <c r="B2480" s="8" t="s">
        <v>10</v>
      </c>
      <c r="C2480" s="65" t="s">
        <v>11</v>
      </c>
    </row>
    <row r="2481" spans="1:3" ht="15.75" x14ac:dyDescent="0.25">
      <c r="A2481" s="9"/>
      <c r="B2481" s="10" t="s">
        <v>12</v>
      </c>
      <c r="C2481" s="61">
        <v>1</v>
      </c>
    </row>
    <row r="2482" spans="1:3" ht="15.75" x14ac:dyDescent="0.25">
      <c r="A2482" s="9"/>
      <c r="B2482" s="10" t="s">
        <v>13</v>
      </c>
      <c r="C2482" s="16">
        <v>8</v>
      </c>
    </row>
    <row r="2483" spans="1:3" ht="31.5" x14ac:dyDescent="0.25">
      <c r="A2483" s="12"/>
      <c r="B2483" s="83" t="s">
        <v>360</v>
      </c>
      <c r="C2483" s="16">
        <f>$C$13</f>
        <v>2.83</v>
      </c>
    </row>
    <row r="2484" spans="1:3" ht="32.25" thickBot="1" x14ac:dyDescent="0.3">
      <c r="A2484" s="75"/>
      <c r="B2484" s="77" t="s">
        <v>361</v>
      </c>
      <c r="C2484" s="76">
        <v>0</v>
      </c>
    </row>
    <row r="2485" spans="1:3" ht="15.75" x14ac:dyDescent="0.25">
      <c r="A2485" s="29">
        <v>211</v>
      </c>
      <c r="B2485" s="30" t="s">
        <v>19</v>
      </c>
      <c r="C2485" s="39">
        <f>C2483*C2482</f>
        <v>22.64</v>
      </c>
    </row>
    <row r="2486" spans="1:3" ht="31.5" x14ac:dyDescent="0.25">
      <c r="A2486" s="33">
        <v>211</v>
      </c>
      <c r="B2486" s="28" t="s">
        <v>20</v>
      </c>
      <c r="C2486" s="40">
        <f>C2484*C2482</f>
        <v>0</v>
      </c>
    </row>
    <row r="2487" spans="1:3" ht="15.75" x14ac:dyDescent="0.25">
      <c r="A2487" s="33">
        <v>213</v>
      </c>
      <c r="B2487" s="28" t="s">
        <v>14</v>
      </c>
      <c r="C2487" s="40">
        <f>(C2485+C2486)*30.2%</f>
        <v>6.8372799999999998</v>
      </c>
    </row>
    <row r="2488" spans="1:3" ht="15.75" x14ac:dyDescent="0.25">
      <c r="A2488" s="33">
        <v>212</v>
      </c>
      <c r="B2488" s="28" t="s">
        <v>3</v>
      </c>
      <c r="C2488" s="40">
        <f>(C2485+C2486)*$D$18</f>
        <v>3.6223999999999999E-2</v>
      </c>
    </row>
    <row r="2489" spans="1:3" ht="15.75" x14ac:dyDescent="0.25">
      <c r="A2489" s="33">
        <v>221</v>
      </c>
      <c r="B2489" s="28" t="s">
        <v>4</v>
      </c>
      <c r="C2489" s="40">
        <f>(C2485+C2486)*$D$19</f>
        <v>0.19470400000000002</v>
      </c>
    </row>
    <row r="2490" spans="1:3" ht="15.75" x14ac:dyDescent="0.25">
      <c r="A2490" s="33">
        <v>222</v>
      </c>
      <c r="B2490" s="28" t="s">
        <v>15</v>
      </c>
      <c r="C2490" s="40">
        <f>(C2485+C2486)*$D$20</f>
        <v>3.6223999999999999E-2</v>
      </c>
    </row>
    <row r="2491" spans="1:3" ht="15.75" x14ac:dyDescent="0.25">
      <c r="A2491" s="33">
        <v>223</v>
      </c>
      <c r="B2491" s="28" t="s">
        <v>5</v>
      </c>
      <c r="C2491" s="40">
        <f>(C2485+C2486)*$D$21</f>
        <v>0.96220000000000006</v>
      </c>
    </row>
    <row r="2492" spans="1:3" ht="15.75" x14ac:dyDescent="0.25">
      <c r="A2492" s="33">
        <v>224</v>
      </c>
      <c r="B2492" s="28" t="s">
        <v>21</v>
      </c>
      <c r="C2492" s="40">
        <f>(C2485+C2486)*$D$22</f>
        <v>0.31922400000000001</v>
      </c>
    </row>
    <row r="2493" spans="1:3" ht="15.75" x14ac:dyDescent="0.25">
      <c r="A2493" s="33">
        <v>225</v>
      </c>
      <c r="B2493" s="28" t="s">
        <v>16</v>
      </c>
      <c r="C2493" s="40">
        <f>(C2485+C2486)*$D$23</f>
        <v>1.204448</v>
      </c>
    </row>
    <row r="2494" spans="1:3" ht="15.75" x14ac:dyDescent="0.25">
      <c r="A2494" s="33">
        <v>226</v>
      </c>
      <c r="B2494" s="28" t="s">
        <v>22</v>
      </c>
      <c r="C2494" s="40">
        <f>(C2485+C2486)*$D$24</f>
        <v>8.1073839999999997</v>
      </c>
    </row>
    <row r="2495" spans="1:3" ht="15.75" x14ac:dyDescent="0.25">
      <c r="A2495" s="33">
        <v>271</v>
      </c>
      <c r="B2495" s="28" t="s">
        <v>23</v>
      </c>
      <c r="C2495" s="40">
        <f>(C2485+C2486)*$D$25</f>
        <v>0.50487199999999999</v>
      </c>
    </row>
    <row r="2496" spans="1:3" ht="15.75" x14ac:dyDescent="0.25">
      <c r="A2496" s="33">
        <v>272</v>
      </c>
      <c r="B2496" s="28" t="s">
        <v>24</v>
      </c>
      <c r="C2496" s="40">
        <f>(C2485+C2486)*$D$26</f>
        <v>0.47317599999999999</v>
      </c>
    </row>
    <row r="2497" spans="1:3" ht="31.5" x14ac:dyDescent="0.25">
      <c r="A2497" s="33">
        <v>211</v>
      </c>
      <c r="B2497" s="28" t="s">
        <v>25</v>
      </c>
      <c r="C2497" s="40">
        <f>(C2485+C2486)*$D$27</f>
        <v>5.1845600000000003</v>
      </c>
    </row>
    <row r="2498" spans="1:3" ht="31.5" x14ac:dyDescent="0.25">
      <c r="A2498" s="33">
        <v>213</v>
      </c>
      <c r="B2498" s="28" t="s">
        <v>26</v>
      </c>
      <c r="C2498" s="44">
        <f>(C2485+C2486)*$D$28</f>
        <v>1.5644239999999998</v>
      </c>
    </row>
    <row r="2499" spans="1:3" ht="15.75" x14ac:dyDescent="0.25">
      <c r="A2499" s="33">
        <v>290</v>
      </c>
      <c r="B2499" s="28" t="s">
        <v>6</v>
      </c>
      <c r="C2499" s="44">
        <f>(C2485+C2486)*$D$29</f>
        <v>8.8295999999999999E-2</v>
      </c>
    </row>
    <row r="2500" spans="1:3" ht="15.75" x14ac:dyDescent="0.25">
      <c r="A2500" s="33">
        <v>290</v>
      </c>
      <c r="B2500" s="28" t="s">
        <v>27</v>
      </c>
      <c r="C2500" s="44">
        <f>(C2485+C2486)*$D$30</f>
        <v>0.26488800000000001</v>
      </c>
    </row>
    <row r="2501" spans="1:3" ht="15.75" x14ac:dyDescent="0.25">
      <c r="A2501" s="33">
        <v>225</v>
      </c>
      <c r="B2501" s="28" t="s">
        <v>28</v>
      </c>
      <c r="C2501" s="44">
        <f>(C2485+C2486)*$D$31</f>
        <v>0</v>
      </c>
    </row>
    <row r="2502" spans="1:3" ht="15.75" x14ac:dyDescent="0.25">
      <c r="A2502" s="37">
        <v>310</v>
      </c>
      <c r="B2502" s="28" t="s">
        <v>7</v>
      </c>
      <c r="C2502" s="44">
        <f>(C2485+C2486)*$D$32</f>
        <v>0.52751200000000009</v>
      </c>
    </row>
    <row r="2503" spans="1:3" ht="16.5" thickBot="1" x14ac:dyDescent="0.3">
      <c r="A2503" s="38">
        <v>340</v>
      </c>
      <c r="B2503" s="36" t="s">
        <v>8</v>
      </c>
      <c r="C2503" s="44">
        <f>(C2485+C2486)*$D$33</f>
        <v>2.0489199999999999</v>
      </c>
    </row>
    <row r="2504" spans="1:3" ht="16.5" thickBot="1" x14ac:dyDescent="0.3">
      <c r="A2504" s="15"/>
      <c r="B2504" s="42" t="s">
        <v>9</v>
      </c>
      <c r="C2504" s="88">
        <f>SUM(C2485:C2503)</f>
        <v>50.994336000000004</v>
      </c>
    </row>
    <row r="2505" spans="1:3" ht="16.5" thickBot="1" x14ac:dyDescent="0.3">
      <c r="A2505" s="15"/>
      <c r="B2505" s="43" t="s">
        <v>29</v>
      </c>
      <c r="C2505" s="90">
        <f>C2504*118%</f>
        <v>60.173316480000004</v>
      </c>
    </row>
    <row r="2506" spans="1:3" ht="15.75" x14ac:dyDescent="0.25">
      <c r="A2506" s="22"/>
      <c r="B2506" s="45"/>
      <c r="C2506" s="46"/>
    </row>
    <row r="2507" spans="1:3" ht="15.75" x14ac:dyDescent="0.25">
      <c r="A2507" s="22"/>
      <c r="B2507" s="45"/>
      <c r="C2507" s="46"/>
    </row>
    <row r="2508" spans="1:3" ht="15.75" x14ac:dyDescent="0.25">
      <c r="A2508" s="22"/>
      <c r="B2508" s="45"/>
      <c r="C2508" s="46"/>
    </row>
    <row r="2509" spans="1:3" ht="15.75" x14ac:dyDescent="0.25">
      <c r="A2509" s="22"/>
      <c r="B2509" s="45"/>
      <c r="C2509" s="46"/>
    </row>
    <row r="2510" spans="1:3" ht="15.75" x14ac:dyDescent="0.25">
      <c r="A2510" s="22"/>
      <c r="B2510" s="45"/>
      <c r="C2510" s="46"/>
    </row>
    <row r="2511" spans="1:3" ht="15.75" x14ac:dyDescent="0.25">
      <c r="A2511" s="22"/>
      <c r="B2511" s="45"/>
      <c r="C2511" s="46"/>
    </row>
    <row r="2512" spans="1:3" ht="15.75" x14ac:dyDescent="0.25">
      <c r="A2512" s="22"/>
      <c r="B2512" s="45"/>
      <c r="C2512" s="46"/>
    </row>
    <row r="2513" spans="1:3" ht="15.75" x14ac:dyDescent="0.25">
      <c r="A2513" s="22"/>
      <c r="B2513" s="45"/>
      <c r="C2513" s="46"/>
    </row>
    <row r="2514" spans="1:3" ht="15.75" x14ac:dyDescent="0.25">
      <c r="A2514" s="22"/>
      <c r="B2514" s="45"/>
      <c r="C2514" s="46"/>
    </row>
    <row r="2515" spans="1:3" ht="15.75" x14ac:dyDescent="0.25">
      <c r="A2515" s="22"/>
      <c r="B2515" s="45"/>
      <c r="C2515" s="46"/>
    </row>
    <row r="2516" spans="1:3" ht="15.75" x14ac:dyDescent="0.25">
      <c r="A2516" s="22"/>
      <c r="B2516" s="45"/>
      <c r="C2516" s="46"/>
    </row>
    <row r="2517" spans="1:3" ht="15.75" x14ac:dyDescent="0.25">
      <c r="A2517" s="22"/>
      <c r="B2517" s="45"/>
      <c r="C2517" s="46"/>
    </row>
    <row r="2518" spans="1:3" ht="15.75" x14ac:dyDescent="0.25">
      <c r="A2518" s="22"/>
      <c r="B2518" s="45"/>
      <c r="C2518" s="46"/>
    </row>
    <row r="2519" spans="1:3" ht="15.75" x14ac:dyDescent="0.25">
      <c r="A2519" s="22"/>
      <c r="B2519" s="45"/>
      <c r="C2519" s="46"/>
    </row>
    <row r="2520" spans="1:3" ht="15.75" x14ac:dyDescent="0.25">
      <c r="A2520" s="22"/>
      <c r="B2520" s="45"/>
      <c r="C2520" s="46"/>
    </row>
    <row r="2521" spans="1:3" ht="15.75" x14ac:dyDescent="0.25">
      <c r="A2521" s="22"/>
      <c r="B2521" s="45"/>
      <c r="C2521" s="46"/>
    </row>
    <row r="2522" spans="1:3" ht="15.75" x14ac:dyDescent="0.25">
      <c r="A2522" s="22"/>
      <c r="B2522" s="45"/>
      <c r="C2522" s="46"/>
    </row>
    <row r="2523" spans="1:3" ht="15.75" x14ac:dyDescent="0.25">
      <c r="A2523" s="22"/>
      <c r="B2523" s="45"/>
      <c r="C2523" s="46"/>
    </row>
    <row r="2524" spans="1:3" ht="15.75" x14ac:dyDescent="0.25">
      <c r="A2524" s="22"/>
      <c r="B2524" s="45"/>
      <c r="C2524" s="46"/>
    </row>
    <row r="2525" spans="1:3" ht="15.75" x14ac:dyDescent="0.25">
      <c r="A2525" s="22"/>
      <c r="B2525" s="45"/>
      <c r="C2525" s="46"/>
    </row>
    <row r="2526" spans="1:3" ht="15.75" x14ac:dyDescent="0.25">
      <c r="A2526" s="22"/>
      <c r="B2526" s="45"/>
      <c r="C2526" s="46"/>
    </row>
    <row r="2527" spans="1:3" ht="15.75" x14ac:dyDescent="0.25">
      <c r="A2527" s="22"/>
      <c r="B2527" s="45"/>
      <c r="C2527" s="46"/>
    </row>
    <row r="2528" spans="1:3" ht="15.75" x14ac:dyDescent="0.25">
      <c r="A2528" s="22"/>
      <c r="B2528" s="45"/>
      <c r="C2528" s="46"/>
    </row>
    <row r="2529" spans="1:3" ht="15.75" x14ac:dyDescent="0.25">
      <c r="A2529" s="22"/>
      <c r="B2529" s="45"/>
      <c r="C2529" s="46"/>
    </row>
    <row r="2531" spans="1:3" ht="54" customHeight="1" x14ac:dyDescent="0.25">
      <c r="B2531" s="57" t="s">
        <v>538</v>
      </c>
      <c r="C2531" s="70"/>
    </row>
    <row r="2532" spans="1:3" ht="15.75" thickBot="1" x14ac:dyDescent="0.3">
      <c r="C2532" s="71" t="s">
        <v>351</v>
      </c>
    </row>
    <row r="2533" spans="1:3" ht="32.25" thickBot="1" x14ac:dyDescent="0.3">
      <c r="A2533" s="7" t="s">
        <v>0</v>
      </c>
      <c r="B2533" s="8" t="s">
        <v>10</v>
      </c>
      <c r="C2533" s="65" t="s">
        <v>11</v>
      </c>
    </row>
    <row r="2534" spans="1:3" ht="15.75" x14ac:dyDescent="0.25">
      <c r="A2534" s="9"/>
      <c r="B2534" s="10" t="s">
        <v>12</v>
      </c>
      <c r="C2534" s="61">
        <v>1</v>
      </c>
    </row>
    <row r="2535" spans="1:3" ht="15.75" x14ac:dyDescent="0.25">
      <c r="A2535" s="9"/>
      <c r="B2535" s="10" t="s">
        <v>13</v>
      </c>
      <c r="C2535" s="16">
        <v>10</v>
      </c>
    </row>
    <row r="2536" spans="1:3" ht="31.5" x14ac:dyDescent="0.25">
      <c r="A2536" s="12"/>
      <c r="B2536" s="83" t="s">
        <v>360</v>
      </c>
      <c r="C2536" s="16">
        <f>$C$13</f>
        <v>2.83</v>
      </c>
    </row>
    <row r="2537" spans="1:3" ht="32.25" thickBot="1" x14ac:dyDescent="0.3">
      <c r="A2537" s="75"/>
      <c r="B2537" s="77" t="s">
        <v>361</v>
      </c>
      <c r="C2537" s="76">
        <v>0</v>
      </c>
    </row>
    <row r="2538" spans="1:3" ht="15.75" x14ac:dyDescent="0.25">
      <c r="A2538" s="29">
        <v>211</v>
      </c>
      <c r="B2538" s="30" t="s">
        <v>19</v>
      </c>
      <c r="C2538" s="39">
        <f>C2536*C2535</f>
        <v>28.3</v>
      </c>
    </row>
    <row r="2539" spans="1:3" ht="31.5" x14ac:dyDescent="0.25">
      <c r="A2539" s="33">
        <v>211</v>
      </c>
      <c r="B2539" s="28" t="s">
        <v>20</v>
      </c>
      <c r="C2539" s="40">
        <f>C2537*C2535</f>
        <v>0</v>
      </c>
    </row>
    <row r="2540" spans="1:3" ht="15.75" x14ac:dyDescent="0.25">
      <c r="A2540" s="33">
        <v>213</v>
      </c>
      <c r="B2540" s="28" t="s">
        <v>14</v>
      </c>
      <c r="C2540" s="40">
        <f>(C2538+C2539)*30.2%</f>
        <v>8.5465999999999998</v>
      </c>
    </row>
    <row r="2541" spans="1:3" ht="15.75" x14ac:dyDescent="0.25">
      <c r="A2541" s="33">
        <v>212</v>
      </c>
      <c r="B2541" s="28" t="s">
        <v>3</v>
      </c>
      <c r="C2541" s="40">
        <f>(C2538+C2539)*$D$18</f>
        <v>4.5280000000000001E-2</v>
      </c>
    </row>
    <row r="2542" spans="1:3" ht="15.75" x14ac:dyDescent="0.25">
      <c r="A2542" s="33">
        <v>221</v>
      </c>
      <c r="B2542" s="28" t="s">
        <v>4</v>
      </c>
      <c r="C2542" s="40">
        <f>(C2538+C2539)*$D$19</f>
        <v>0.24338000000000001</v>
      </c>
    </row>
    <row r="2543" spans="1:3" ht="15.75" x14ac:dyDescent="0.25">
      <c r="A2543" s="33">
        <v>222</v>
      </c>
      <c r="B2543" s="28" t="s">
        <v>15</v>
      </c>
      <c r="C2543" s="40">
        <f>(C2538+C2539)*$D$20</f>
        <v>4.5280000000000001E-2</v>
      </c>
    </row>
    <row r="2544" spans="1:3" ht="15.75" x14ac:dyDescent="0.25">
      <c r="A2544" s="33">
        <v>223</v>
      </c>
      <c r="B2544" s="28" t="s">
        <v>5</v>
      </c>
      <c r="C2544" s="40">
        <f>(C2538+C2539)*$D$21</f>
        <v>1.2027500000000002</v>
      </c>
    </row>
    <row r="2545" spans="1:3" ht="15.75" x14ac:dyDescent="0.25">
      <c r="A2545" s="33">
        <v>224</v>
      </c>
      <c r="B2545" s="28" t="s">
        <v>21</v>
      </c>
      <c r="C2545" s="40">
        <f>(C2538+C2539)*$D$22</f>
        <v>0.39903</v>
      </c>
    </row>
    <row r="2546" spans="1:3" ht="15.75" x14ac:dyDescent="0.25">
      <c r="A2546" s="33">
        <v>225</v>
      </c>
      <c r="B2546" s="28" t="s">
        <v>16</v>
      </c>
      <c r="C2546" s="40">
        <f>(C2538+C2539)*$D$23</f>
        <v>1.50556</v>
      </c>
    </row>
    <row r="2547" spans="1:3" ht="15.75" x14ac:dyDescent="0.25">
      <c r="A2547" s="33">
        <v>226</v>
      </c>
      <c r="B2547" s="28" t="s">
        <v>22</v>
      </c>
      <c r="C2547" s="40">
        <f>(C2538+C2539)*$D$24</f>
        <v>10.134229999999999</v>
      </c>
    </row>
    <row r="2548" spans="1:3" ht="15.75" x14ac:dyDescent="0.25">
      <c r="A2548" s="33">
        <v>271</v>
      </c>
      <c r="B2548" s="28" t="s">
        <v>23</v>
      </c>
      <c r="C2548" s="40">
        <f>(C2538+C2539)*$D$25</f>
        <v>0.63109000000000004</v>
      </c>
    </row>
    <row r="2549" spans="1:3" ht="15.75" x14ac:dyDescent="0.25">
      <c r="A2549" s="33">
        <v>272</v>
      </c>
      <c r="B2549" s="28" t="s">
        <v>24</v>
      </c>
      <c r="C2549" s="40">
        <f>(C2538+C2539)*$D$26</f>
        <v>0.59146999999999994</v>
      </c>
    </row>
    <row r="2550" spans="1:3" ht="31.5" x14ac:dyDescent="0.25">
      <c r="A2550" s="33">
        <v>211</v>
      </c>
      <c r="B2550" s="28" t="s">
        <v>25</v>
      </c>
      <c r="C2550" s="40">
        <f>(C2538+C2539)*$D$27</f>
        <v>6.4807000000000006</v>
      </c>
    </row>
    <row r="2551" spans="1:3" ht="31.5" x14ac:dyDescent="0.25">
      <c r="A2551" s="33">
        <v>213</v>
      </c>
      <c r="B2551" s="28" t="s">
        <v>26</v>
      </c>
      <c r="C2551" s="44">
        <f>(C2538+C2539)*$D$28</f>
        <v>1.95553</v>
      </c>
    </row>
    <row r="2552" spans="1:3" ht="15.75" x14ac:dyDescent="0.25">
      <c r="A2552" s="33">
        <v>290</v>
      </c>
      <c r="B2552" s="28" t="s">
        <v>6</v>
      </c>
      <c r="C2552" s="44">
        <f>(C2538+C2539)*$D$29</f>
        <v>0.11037</v>
      </c>
    </row>
    <row r="2553" spans="1:3" ht="15.75" x14ac:dyDescent="0.25">
      <c r="A2553" s="33">
        <v>290</v>
      </c>
      <c r="B2553" s="28" t="s">
        <v>27</v>
      </c>
      <c r="C2553" s="44">
        <f>(C2538+C2539)*$D$30</f>
        <v>0.33111000000000002</v>
      </c>
    </row>
    <row r="2554" spans="1:3" ht="15.75" x14ac:dyDescent="0.25">
      <c r="A2554" s="33">
        <v>225</v>
      </c>
      <c r="B2554" s="28" t="s">
        <v>28</v>
      </c>
      <c r="C2554" s="44">
        <f>(C2538+C2539)*$D$31</f>
        <v>0</v>
      </c>
    </row>
    <row r="2555" spans="1:3" ht="15.75" x14ac:dyDescent="0.25">
      <c r="A2555" s="37">
        <v>310</v>
      </c>
      <c r="B2555" s="28" t="s">
        <v>7</v>
      </c>
      <c r="C2555" s="44">
        <f>(C2538+C2539)*$D$32</f>
        <v>0.65939000000000003</v>
      </c>
    </row>
    <row r="2556" spans="1:3" ht="16.5" thickBot="1" x14ac:dyDescent="0.3">
      <c r="A2556" s="38">
        <v>340</v>
      </c>
      <c r="B2556" s="36" t="s">
        <v>8</v>
      </c>
      <c r="C2556" s="44">
        <f>(C2538+C2539)*$D$33</f>
        <v>2.56115</v>
      </c>
    </row>
    <row r="2557" spans="1:3" ht="16.5" thickBot="1" x14ac:dyDescent="0.3">
      <c r="A2557" s="15"/>
      <c r="B2557" s="42" t="s">
        <v>9</v>
      </c>
      <c r="C2557" s="88">
        <f>SUM(C2538:C2556)</f>
        <v>63.742920000000012</v>
      </c>
    </row>
    <row r="2558" spans="1:3" ht="16.5" thickBot="1" x14ac:dyDescent="0.3">
      <c r="A2558" s="15"/>
      <c r="B2558" s="43" t="s">
        <v>29</v>
      </c>
      <c r="C2558" s="90">
        <f>C2557*118%</f>
        <v>75.216645600000007</v>
      </c>
    </row>
    <row r="2559" spans="1:3" ht="15.75" x14ac:dyDescent="0.25">
      <c r="A2559" s="22"/>
      <c r="B2559" s="45"/>
      <c r="C2559" s="46"/>
    </row>
    <row r="2560" spans="1:3" ht="15.75" x14ac:dyDescent="0.25">
      <c r="A2560" s="22"/>
      <c r="B2560" s="45"/>
      <c r="C2560" s="46"/>
    </row>
    <row r="2561" spans="1:3" ht="15.75" x14ac:dyDescent="0.25">
      <c r="A2561" s="22"/>
      <c r="B2561" s="45"/>
      <c r="C2561" s="46"/>
    </row>
    <row r="2562" spans="1:3" ht="15.75" x14ac:dyDescent="0.25">
      <c r="A2562" s="22"/>
      <c r="B2562" s="45"/>
      <c r="C2562" s="46"/>
    </row>
    <row r="2563" spans="1:3" ht="15.75" x14ac:dyDescent="0.25">
      <c r="A2563" s="22"/>
      <c r="B2563" s="45"/>
      <c r="C2563" s="46"/>
    </row>
    <row r="2564" spans="1:3" ht="15.75" x14ac:dyDescent="0.25">
      <c r="A2564" s="22"/>
      <c r="B2564" s="45"/>
      <c r="C2564" s="46"/>
    </row>
    <row r="2565" spans="1:3" ht="15.75" x14ac:dyDescent="0.25">
      <c r="A2565" s="22"/>
      <c r="B2565" s="45"/>
      <c r="C2565" s="46"/>
    </row>
    <row r="2566" spans="1:3" ht="15.75" x14ac:dyDescent="0.25">
      <c r="A2566" s="22"/>
      <c r="B2566" s="45"/>
      <c r="C2566" s="46"/>
    </row>
    <row r="2567" spans="1:3" ht="15.75" x14ac:dyDescent="0.25">
      <c r="A2567" s="22"/>
      <c r="B2567" s="45"/>
      <c r="C2567" s="46"/>
    </row>
    <row r="2568" spans="1:3" ht="15.75" x14ac:dyDescent="0.25">
      <c r="A2568" s="22"/>
      <c r="B2568" s="45"/>
      <c r="C2568" s="46"/>
    </row>
    <row r="2569" spans="1:3" ht="15.75" x14ac:dyDescent="0.25">
      <c r="A2569" s="22"/>
      <c r="B2569" s="45"/>
      <c r="C2569" s="46"/>
    </row>
    <row r="2570" spans="1:3" ht="15.75" x14ac:dyDescent="0.25">
      <c r="A2570" s="22"/>
      <c r="B2570" s="45"/>
      <c r="C2570" s="46"/>
    </row>
    <row r="2571" spans="1:3" ht="15.75" x14ac:dyDescent="0.25">
      <c r="A2571" s="22"/>
      <c r="B2571" s="45"/>
      <c r="C2571" s="46"/>
    </row>
    <row r="2572" spans="1:3" ht="15.75" x14ac:dyDescent="0.25">
      <c r="A2572" s="22"/>
      <c r="B2572" s="45"/>
      <c r="C2572" s="46"/>
    </row>
    <row r="2573" spans="1:3" ht="15.75" x14ac:dyDescent="0.25">
      <c r="A2573" s="22"/>
      <c r="B2573" s="45"/>
      <c r="C2573" s="46"/>
    </row>
    <row r="2574" spans="1:3" ht="15.75" x14ac:dyDescent="0.25">
      <c r="A2574" s="22"/>
      <c r="B2574" s="45"/>
      <c r="C2574" s="46"/>
    </row>
    <row r="2575" spans="1:3" ht="15.75" x14ac:dyDescent="0.25">
      <c r="A2575" s="22"/>
      <c r="B2575" s="45"/>
      <c r="C2575" s="46"/>
    </row>
    <row r="2576" spans="1:3" ht="15.75" x14ac:dyDescent="0.25">
      <c r="A2576" s="22"/>
      <c r="B2576" s="45"/>
      <c r="C2576" s="46"/>
    </row>
    <row r="2577" spans="1:3" ht="15.75" x14ac:dyDescent="0.25">
      <c r="A2577" s="22"/>
      <c r="B2577" s="45"/>
      <c r="C2577" s="46"/>
    </row>
    <row r="2578" spans="1:3" ht="15.75" x14ac:dyDescent="0.25">
      <c r="A2578" s="22"/>
      <c r="B2578" s="45"/>
      <c r="C2578" s="46"/>
    </row>
    <row r="2579" spans="1:3" ht="15.75" x14ac:dyDescent="0.25">
      <c r="A2579" s="22"/>
      <c r="B2579" s="45"/>
      <c r="C2579" s="46"/>
    </row>
    <row r="2580" spans="1:3" ht="15.75" x14ac:dyDescent="0.25">
      <c r="A2580" s="22"/>
      <c r="B2580" s="45"/>
      <c r="C2580" s="46"/>
    </row>
    <row r="2581" spans="1:3" ht="15.75" x14ac:dyDescent="0.25">
      <c r="A2581" s="22"/>
      <c r="B2581" s="45"/>
      <c r="C2581" s="46"/>
    </row>
    <row r="2582" spans="1:3" ht="15.75" x14ac:dyDescent="0.25">
      <c r="A2582" s="22"/>
      <c r="B2582" s="45"/>
      <c r="C2582" s="46"/>
    </row>
    <row r="2584" spans="1:3" ht="63" x14ac:dyDescent="0.25">
      <c r="B2584" s="57" t="s">
        <v>539</v>
      </c>
      <c r="C2584" s="70"/>
    </row>
    <row r="2585" spans="1:3" ht="15.75" thickBot="1" x14ac:dyDescent="0.3">
      <c r="C2585" s="71" t="s">
        <v>351</v>
      </c>
    </row>
    <row r="2586" spans="1:3" ht="32.25" thickBot="1" x14ac:dyDescent="0.3">
      <c r="A2586" s="7" t="s">
        <v>0</v>
      </c>
      <c r="B2586" s="8" t="s">
        <v>10</v>
      </c>
      <c r="C2586" s="65" t="s">
        <v>11</v>
      </c>
    </row>
    <row r="2587" spans="1:3" ht="15.75" x14ac:dyDescent="0.25">
      <c r="A2587" s="9"/>
      <c r="B2587" s="10" t="s">
        <v>12</v>
      </c>
      <c r="C2587" s="61">
        <v>1</v>
      </c>
    </row>
    <row r="2588" spans="1:3" ht="15.75" x14ac:dyDescent="0.25">
      <c r="A2588" s="9"/>
      <c r="B2588" s="10" t="s">
        <v>13</v>
      </c>
      <c r="C2588" s="16">
        <v>5</v>
      </c>
    </row>
    <row r="2589" spans="1:3" ht="31.5" x14ac:dyDescent="0.25">
      <c r="A2589" s="12"/>
      <c r="B2589" s="83" t="s">
        <v>360</v>
      </c>
      <c r="C2589" s="16">
        <f>$C$13</f>
        <v>2.83</v>
      </c>
    </row>
    <row r="2590" spans="1:3" ht="32.25" thickBot="1" x14ac:dyDescent="0.3">
      <c r="A2590" s="75"/>
      <c r="B2590" s="77" t="s">
        <v>361</v>
      </c>
      <c r="C2590" s="76">
        <v>0</v>
      </c>
    </row>
    <row r="2591" spans="1:3" ht="15.75" x14ac:dyDescent="0.25">
      <c r="A2591" s="29">
        <v>211</v>
      </c>
      <c r="B2591" s="30" t="s">
        <v>19</v>
      </c>
      <c r="C2591" s="39">
        <f>C2589*C2588</f>
        <v>14.15</v>
      </c>
    </row>
    <row r="2592" spans="1:3" ht="31.5" x14ac:dyDescent="0.25">
      <c r="A2592" s="33">
        <v>211</v>
      </c>
      <c r="B2592" s="28" t="s">
        <v>20</v>
      </c>
      <c r="C2592" s="40">
        <f>C2590*C2588</f>
        <v>0</v>
      </c>
    </row>
    <row r="2593" spans="1:3" ht="15.75" x14ac:dyDescent="0.25">
      <c r="A2593" s="33">
        <v>213</v>
      </c>
      <c r="B2593" s="28" t="s">
        <v>14</v>
      </c>
      <c r="C2593" s="40">
        <f>(C2591+C2592)*30.2%</f>
        <v>4.2732999999999999</v>
      </c>
    </row>
    <row r="2594" spans="1:3" ht="15.75" x14ac:dyDescent="0.25">
      <c r="A2594" s="33">
        <v>212</v>
      </c>
      <c r="B2594" s="28" t="s">
        <v>3</v>
      </c>
      <c r="C2594" s="40">
        <f>(C2591+C2592)*$D$18</f>
        <v>2.264E-2</v>
      </c>
    </row>
    <row r="2595" spans="1:3" ht="15.75" x14ac:dyDescent="0.25">
      <c r="A2595" s="33">
        <v>221</v>
      </c>
      <c r="B2595" s="28" t="s">
        <v>4</v>
      </c>
      <c r="C2595" s="40">
        <f>(C2591+C2592)*$D$19</f>
        <v>0.12169000000000001</v>
      </c>
    </row>
    <row r="2596" spans="1:3" ht="15.75" x14ac:dyDescent="0.25">
      <c r="A2596" s="33">
        <v>222</v>
      </c>
      <c r="B2596" s="28" t="s">
        <v>15</v>
      </c>
      <c r="C2596" s="40">
        <f>(C2591+C2592)*$D$20</f>
        <v>2.264E-2</v>
      </c>
    </row>
    <row r="2597" spans="1:3" ht="15.75" x14ac:dyDescent="0.25">
      <c r="A2597" s="33">
        <v>223</v>
      </c>
      <c r="B2597" s="28" t="s">
        <v>5</v>
      </c>
      <c r="C2597" s="40">
        <f>(C2591+C2592)*$D$21</f>
        <v>0.6013750000000001</v>
      </c>
    </row>
    <row r="2598" spans="1:3" ht="15.75" x14ac:dyDescent="0.25">
      <c r="A2598" s="33">
        <v>224</v>
      </c>
      <c r="B2598" s="28" t="s">
        <v>21</v>
      </c>
      <c r="C2598" s="40">
        <f>(C2591+C2592)*$D$22</f>
        <v>0.199515</v>
      </c>
    </row>
    <row r="2599" spans="1:3" ht="15.75" x14ac:dyDescent="0.25">
      <c r="A2599" s="33">
        <v>225</v>
      </c>
      <c r="B2599" s="28" t="s">
        <v>16</v>
      </c>
      <c r="C2599" s="40">
        <f>(C2591+C2592)*$D$23</f>
        <v>0.75278</v>
      </c>
    </row>
    <row r="2600" spans="1:3" ht="15.75" x14ac:dyDescent="0.25">
      <c r="A2600" s="33">
        <v>226</v>
      </c>
      <c r="B2600" s="28" t="s">
        <v>22</v>
      </c>
      <c r="C2600" s="40">
        <f>(C2591+C2592)*$D$24</f>
        <v>5.0671149999999994</v>
      </c>
    </row>
    <row r="2601" spans="1:3" ht="15.75" x14ac:dyDescent="0.25">
      <c r="A2601" s="33">
        <v>271</v>
      </c>
      <c r="B2601" s="28" t="s">
        <v>23</v>
      </c>
      <c r="C2601" s="40">
        <f>(C2591+C2592)*$D$25</f>
        <v>0.31554500000000002</v>
      </c>
    </row>
    <row r="2602" spans="1:3" ht="15.75" x14ac:dyDescent="0.25">
      <c r="A2602" s="33">
        <v>272</v>
      </c>
      <c r="B2602" s="28" t="s">
        <v>24</v>
      </c>
      <c r="C2602" s="40">
        <f>(C2591+C2592)*$D$26</f>
        <v>0.29573499999999997</v>
      </c>
    </row>
    <row r="2603" spans="1:3" ht="31.5" x14ac:dyDescent="0.25">
      <c r="A2603" s="33">
        <v>211</v>
      </c>
      <c r="B2603" s="28" t="s">
        <v>25</v>
      </c>
      <c r="C2603" s="40">
        <f>(C2591+C2592)*$D$27</f>
        <v>3.2403500000000003</v>
      </c>
    </row>
    <row r="2604" spans="1:3" ht="31.5" x14ac:dyDescent="0.25">
      <c r="A2604" s="33">
        <v>213</v>
      </c>
      <c r="B2604" s="28" t="s">
        <v>26</v>
      </c>
      <c r="C2604" s="44">
        <f>(C2591+C2592)*$D$28</f>
        <v>0.977765</v>
      </c>
    </row>
    <row r="2605" spans="1:3" ht="15.75" x14ac:dyDescent="0.25">
      <c r="A2605" s="33">
        <v>290</v>
      </c>
      <c r="B2605" s="28" t="s">
        <v>6</v>
      </c>
      <c r="C2605" s="44">
        <f>(C2591+C2592)*$D$29</f>
        <v>5.5184999999999998E-2</v>
      </c>
    </row>
    <row r="2606" spans="1:3" ht="15.75" x14ac:dyDescent="0.25">
      <c r="A2606" s="33">
        <v>290</v>
      </c>
      <c r="B2606" s="28" t="s">
        <v>27</v>
      </c>
      <c r="C2606" s="44">
        <f>(C2591+C2592)*$D$30</f>
        <v>0.16555500000000001</v>
      </c>
    </row>
    <row r="2607" spans="1:3" ht="15.75" x14ac:dyDescent="0.25">
      <c r="A2607" s="33">
        <v>225</v>
      </c>
      <c r="B2607" s="28" t="s">
        <v>28</v>
      </c>
      <c r="C2607" s="44">
        <f>(C2591+C2592)*$D$31</f>
        <v>0</v>
      </c>
    </row>
    <row r="2608" spans="1:3" ht="15.75" x14ac:dyDescent="0.25">
      <c r="A2608" s="37">
        <v>310</v>
      </c>
      <c r="B2608" s="28" t="s">
        <v>7</v>
      </c>
      <c r="C2608" s="44">
        <f>(C2591+C2592)*$D$32</f>
        <v>0.32969500000000002</v>
      </c>
    </row>
    <row r="2609" spans="1:3" ht="16.5" thickBot="1" x14ac:dyDescent="0.3">
      <c r="A2609" s="38">
        <v>340</v>
      </c>
      <c r="B2609" s="36" t="s">
        <v>8</v>
      </c>
      <c r="C2609" s="44">
        <f>(C2591+C2592)*$D$33</f>
        <v>1.280575</v>
      </c>
    </row>
    <row r="2610" spans="1:3" ht="16.5" thickBot="1" x14ac:dyDescent="0.3">
      <c r="A2610" s="15"/>
      <c r="B2610" s="42" t="s">
        <v>9</v>
      </c>
      <c r="C2610" s="88">
        <f>SUM(C2591:C2609)</f>
        <v>31.871460000000006</v>
      </c>
    </row>
    <row r="2611" spans="1:3" ht="16.5" thickBot="1" x14ac:dyDescent="0.3">
      <c r="A2611" s="15"/>
      <c r="B2611" s="43" t="s">
        <v>29</v>
      </c>
      <c r="C2611" s="90">
        <f>C2610*118%</f>
        <v>37.608322800000003</v>
      </c>
    </row>
    <row r="2612" spans="1:3" ht="15.75" x14ac:dyDescent="0.25">
      <c r="A2612" s="22"/>
      <c r="B2612" s="45"/>
      <c r="C2612" s="46"/>
    </row>
    <row r="2613" spans="1:3" ht="15.75" x14ac:dyDescent="0.25">
      <c r="A2613" s="22"/>
      <c r="B2613" s="45"/>
      <c r="C2613" s="46"/>
    </row>
    <row r="2614" spans="1:3" ht="15.75" x14ac:dyDescent="0.25">
      <c r="A2614" s="22"/>
      <c r="B2614" s="45"/>
      <c r="C2614" s="46"/>
    </row>
    <row r="2615" spans="1:3" ht="15.75" x14ac:dyDescent="0.25">
      <c r="A2615" s="22"/>
      <c r="B2615" s="45"/>
      <c r="C2615" s="46"/>
    </row>
    <row r="2616" spans="1:3" ht="15.75" x14ac:dyDescent="0.25">
      <c r="A2616" s="22"/>
      <c r="B2616" s="45"/>
      <c r="C2616" s="46"/>
    </row>
    <row r="2617" spans="1:3" ht="15.75" x14ac:dyDescent="0.25">
      <c r="A2617" s="22"/>
      <c r="B2617" s="45"/>
      <c r="C2617" s="46"/>
    </row>
    <row r="2618" spans="1:3" ht="15.75" x14ac:dyDescent="0.25">
      <c r="A2618" s="22"/>
      <c r="B2618" s="45"/>
      <c r="C2618" s="46"/>
    </row>
    <row r="2619" spans="1:3" ht="15.75" x14ac:dyDescent="0.25">
      <c r="A2619" s="22"/>
      <c r="B2619" s="45"/>
      <c r="C2619" s="46"/>
    </row>
    <row r="2620" spans="1:3" ht="15.75" x14ac:dyDescent="0.25">
      <c r="A2620" s="22"/>
      <c r="B2620" s="45"/>
      <c r="C2620" s="46"/>
    </row>
    <row r="2621" spans="1:3" ht="15.75" x14ac:dyDescent="0.25">
      <c r="A2621" s="22"/>
      <c r="B2621" s="45"/>
      <c r="C2621" s="46"/>
    </row>
    <row r="2622" spans="1:3" ht="15.75" x14ac:dyDescent="0.25">
      <c r="A2622" s="22"/>
      <c r="B2622" s="45"/>
      <c r="C2622" s="46"/>
    </row>
    <row r="2623" spans="1:3" ht="15.75" x14ac:dyDescent="0.25">
      <c r="A2623" s="22"/>
      <c r="B2623" s="45"/>
      <c r="C2623" s="46"/>
    </row>
    <row r="2624" spans="1:3" ht="15.75" x14ac:dyDescent="0.25">
      <c r="A2624" s="22"/>
      <c r="B2624" s="45"/>
      <c r="C2624" s="46"/>
    </row>
    <row r="2625" spans="1:3" ht="15.75" x14ac:dyDescent="0.25">
      <c r="A2625" s="22"/>
      <c r="B2625" s="45"/>
      <c r="C2625" s="46"/>
    </row>
    <row r="2626" spans="1:3" ht="15.75" x14ac:dyDescent="0.25">
      <c r="A2626" s="22"/>
      <c r="B2626" s="45"/>
      <c r="C2626" s="46"/>
    </row>
    <row r="2627" spans="1:3" ht="15.75" x14ac:dyDescent="0.25">
      <c r="A2627" s="22"/>
      <c r="B2627" s="45"/>
      <c r="C2627" s="46"/>
    </row>
    <row r="2628" spans="1:3" ht="15.75" x14ac:dyDescent="0.25">
      <c r="A2628" s="22"/>
      <c r="B2628" s="45"/>
      <c r="C2628" s="46"/>
    </row>
    <row r="2629" spans="1:3" ht="15.75" x14ac:dyDescent="0.25">
      <c r="A2629" s="22"/>
      <c r="B2629" s="45"/>
      <c r="C2629" s="46"/>
    </row>
    <row r="2630" spans="1:3" ht="15.75" x14ac:dyDescent="0.25">
      <c r="A2630" s="22"/>
      <c r="B2630" s="45"/>
      <c r="C2630" s="46"/>
    </row>
    <row r="2631" spans="1:3" ht="15.75" x14ac:dyDescent="0.25">
      <c r="A2631" s="22"/>
      <c r="B2631" s="45"/>
      <c r="C2631" s="46"/>
    </row>
    <row r="2632" spans="1:3" ht="15.75" x14ac:dyDescent="0.25">
      <c r="A2632" s="22"/>
      <c r="B2632" s="45"/>
      <c r="C2632" s="46"/>
    </row>
    <row r="2633" spans="1:3" ht="15.75" x14ac:dyDescent="0.25">
      <c r="A2633" s="22"/>
      <c r="B2633" s="45"/>
      <c r="C2633" s="46"/>
    </row>
    <row r="2634" spans="1:3" ht="15.75" x14ac:dyDescent="0.25">
      <c r="A2634" s="22"/>
      <c r="B2634" s="45"/>
      <c r="C2634" s="46"/>
    </row>
    <row r="2635" spans="1:3" ht="15.75" x14ac:dyDescent="0.25">
      <c r="A2635" s="22"/>
      <c r="B2635" s="45"/>
      <c r="C2635" s="46"/>
    </row>
    <row r="2636" spans="1:3" ht="15.75" x14ac:dyDescent="0.25">
      <c r="A2636" s="22"/>
      <c r="B2636" s="45"/>
      <c r="C2636" s="46"/>
    </row>
    <row r="2637" spans="1:3" ht="47.25" x14ac:dyDescent="0.25">
      <c r="B2637" s="57" t="s">
        <v>540</v>
      </c>
      <c r="C2637" s="70"/>
    </row>
    <row r="2638" spans="1:3" ht="15.75" thickBot="1" x14ac:dyDescent="0.3">
      <c r="C2638" s="71" t="s">
        <v>181</v>
      </c>
    </row>
    <row r="2639" spans="1:3" ht="32.25" thickBot="1" x14ac:dyDescent="0.3">
      <c r="A2639" s="7" t="s">
        <v>0</v>
      </c>
      <c r="B2639" s="8" t="s">
        <v>10</v>
      </c>
      <c r="C2639" s="65" t="s">
        <v>11</v>
      </c>
    </row>
    <row r="2640" spans="1:3" ht="15.75" x14ac:dyDescent="0.25">
      <c r="A2640" s="9"/>
      <c r="B2640" s="10" t="s">
        <v>12</v>
      </c>
      <c r="C2640" s="61">
        <v>1</v>
      </c>
    </row>
    <row r="2641" spans="1:3" ht="15.75" x14ac:dyDescent="0.25">
      <c r="A2641" s="9"/>
      <c r="B2641" s="10" t="s">
        <v>13</v>
      </c>
      <c r="C2641" s="16">
        <v>13.5</v>
      </c>
    </row>
    <row r="2642" spans="1:3" ht="31.5" x14ac:dyDescent="0.25">
      <c r="A2642" s="12"/>
      <c r="B2642" s="83" t="s">
        <v>360</v>
      </c>
      <c r="C2642" s="16">
        <f>$C$13</f>
        <v>2.83</v>
      </c>
    </row>
    <row r="2643" spans="1:3" ht="32.25" thickBot="1" x14ac:dyDescent="0.3">
      <c r="A2643" s="75"/>
      <c r="B2643" s="77" t="s">
        <v>361</v>
      </c>
      <c r="C2643" s="76">
        <v>0</v>
      </c>
    </row>
    <row r="2644" spans="1:3" ht="15.75" x14ac:dyDescent="0.25">
      <c r="A2644" s="29">
        <v>211</v>
      </c>
      <c r="B2644" s="30" t="s">
        <v>19</v>
      </c>
      <c r="C2644" s="39">
        <f>C2642*C2641</f>
        <v>38.204999999999998</v>
      </c>
    </row>
    <row r="2645" spans="1:3" ht="31.5" x14ac:dyDescent="0.25">
      <c r="A2645" s="33">
        <v>211</v>
      </c>
      <c r="B2645" s="28" t="s">
        <v>20</v>
      </c>
      <c r="C2645" s="40">
        <f>C2643*C2641</f>
        <v>0</v>
      </c>
    </row>
    <row r="2646" spans="1:3" ht="15.75" x14ac:dyDescent="0.25">
      <c r="A2646" s="33">
        <v>213</v>
      </c>
      <c r="B2646" s="28" t="s">
        <v>14</v>
      </c>
      <c r="C2646" s="40">
        <f>(C2644+C2645)*30.2%</f>
        <v>11.537909999999998</v>
      </c>
    </row>
    <row r="2647" spans="1:3" ht="15.75" x14ac:dyDescent="0.25">
      <c r="A2647" s="33">
        <v>212</v>
      </c>
      <c r="B2647" s="28" t="s">
        <v>3</v>
      </c>
      <c r="C2647" s="40">
        <f>(C2644+C2645)*$D$18</f>
        <v>6.1128000000000002E-2</v>
      </c>
    </row>
    <row r="2648" spans="1:3" ht="15.75" x14ac:dyDescent="0.25">
      <c r="A2648" s="33">
        <v>221</v>
      </c>
      <c r="B2648" s="28" t="s">
        <v>4</v>
      </c>
      <c r="C2648" s="40">
        <f>(C2644+C2645)*$D$19</f>
        <v>0.32856299999999999</v>
      </c>
    </row>
    <row r="2649" spans="1:3" ht="15.75" x14ac:dyDescent="0.25">
      <c r="A2649" s="33">
        <v>222</v>
      </c>
      <c r="B2649" s="28" t="s">
        <v>15</v>
      </c>
      <c r="C2649" s="40">
        <f>(C2644+C2645)*$D$20</f>
        <v>6.1128000000000002E-2</v>
      </c>
    </row>
    <row r="2650" spans="1:3" ht="15.75" x14ac:dyDescent="0.25">
      <c r="A2650" s="33">
        <v>223</v>
      </c>
      <c r="B2650" s="28" t="s">
        <v>5</v>
      </c>
      <c r="C2650" s="40">
        <f>(C2644+C2645)*$D$21</f>
        <v>1.6237125000000001</v>
      </c>
    </row>
    <row r="2651" spans="1:3" ht="15.75" x14ac:dyDescent="0.25">
      <c r="A2651" s="33">
        <v>224</v>
      </c>
      <c r="B2651" s="28" t="s">
        <v>21</v>
      </c>
      <c r="C2651" s="40">
        <f>(C2644+C2645)*$D$22</f>
        <v>0.53869049999999996</v>
      </c>
    </row>
    <row r="2652" spans="1:3" ht="15.75" x14ac:dyDescent="0.25">
      <c r="A2652" s="33">
        <v>225</v>
      </c>
      <c r="B2652" s="28" t="s">
        <v>16</v>
      </c>
      <c r="C2652" s="40">
        <f>(C2644+C2645)*$D$23</f>
        <v>2.0325059999999997</v>
      </c>
    </row>
    <row r="2653" spans="1:3" ht="15.75" x14ac:dyDescent="0.25">
      <c r="A2653" s="33">
        <v>226</v>
      </c>
      <c r="B2653" s="28" t="s">
        <v>22</v>
      </c>
      <c r="C2653" s="40">
        <f>(C2644+C2645)*$D$24</f>
        <v>13.681210499999999</v>
      </c>
    </row>
    <row r="2654" spans="1:3" ht="15.75" x14ac:dyDescent="0.25">
      <c r="A2654" s="33">
        <v>271</v>
      </c>
      <c r="B2654" s="28" t="s">
        <v>23</v>
      </c>
      <c r="C2654" s="40">
        <f>(C2644+C2645)*$D$25</f>
        <v>0.85197149999999999</v>
      </c>
    </row>
    <row r="2655" spans="1:3" ht="15.75" x14ac:dyDescent="0.25">
      <c r="A2655" s="33">
        <v>272</v>
      </c>
      <c r="B2655" s="28" t="s">
        <v>24</v>
      </c>
      <c r="C2655" s="40">
        <f>(C2644+C2645)*$D$26</f>
        <v>0.79848449999999993</v>
      </c>
    </row>
    <row r="2656" spans="1:3" ht="31.5" x14ac:dyDescent="0.25">
      <c r="A2656" s="33">
        <v>211</v>
      </c>
      <c r="B2656" s="28" t="s">
        <v>25</v>
      </c>
      <c r="C2656" s="40">
        <f>(C2644+C2645)*$D$27</f>
        <v>8.7489449999999991</v>
      </c>
    </row>
    <row r="2657" spans="1:3" ht="31.5" x14ac:dyDescent="0.25">
      <c r="A2657" s="33">
        <v>213</v>
      </c>
      <c r="B2657" s="28" t="s">
        <v>26</v>
      </c>
      <c r="C2657" s="44">
        <f>(C2644+C2645)*$D$28</f>
        <v>2.6399654999999997</v>
      </c>
    </row>
    <row r="2658" spans="1:3" ht="15.75" x14ac:dyDescent="0.25">
      <c r="A2658" s="33">
        <v>290</v>
      </c>
      <c r="B2658" s="28" t="s">
        <v>6</v>
      </c>
      <c r="C2658" s="44">
        <f>(C2644+C2645)*$D$29</f>
        <v>0.14899949999999998</v>
      </c>
    </row>
    <row r="2659" spans="1:3" ht="15.75" x14ac:dyDescent="0.25">
      <c r="A2659" s="33">
        <v>290</v>
      </c>
      <c r="B2659" s="28" t="s">
        <v>27</v>
      </c>
      <c r="C2659" s="44">
        <f>(C2644+C2645)*$D$30</f>
        <v>0.44699849999999997</v>
      </c>
    </row>
    <row r="2660" spans="1:3" ht="15.75" x14ac:dyDescent="0.25">
      <c r="A2660" s="33">
        <v>225</v>
      </c>
      <c r="B2660" s="28" t="s">
        <v>28</v>
      </c>
      <c r="C2660" s="44">
        <f>(C2644+C2645)*$D$31</f>
        <v>0</v>
      </c>
    </row>
    <row r="2661" spans="1:3" ht="15.75" x14ac:dyDescent="0.25">
      <c r="A2661" s="37">
        <v>310</v>
      </c>
      <c r="B2661" s="28" t="s">
        <v>7</v>
      </c>
      <c r="C2661" s="44">
        <f>(C2644+C2645)*$D$32</f>
        <v>0.89017650000000004</v>
      </c>
    </row>
    <row r="2662" spans="1:3" ht="16.5" thickBot="1" x14ac:dyDescent="0.3">
      <c r="A2662" s="38">
        <v>340</v>
      </c>
      <c r="B2662" s="36" t="s">
        <v>8</v>
      </c>
      <c r="C2662" s="44">
        <f>(C2644+C2645)*$D$33</f>
        <v>3.4575524999999998</v>
      </c>
    </row>
    <row r="2663" spans="1:3" ht="16.5" thickBot="1" x14ac:dyDescent="0.3">
      <c r="A2663" s="15"/>
      <c r="B2663" s="42" t="s">
        <v>9</v>
      </c>
      <c r="C2663" s="88">
        <f>SUM(C2644:C2662)</f>
        <v>86.052942000000002</v>
      </c>
    </row>
    <row r="2664" spans="1:3" ht="16.5" thickBot="1" x14ac:dyDescent="0.3">
      <c r="A2664" s="15"/>
      <c r="B2664" s="43" t="s">
        <v>29</v>
      </c>
      <c r="C2664" s="90">
        <f>C2663*118%</f>
        <v>101.54247156</v>
      </c>
    </row>
    <row r="2665" spans="1:3" ht="15.75" x14ac:dyDescent="0.25">
      <c r="A2665" s="22"/>
      <c r="B2665" s="45"/>
      <c r="C2665" s="46"/>
    </row>
    <row r="2666" spans="1:3" ht="15.75" x14ac:dyDescent="0.25">
      <c r="A2666" s="22"/>
      <c r="B2666" s="45"/>
      <c r="C2666" s="46"/>
    </row>
    <row r="2667" spans="1:3" ht="15.75" x14ac:dyDescent="0.25">
      <c r="A2667" s="22"/>
      <c r="B2667" s="45"/>
      <c r="C2667" s="46"/>
    </row>
    <row r="2668" spans="1:3" ht="15.75" x14ac:dyDescent="0.25">
      <c r="A2668" s="22"/>
      <c r="B2668" s="45"/>
      <c r="C2668" s="46"/>
    </row>
    <row r="2669" spans="1:3" ht="15.75" x14ac:dyDescent="0.25">
      <c r="A2669" s="22"/>
      <c r="B2669" s="45"/>
      <c r="C2669" s="46"/>
    </row>
    <row r="2670" spans="1:3" ht="15.75" x14ac:dyDescent="0.25">
      <c r="A2670" s="22"/>
      <c r="B2670" s="45"/>
      <c r="C2670" s="46"/>
    </row>
    <row r="2671" spans="1:3" ht="15.75" x14ac:dyDescent="0.25">
      <c r="A2671" s="22"/>
      <c r="B2671" s="45"/>
      <c r="C2671" s="46"/>
    </row>
    <row r="2672" spans="1:3" ht="15.75" x14ac:dyDescent="0.25">
      <c r="A2672" s="22"/>
      <c r="B2672" s="45"/>
      <c r="C2672" s="46"/>
    </row>
    <row r="2673" spans="1:3" ht="15.75" x14ac:dyDescent="0.25">
      <c r="A2673" s="22"/>
      <c r="B2673" s="45"/>
      <c r="C2673" s="46"/>
    </row>
    <row r="2674" spans="1:3" ht="15.75" x14ac:dyDescent="0.25">
      <c r="A2674" s="22"/>
      <c r="B2674" s="45"/>
      <c r="C2674" s="46"/>
    </row>
    <row r="2675" spans="1:3" ht="15.75" x14ac:dyDescent="0.25">
      <c r="A2675" s="22"/>
      <c r="B2675" s="45"/>
      <c r="C2675" s="46"/>
    </row>
    <row r="2676" spans="1:3" ht="15.75" x14ac:dyDescent="0.25">
      <c r="A2676" s="22"/>
      <c r="B2676" s="45"/>
      <c r="C2676" s="46"/>
    </row>
    <row r="2677" spans="1:3" ht="15.75" x14ac:dyDescent="0.25">
      <c r="A2677" s="22"/>
      <c r="B2677" s="45"/>
      <c r="C2677" s="46"/>
    </row>
    <row r="2678" spans="1:3" ht="15.75" x14ac:dyDescent="0.25">
      <c r="A2678" s="22"/>
      <c r="B2678" s="45"/>
      <c r="C2678" s="46"/>
    </row>
    <row r="2679" spans="1:3" ht="15.75" x14ac:dyDescent="0.25">
      <c r="A2679" s="22"/>
      <c r="B2679" s="45"/>
      <c r="C2679" s="46"/>
    </row>
    <row r="2680" spans="1:3" ht="15.75" x14ac:dyDescent="0.25">
      <c r="A2680" s="22"/>
      <c r="B2680" s="45"/>
      <c r="C2680" s="46"/>
    </row>
    <row r="2681" spans="1:3" ht="15.75" x14ac:dyDescent="0.25">
      <c r="A2681" s="22"/>
      <c r="B2681" s="45"/>
      <c r="C2681" s="46"/>
    </row>
    <row r="2682" spans="1:3" ht="15.75" x14ac:dyDescent="0.25">
      <c r="A2682" s="22"/>
      <c r="B2682" s="45"/>
      <c r="C2682" s="46"/>
    </row>
    <row r="2683" spans="1:3" ht="15.75" x14ac:dyDescent="0.25">
      <c r="A2683" s="22"/>
      <c r="B2683" s="45"/>
      <c r="C2683" s="46"/>
    </row>
    <row r="2684" spans="1:3" ht="15.75" x14ac:dyDescent="0.25">
      <c r="A2684" s="22"/>
      <c r="B2684" s="45"/>
      <c r="C2684" s="46"/>
    </row>
    <row r="2685" spans="1:3" ht="15.75" x14ac:dyDescent="0.25">
      <c r="A2685" s="22"/>
      <c r="B2685" s="45"/>
      <c r="C2685" s="46"/>
    </row>
    <row r="2686" spans="1:3" ht="15.75" x14ac:dyDescent="0.25">
      <c r="A2686" s="22"/>
      <c r="B2686" s="45"/>
      <c r="C2686" s="46"/>
    </row>
    <row r="2687" spans="1:3" ht="15.75" x14ac:dyDescent="0.25">
      <c r="A2687" s="22"/>
      <c r="B2687" s="45"/>
      <c r="C2687" s="46"/>
    </row>
    <row r="2688" spans="1:3" ht="15.75" x14ac:dyDescent="0.25">
      <c r="A2688" s="22"/>
      <c r="B2688" s="45"/>
      <c r="C2688" s="46"/>
    </row>
    <row r="2689" spans="1:3" ht="15.75" x14ac:dyDescent="0.25">
      <c r="A2689" s="22"/>
      <c r="B2689" s="45"/>
      <c r="C2689" s="46"/>
    </row>
    <row r="2691" spans="1:3" ht="37.5" customHeight="1" x14ac:dyDescent="0.25">
      <c r="B2691" s="57" t="s">
        <v>541</v>
      </c>
      <c r="C2691" s="70"/>
    </row>
    <row r="2692" spans="1:3" ht="15.75" thickBot="1" x14ac:dyDescent="0.3">
      <c r="C2692" s="71" t="s">
        <v>181</v>
      </c>
    </row>
    <row r="2693" spans="1:3" ht="32.25" thickBot="1" x14ac:dyDescent="0.3">
      <c r="A2693" s="7" t="s">
        <v>0</v>
      </c>
      <c r="B2693" s="8" t="s">
        <v>10</v>
      </c>
      <c r="C2693" s="65" t="s">
        <v>11</v>
      </c>
    </row>
    <row r="2694" spans="1:3" ht="15.75" x14ac:dyDescent="0.25">
      <c r="A2694" s="9"/>
      <c r="B2694" s="10" t="s">
        <v>12</v>
      </c>
      <c r="C2694" s="61">
        <v>1</v>
      </c>
    </row>
    <row r="2695" spans="1:3" ht="15.75" x14ac:dyDescent="0.25">
      <c r="A2695" s="9"/>
      <c r="B2695" s="10" t="s">
        <v>13</v>
      </c>
      <c r="C2695" s="16">
        <v>5.5</v>
      </c>
    </row>
    <row r="2696" spans="1:3" ht="31.5" x14ac:dyDescent="0.25">
      <c r="A2696" s="12"/>
      <c r="B2696" s="83" t="s">
        <v>360</v>
      </c>
      <c r="C2696" s="16">
        <f>$C$13</f>
        <v>2.83</v>
      </c>
    </row>
    <row r="2697" spans="1:3" ht="32.25" thickBot="1" x14ac:dyDescent="0.3">
      <c r="A2697" s="75"/>
      <c r="B2697" s="77" t="s">
        <v>361</v>
      </c>
      <c r="C2697" s="76">
        <v>0</v>
      </c>
    </row>
    <row r="2698" spans="1:3" ht="15.75" x14ac:dyDescent="0.25">
      <c r="A2698" s="29">
        <v>211</v>
      </c>
      <c r="B2698" s="30" t="s">
        <v>19</v>
      </c>
      <c r="C2698" s="39">
        <f>C2696*C2695</f>
        <v>15.565000000000001</v>
      </c>
    </row>
    <row r="2699" spans="1:3" ht="31.5" x14ac:dyDescent="0.25">
      <c r="A2699" s="33">
        <v>211</v>
      </c>
      <c r="B2699" s="28" t="s">
        <v>20</v>
      </c>
      <c r="C2699" s="40">
        <f>C2697*C2695</f>
        <v>0</v>
      </c>
    </row>
    <row r="2700" spans="1:3" ht="15.75" x14ac:dyDescent="0.25">
      <c r="A2700" s="33">
        <v>213</v>
      </c>
      <c r="B2700" s="28" t="s">
        <v>14</v>
      </c>
      <c r="C2700" s="40">
        <f>(C2698+C2699)*30.2%</f>
        <v>4.7006300000000003</v>
      </c>
    </row>
    <row r="2701" spans="1:3" ht="15.75" x14ac:dyDescent="0.25">
      <c r="A2701" s="33">
        <v>212</v>
      </c>
      <c r="B2701" s="28" t="s">
        <v>3</v>
      </c>
      <c r="C2701" s="40">
        <f>(C2698+C2699)*$D$18</f>
        <v>2.4904000000000003E-2</v>
      </c>
    </row>
    <row r="2702" spans="1:3" ht="15.75" x14ac:dyDescent="0.25">
      <c r="A2702" s="33">
        <v>221</v>
      </c>
      <c r="B2702" s="28" t="s">
        <v>4</v>
      </c>
      <c r="C2702" s="40">
        <f>(C2698+C2699)*$D$19</f>
        <v>0.13385900000000001</v>
      </c>
    </row>
    <row r="2703" spans="1:3" ht="15.75" x14ac:dyDescent="0.25">
      <c r="A2703" s="33">
        <v>222</v>
      </c>
      <c r="B2703" s="28" t="s">
        <v>15</v>
      </c>
      <c r="C2703" s="40">
        <f>(C2698+C2699)*$D$20</f>
        <v>2.4904000000000003E-2</v>
      </c>
    </row>
    <row r="2704" spans="1:3" ht="15.75" x14ac:dyDescent="0.25">
      <c r="A2704" s="33">
        <v>223</v>
      </c>
      <c r="B2704" s="28" t="s">
        <v>5</v>
      </c>
      <c r="C2704" s="40">
        <f>(C2698+C2699)*$D$21</f>
        <v>0.66151250000000006</v>
      </c>
    </row>
    <row r="2705" spans="1:3" ht="15.75" x14ac:dyDescent="0.25">
      <c r="A2705" s="33">
        <v>224</v>
      </c>
      <c r="B2705" s="28" t="s">
        <v>21</v>
      </c>
      <c r="C2705" s="40">
        <f>(C2698+C2699)*$D$22</f>
        <v>0.21946650000000001</v>
      </c>
    </row>
    <row r="2706" spans="1:3" ht="15.75" x14ac:dyDescent="0.25">
      <c r="A2706" s="33">
        <v>225</v>
      </c>
      <c r="B2706" s="28" t="s">
        <v>16</v>
      </c>
      <c r="C2706" s="40">
        <f>(C2698+C2699)*$D$23</f>
        <v>0.82805800000000007</v>
      </c>
    </row>
    <row r="2707" spans="1:3" ht="15.75" x14ac:dyDescent="0.25">
      <c r="A2707" s="33">
        <v>226</v>
      </c>
      <c r="B2707" s="28" t="s">
        <v>22</v>
      </c>
      <c r="C2707" s="40">
        <f>(C2698+C2699)*$D$24</f>
        <v>5.5738265</v>
      </c>
    </row>
    <row r="2708" spans="1:3" ht="15.75" x14ac:dyDescent="0.25">
      <c r="A2708" s="33">
        <v>271</v>
      </c>
      <c r="B2708" s="28" t="s">
        <v>23</v>
      </c>
      <c r="C2708" s="40">
        <f>(C2698+C2699)*$D$25</f>
        <v>0.34709950000000006</v>
      </c>
    </row>
    <row r="2709" spans="1:3" ht="15.75" x14ac:dyDescent="0.25">
      <c r="A2709" s="33">
        <v>272</v>
      </c>
      <c r="B2709" s="28" t="s">
        <v>24</v>
      </c>
      <c r="C2709" s="40">
        <f>(C2698+C2699)*$D$26</f>
        <v>0.3253085</v>
      </c>
    </row>
    <row r="2710" spans="1:3" ht="31.5" x14ac:dyDescent="0.25">
      <c r="A2710" s="33">
        <v>211</v>
      </c>
      <c r="B2710" s="28" t="s">
        <v>25</v>
      </c>
      <c r="C2710" s="40">
        <f>(C2698+C2699)*$D$27</f>
        <v>3.5643850000000006</v>
      </c>
    </row>
    <row r="2711" spans="1:3" ht="31.5" x14ac:dyDescent="0.25">
      <c r="A2711" s="33">
        <v>213</v>
      </c>
      <c r="B2711" s="28" t="s">
        <v>26</v>
      </c>
      <c r="C2711" s="44">
        <f>(C2698+C2699)*$D$28</f>
        <v>1.0755414999999999</v>
      </c>
    </row>
    <row r="2712" spans="1:3" ht="15.75" x14ac:dyDescent="0.25">
      <c r="A2712" s="33">
        <v>290</v>
      </c>
      <c r="B2712" s="28" t="s">
        <v>6</v>
      </c>
      <c r="C2712" s="44">
        <f>(C2698+C2699)*$D$29</f>
        <v>6.0703500000000001E-2</v>
      </c>
    </row>
    <row r="2713" spans="1:3" ht="15.75" x14ac:dyDescent="0.25">
      <c r="A2713" s="33">
        <v>290</v>
      </c>
      <c r="B2713" s="28" t="s">
        <v>27</v>
      </c>
      <c r="C2713" s="44">
        <f>(C2698+C2699)*$D$30</f>
        <v>0.18211050000000001</v>
      </c>
    </row>
    <row r="2714" spans="1:3" ht="15.75" x14ac:dyDescent="0.25">
      <c r="A2714" s="33">
        <v>225</v>
      </c>
      <c r="B2714" s="28" t="s">
        <v>28</v>
      </c>
      <c r="C2714" s="44">
        <f>(C2698+C2699)*$D$31</f>
        <v>0</v>
      </c>
    </row>
    <row r="2715" spans="1:3" ht="15.75" x14ac:dyDescent="0.25">
      <c r="A2715" s="37">
        <v>310</v>
      </c>
      <c r="B2715" s="28" t="s">
        <v>7</v>
      </c>
      <c r="C2715" s="44">
        <f>(C2698+C2699)*$D$32</f>
        <v>0.36266450000000006</v>
      </c>
    </row>
    <row r="2716" spans="1:3" ht="16.5" thickBot="1" x14ac:dyDescent="0.3">
      <c r="A2716" s="38">
        <v>340</v>
      </c>
      <c r="B2716" s="36" t="s">
        <v>8</v>
      </c>
      <c r="C2716" s="44">
        <f>(C2698+C2699)*$D$33</f>
        <v>1.4086325000000002</v>
      </c>
    </row>
    <row r="2717" spans="1:3" ht="16.5" thickBot="1" x14ac:dyDescent="0.3">
      <c r="A2717" s="15"/>
      <c r="B2717" s="42" t="s">
        <v>9</v>
      </c>
      <c r="C2717" s="88">
        <f>SUM(C2698:C2716)</f>
        <v>35.058606000000005</v>
      </c>
    </row>
    <row r="2718" spans="1:3" ht="16.5" thickBot="1" x14ac:dyDescent="0.3">
      <c r="A2718" s="15"/>
      <c r="B2718" s="43" t="s">
        <v>29</v>
      </c>
      <c r="C2718" s="90">
        <f>C2717*118%</f>
        <v>41.369155080000006</v>
      </c>
    </row>
    <row r="2719" spans="1:3" ht="15.75" x14ac:dyDescent="0.25">
      <c r="A2719" s="22"/>
      <c r="B2719" s="45"/>
      <c r="C2719" s="46"/>
    </row>
    <row r="2720" spans="1:3" ht="15.75" x14ac:dyDescent="0.25">
      <c r="A2720" s="22"/>
      <c r="B2720" s="45"/>
      <c r="C2720" s="46"/>
    </row>
    <row r="2721" spans="1:3" ht="15.75" x14ac:dyDescent="0.25">
      <c r="A2721" s="22"/>
      <c r="B2721" s="45"/>
      <c r="C2721" s="46"/>
    </row>
    <row r="2722" spans="1:3" ht="15.75" x14ac:dyDescent="0.25">
      <c r="A2722" s="22"/>
      <c r="B2722" s="45"/>
      <c r="C2722" s="46"/>
    </row>
    <row r="2723" spans="1:3" ht="15.75" x14ac:dyDescent="0.25">
      <c r="A2723" s="22"/>
      <c r="B2723" s="45"/>
      <c r="C2723" s="46"/>
    </row>
    <row r="2724" spans="1:3" ht="15.75" x14ac:dyDescent="0.25">
      <c r="A2724" s="22"/>
      <c r="B2724" s="45"/>
      <c r="C2724" s="46"/>
    </row>
    <row r="2725" spans="1:3" ht="15.75" x14ac:dyDescent="0.25">
      <c r="A2725" s="22"/>
      <c r="B2725" s="45"/>
      <c r="C2725" s="46"/>
    </row>
    <row r="2726" spans="1:3" ht="15.75" x14ac:dyDescent="0.25">
      <c r="A2726" s="22"/>
      <c r="B2726" s="45"/>
      <c r="C2726" s="46"/>
    </row>
    <row r="2727" spans="1:3" ht="15.75" x14ac:dyDescent="0.25">
      <c r="A2727" s="22"/>
      <c r="B2727" s="45"/>
      <c r="C2727" s="46"/>
    </row>
    <row r="2728" spans="1:3" ht="15.75" x14ac:dyDescent="0.25">
      <c r="A2728" s="22"/>
      <c r="B2728" s="45"/>
      <c r="C2728" s="46"/>
    </row>
    <row r="2729" spans="1:3" ht="15.75" x14ac:dyDescent="0.25">
      <c r="A2729" s="22"/>
      <c r="B2729" s="45"/>
      <c r="C2729" s="46"/>
    </row>
    <row r="2730" spans="1:3" ht="15.75" x14ac:dyDescent="0.25">
      <c r="A2730" s="22"/>
      <c r="B2730" s="45"/>
      <c r="C2730" s="46"/>
    </row>
    <row r="2731" spans="1:3" ht="15.75" x14ac:dyDescent="0.25">
      <c r="A2731" s="22"/>
      <c r="B2731" s="45"/>
      <c r="C2731" s="46"/>
    </row>
    <row r="2732" spans="1:3" ht="15.75" x14ac:dyDescent="0.25">
      <c r="A2732" s="22"/>
      <c r="B2732" s="45"/>
      <c r="C2732" s="46"/>
    </row>
    <row r="2733" spans="1:3" ht="15.75" x14ac:dyDescent="0.25">
      <c r="A2733" s="22"/>
      <c r="B2733" s="45"/>
      <c r="C2733" s="46"/>
    </row>
    <row r="2734" spans="1:3" ht="15.75" x14ac:dyDescent="0.25">
      <c r="A2734" s="22"/>
      <c r="B2734" s="45"/>
      <c r="C2734" s="46"/>
    </row>
    <row r="2735" spans="1:3" ht="15.75" x14ac:dyDescent="0.25">
      <c r="A2735" s="22"/>
      <c r="B2735" s="45"/>
      <c r="C2735" s="46"/>
    </row>
    <row r="2736" spans="1:3" ht="15.75" x14ac:dyDescent="0.25">
      <c r="A2736" s="22"/>
      <c r="B2736" s="45"/>
      <c r="C2736" s="46"/>
    </row>
    <row r="2737" spans="1:3" ht="15.75" x14ac:dyDescent="0.25">
      <c r="A2737" s="22"/>
      <c r="B2737" s="45"/>
      <c r="C2737" s="46"/>
    </row>
    <row r="2738" spans="1:3" ht="15.75" x14ac:dyDescent="0.25">
      <c r="A2738" s="22"/>
      <c r="B2738" s="45"/>
      <c r="C2738" s="46"/>
    </row>
    <row r="2739" spans="1:3" ht="15.75" x14ac:dyDescent="0.25">
      <c r="A2739" s="22"/>
      <c r="B2739" s="45"/>
      <c r="C2739" s="46"/>
    </row>
    <row r="2740" spans="1:3" ht="15.75" x14ac:dyDescent="0.25">
      <c r="A2740" s="22"/>
      <c r="B2740" s="45"/>
      <c r="C2740" s="46"/>
    </row>
    <row r="2741" spans="1:3" ht="15.75" x14ac:dyDescent="0.25">
      <c r="A2741" s="22"/>
      <c r="B2741" s="45"/>
      <c r="C2741" s="46"/>
    </row>
    <row r="2742" spans="1:3" ht="15.75" x14ac:dyDescent="0.25">
      <c r="A2742" s="22"/>
      <c r="B2742" s="45"/>
      <c r="C2742" s="46"/>
    </row>
    <row r="2743" spans="1:3" ht="15.75" x14ac:dyDescent="0.25">
      <c r="A2743" s="22"/>
      <c r="B2743" s="45"/>
      <c r="C2743" s="46"/>
    </row>
    <row r="2744" spans="1:3" ht="15.75" x14ac:dyDescent="0.25">
      <c r="A2744" s="22"/>
      <c r="B2744" s="45"/>
      <c r="C2744" s="46"/>
    </row>
    <row r="2746" spans="1:3" ht="31.5" x14ac:dyDescent="0.25">
      <c r="B2746" s="57" t="s">
        <v>542</v>
      </c>
      <c r="C2746" s="70"/>
    </row>
    <row r="2747" spans="1:3" ht="15.75" thickBot="1" x14ac:dyDescent="0.3">
      <c r="C2747" s="71" t="s">
        <v>200</v>
      </c>
    </row>
    <row r="2748" spans="1:3" ht="32.25" thickBot="1" x14ac:dyDescent="0.3">
      <c r="A2748" s="7" t="s">
        <v>0</v>
      </c>
      <c r="B2748" s="8" t="s">
        <v>10</v>
      </c>
      <c r="C2748" s="65" t="s">
        <v>11</v>
      </c>
    </row>
    <row r="2749" spans="1:3" ht="15.75" x14ac:dyDescent="0.25">
      <c r="A2749" s="9"/>
      <c r="B2749" s="10" t="s">
        <v>12</v>
      </c>
      <c r="C2749" s="61">
        <v>1</v>
      </c>
    </row>
    <row r="2750" spans="1:3" ht="15.75" x14ac:dyDescent="0.25">
      <c r="A2750" s="9"/>
      <c r="B2750" s="10" t="s">
        <v>13</v>
      </c>
      <c r="C2750" s="16">
        <v>14</v>
      </c>
    </row>
    <row r="2751" spans="1:3" ht="31.5" x14ac:dyDescent="0.25">
      <c r="A2751" s="12"/>
      <c r="B2751" s="83" t="s">
        <v>360</v>
      </c>
      <c r="C2751" s="16">
        <f>$C$13</f>
        <v>2.83</v>
      </c>
    </row>
    <row r="2752" spans="1:3" ht="32.25" thickBot="1" x14ac:dyDescent="0.3">
      <c r="A2752" s="75"/>
      <c r="B2752" s="77" t="s">
        <v>361</v>
      </c>
      <c r="C2752" s="76">
        <v>0</v>
      </c>
    </row>
    <row r="2753" spans="1:3" ht="15.75" x14ac:dyDescent="0.25">
      <c r="A2753" s="29">
        <v>211</v>
      </c>
      <c r="B2753" s="30" t="s">
        <v>19</v>
      </c>
      <c r="C2753" s="39">
        <f>C2751*C2750</f>
        <v>39.620000000000005</v>
      </c>
    </row>
    <row r="2754" spans="1:3" ht="31.5" x14ac:dyDescent="0.25">
      <c r="A2754" s="33">
        <v>211</v>
      </c>
      <c r="B2754" s="28" t="s">
        <v>20</v>
      </c>
      <c r="C2754" s="40">
        <f>C2752*C2750</f>
        <v>0</v>
      </c>
    </row>
    <row r="2755" spans="1:3" ht="15.75" x14ac:dyDescent="0.25">
      <c r="A2755" s="33">
        <v>213</v>
      </c>
      <c r="B2755" s="28" t="s">
        <v>14</v>
      </c>
      <c r="C2755" s="40">
        <f>(C2753+C2754)*30.2%</f>
        <v>11.965240000000001</v>
      </c>
    </row>
    <row r="2756" spans="1:3" ht="15.75" x14ac:dyDescent="0.25">
      <c r="A2756" s="33">
        <v>212</v>
      </c>
      <c r="B2756" s="28" t="s">
        <v>3</v>
      </c>
      <c r="C2756" s="40">
        <f>(C2753+C2754)*$D$18</f>
        <v>6.3392000000000004E-2</v>
      </c>
    </row>
    <row r="2757" spans="1:3" ht="15.75" x14ac:dyDescent="0.25">
      <c r="A2757" s="33">
        <v>221</v>
      </c>
      <c r="B2757" s="28" t="s">
        <v>4</v>
      </c>
      <c r="C2757" s="40">
        <f>(C2753+C2754)*$D$19</f>
        <v>0.34073200000000003</v>
      </c>
    </row>
    <row r="2758" spans="1:3" ht="15.75" x14ac:dyDescent="0.25">
      <c r="A2758" s="33">
        <v>222</v>
      </c>
      <c r="B2758" s="28" t="s">
        <v>15</v>
      </c>
      <c r="C2758" s="40">
        <f>(C2753+C2754)*$D$20</f>
        <v>6.3392000000000004E-2</v>
      </c>
    </row>
    <row r="2759" spans="1:3" ht="15.75" x14ac:dyDescent="0.25">
      <c r="A2759" s="33">
        <v>223</v>
      </c>
      <c r="B2759" s="28" t="s">
        <v>5</v>
      </c>
      <c r="C2759" s="40">
        <f>(C2753+C2754)*$D$21</f>
        <v>1.6838500000000003</v>
      </c>
    </row>
    <row r="2760" spans="1:3" ht="15.75" x14ac:dyDescent="0.25">
      <c r="A2760" s="33">
        <v>224</v>
      </c>
      <c r="B2760" s="28" t="s">
        <v>21</v>
      </c>
      <c r="C2760" s="40">
        <f>(C2753+C2754)*$D$22</f>
        <v>0.55864200000000008</v>
      </c>
    </row>
    <row r="2761" spans="1:3" ht="15.75" x14ac:dyDescent="0.25">
      <c r="A2761" s="33">
        <v>225</v>
      </c>
      <c r="B2761" s="28" t="s">
        <v>16</v>
      </c>
      <c r="C2761" s="40">
        <f>(C2753+C2754)*$D$23</f>
        <v>2.1077840000000001</v>
      </c>
    </row>
    <row r="2762" spans="1:3" ht="15.75" x14ac:dyDescent="0.25">
      <c r="A2762" s="33">
        <v>226</v>
      </c>
      <c r="B2762" s="28" t="s">
        <v>22</v>
      </c>
      <c r="C2762" s="40">
        <f>(C2753+C2754)*$D$24</f>
        <v>14.187922</v>
      </c>
    </row>
    <row r="2763" spans="1:3" ht="15.75" x14ac:dyDescent="0.25">
      <c r="A2763" s="33">
        <v>271</v>
      </c>
      <c r="B2763" s="28" t="s">
        <v>23</v>
      </c>
      <c r="C2763" s="40">
        <f>(C2753+C2754)*$D$25</f>
        <v>0.88352600000000014</v>
      </c>
    </row>
    <row r="2764" spans="1:3" ht="15.75" x14ac:dyDescent="0.25">
      <c r="A2764" s="33">
        <v>272</v>
      </c>
      <c r="B2764" s="28" t="s">
        <v>24</v>
      </c>
      <c r="C2764" s="40">
        <f>(C2753+C2754)*$D$26</f>
        <v>0.82805800000000007</v>
      </c>
    </row>
    <row r="2765" spans="1:3" ht="31.5" x14ac:dyDescent="0.25">
      <c r="A2765" s="33">
        <v>211</v>
      </c>
      <c r="B2765" s="28" t="s">
        <v>25</v>
      </c>
      <c r="C2765" s="40">
        <f>(C2753+C2754)*$D$27</f>
        <v>9.0729800000000012</v>
      </c>
    </row>
    <row r="2766" spans="1:3" ht="31.5" x14ac:dyDescent="0.25">
      <c r="A2766" s="33">
        <v>213</v>
      </c>
      <c r="B2766" s="28" t="s">
        <v>26</v>
      </c>
      <c r="C2766" s="44">
        <f>(C2753+C2754)*$D$28</f>
        <v>2.7377419999999999</v>
      </c>
    </row>
    <row r="2767" spans="1:3" ht="15.75" x14ac:dyDescent="0.25">
      <c r="A2767" s="33">
        <v>290</v>
      </c>
      <c r="B2767" s="28" t="s">
        <v>6</v>
      </c>
      <c r="C2767" s="44">
        <f>(C2753+C2754)*$D$29</f>
        <v>0.15451800000000002</v>
      </c>
    </row>
    <row r="2768" spans="1:3" ht="15.75" x14ac:dyDescent="0.25">
      <c r="A2768" s="33">
        <v>290</v>
      </c>
      <c r="B2768" s="28" t="s">
        <v>27</v>
      </c>
      <c r="C2768" s="44">
        <f>(C2753+C2754)*$D$30</f>
        <v>0.46355400000000008</v>
      </c>
    </row>
    <row r="2769" spans="1:3" ht="15.75" x14ac:dyDescent="0.25">
      <c r="A2769" s="33">
        <v>225</v>
      </c>
      <c r="B2769" s="28" t="s">
        <v>28</v>
      </c>
      <c r="C2769" s="44">
        <f>(C2753+C2754)*$D$31</f>
        <v>0</v>
      </c>
    </row>
    <row r="2770" spans="1:3" ht="15.75" x14ac:dyDescent="0.25">
      <c r="A2770" s="37">
        <v>310</v>
      </c>
      <c r="B2770" s="28" t="s">
        <v>7</v>
      </c>
      <c r="C2770" s="44">
        <f>(C2753+C2754)*$D$32</f>
        <v>0.92314600000000013</v>
      </c>
    </row>
    <row r="2771" spans="1:3" ht="16.5" thickBot="1" x14ac:dyDescent="0.3">
      <c r="A2771" s="38">
        <v>340</v>
      </c>
      <c r="B2771" s="36" t="s">
        <v>8</v>
      </c>
      <c r="C2771" s="44">
        <f>(C2753+C2754)*$D$33</f>
        <v>3.5856100000000004</v>
      </c>
    </row>
    <row r="2772" spans="1:3" ht="16.5" thickBot="1" x14ac:dyDescent="0.3">
      <c r="A2772" s="15"/>
      <c r="B2772" s="42" t="s">
        <v>9</v>
      </c>
      <c r="C2772" s="88">
        <f>SUM(C2753:C2771)</f>
        <v>89.240088000000014</v>
      </c>
    </row>
    <row r="2773" spans="1:3" ht="16.5" thickBot="1" x14ac:dyDescent="0.3">
      <c r="A2773" s="15"/>
      <c r="B2773" s="43" t="s">
        <v>29</v>
      </c>
      <c r="C2773" s="90">
        <f>C2772*118%</f>
        <v>105.30330384000001</v>
      </c>
    </row>
    <row r="2774" spans="1:3" ht="15.75" x14ac:dyDescent="0.25">
      <c r="A2774" s="22"/>
      <c r="B2774" s="45"/>
      <c r="C2774" s="46"/>
    </row>
    <row r="2775" spans="1:3" ht="15.75" x14ac:dyDescent="0.25">
      <c r="A2775" s="22"/>
      <c r="B2775" s="45"/>
      <c r="C2775" s="46"/>
    </row>
    <row r="2776" spans="1:3" ht="15.75" x14ac:dyDescent="0.25">
      <c r="A2776" s="22"/>
      <c r="B2776" s="45"/>
      <c r="C2776" s="46"/>
    </row>
    <row r="2777" spans="1:3" ht="15.75" x14ac:dyDescent="0.25">
      <c r="A2777" s="22"/>
      <c r="B2777" s="45"/>
      <c r="C2777" s="46"/>
    </row>
    <row r="2778" spans="1:3" ht="15.75" x14ac:dyDescent="0.25">
      <c r="A2778" s="22"/>
      <c r="B2778" s="45"/>
      <c r="C2778" s="46"/>
    </row>
    <row r="2779" spans="1:3" ht="15.75" x14ac:dyDescent="0.25">
      <c r="A2779" s="22"/>
      <c r="B2779" s="45"/>
      <c r="C2779" s="46"/>
    </row>
    <row r="2780" spans="1:3" ht="15.75" x14ac:dyDescent="0.25">
      <c r="A2780" s="22"/>
      <c r="B2780" s="45"/>
      <c r="C2780" s="46"/>
    </row>
    <row r="2781" spans="1:3" ht="15.75" x14ac:dyDescent="0.25">
      <c r="A2781" s="22"/>
      <c r="B2781" s="45"/>
      <c r="C2781" s="46"/>
    </row>
    <row r="2782" spans="1:3" ht="15.75" x14ac:dyDescent="0.25">
      <c r="A2782" s="22"/>
      <c r="B2782" s="45"/>
      <c r="C2782" s="46"/>
    </row>
    <row r="2783" spans="1:3" ht="15.75" x14ac:dyDescent="0.25">
      <c r="A2783" s="22"/>
      <c r="B2783" s="45"/>
      <c r="C2783" s="46"/>
    </row>
    <row r="2784" spans="1:3" ht="15.75" x14ac:dyDescent="0.25">
      <c r="A2784" s="22"/>
      <c r="B2784" s="45"/>
      <c r="C2784" s="46"/>
    </row>
    <row r="2785" spans="1:3" ht="15.75" x14ac:dyDescent="0.25">
      <c r="A2785" s="22"/>
      <c r="B2785" s="45"/>
      <c r="C2785" s="46"/>
    </row>
    <row r="2786" spans="1:3" ht="15.75" x14ac:dyDescent="0.25">
      <c r="A2786" s="22"/>
      <c r="B2786" s="45"/>
      <c r="C2786" s="46"/>
    </row>
    <row r="2787" spans="1:3" ht="15.75" x14ac:dyDescent="0.25">
      <c r="A2787" s="22"/>
      <c r="B2787" s="45"/>
      <c r="C2787" s="46"/>
    </row>
    <row r="2788" spans="1:3" ht="15.75" x14ac:dyDescent="0.25">
      <c r="A2788" s="22"/>
      <c r="B2788" s="45"/>
      <c r="C2788" s="46"/>
    </row>
    <row r="2789" spans="1:3" ht="15.75" x14ac:dyDescent="0.25">
      <c r="A2789" s="22"/>
      <c r="B2789" s="45"/>
      <c r="C2789" s="46"/>
    </row>
    <row r="2790" spans="1:3" ht="15.75" x14ac:dyDescent="0.25">
      <c r="A2790" s="22"/>
      <c r="B2790" s="45"/>
      <c r="C2790" s="46"/>
    </row>
    <row r="2791" spans="1:3" ht="15.75" x14ac:dyDescent="0.25">
      <c r="A2791" s="22"/>
      <c r="B2791" s="45"/>
      <c r="C2791" s="46"/>
    </row>
    <row r="2792" spans="1:3" ht="15.75" x14ac:dyDescent="0.25">
      <c r="A2792" s="22"/>
      <c r="B2792" s="45"/>
      <c r="C2792" s="46"/>
    </row>
    <row r="2793" spans="1:3" ht="15.75" x14ac:dyDescent="0.25">
      <c r="A2793" s="22"/>
      <c r="B2793" s="45"/>
      <c r="C2793" s="46"/>
    </row>
    <row r="2794" spans="1:3" ht="15.75" x14ac:dyDescent="0.25">
      <c r="A2794" s="22"/>
      <c r="B2794" s="45"/>
      <c r="C2794" s="46"/>
    </row>
    <row r="2795" spans="1:3" ht="15.75" x14ac:dyDescent="0.25">
      <c r="A2795" s="22"/>
      <c r="B2795" s="45"/>
      <c r="C2795" s="46"/>
    </row>
    <row r="2796" spans="1:3" ht="15.75" x14ac:dyDescent="0.25">
      <c r="A2796" s="22"/>
      <c r="B2796" s="45"/>
      <c r="C2796" s="46"/>
    </row>
    <row r="2797" spans="1:3" ht="15.75" x14ac:dyDescent="0.25">
      <c r="A2797" s="22"/>
      <c r="B2797" s="45"/>
      <c r="C2797" s="46"/>
    </row>
    <row r="2798" spans="1:3" ht="15.75" x14ac:dyDescent="0.25">
      <c r="A2798" s="22"/>
      <c r="B2798" s="45"/>
      <c r="C2798" s="46"/>
    </row>
    <row r="2799" spans="1:3" ht="15.75" x14ac:dyDescent="0.25">
      <c r="A2799" s="22"/>
      <c r="B2799" s="45"/>
      <c r="C2799" s="46"/>
    </row>
    <row r="2801" spans="1:3" ht="31.5" x14ac:dyDescent="0.25">
      <c r="B2801" s="57" t="s">
        <v>543</v>
      </c>
      <c r="C2801" s="70"/>
    </row>
    <row r="2802" spans="1:3" ht="15.75" thickBot="1" x14ac:dyDescent="0.3">
      <c r="C2802" s="71" t="s">
        <v>200</v>
      </c>
    </row>
    <row r="2803" spans="1:3" ht="32.25" thickBot="1" x14ac:dyDescent="0.3">
      <c r="A2803" s="7" t="s">
        <v>0</v>
      </c>
      <c r="B2803" s="8" t="s">
        <v>10</v>
      </c>
      <c r="C2803" s="65" t="s">
        <v>11</v>
      </c>
    </row>
    <row r="2804" spans="1:3" ht="15.75" x14ac:dyDescent="0.25">
      <c r="A2804" s="9"/>
      <c r="B2804" s="10" t="s">
        <v>12</v>
      </c>
      <c r="C2804" s="61">
        <v>1</v>
      </c>
    </row>
    <row r="2805" spans="1:3" ht="15.75" x14ac:dyDescent="0.25">
      <c r="A2805" s="9"/>
      <c r="B2805" s="10" t="s">
        <v>13</v>
      </c>
      <c r="C2805" s="16">
        <v>11</v>
      </c>
    </row>
    <row r="2806" spans="1:3" ht="31.5" x14ac:dyDescent="0.25">
      <c r="A2806" s="12"/>
      <c r="B2806" s="83" t="s">
        <v>360</v>
      </c>
      <c r="C2806" s="16">
        <f>$C$13</f>
        <v>2.83</v>
      </c>
    </row>
    <row r="2807" spans="1:3" ht="32.25" thickBot="1" x14ac:dyDescent="0.3">
      <c r="A2807" s="75"/>
      <c r="B2807" s="77" t="s">
        <v>361</v>
      </c>
      <c r="C2807" s="76">
        <v>0</v>
      </c>
    </row>
    <row r="2808" spans="1:3" ht="15.75" x14ac:dyDescent="0.25">
      <c r="A2808" s="29">
        <v>211</v>
      </c>
      <c r="B2808" s="30" t="s">
        <v>19</v>
      </c>
      <c r="C2808" s="39">
        <f>C2806*C2805</f>
        <v>31.130000000000003</v>
      </c>
    </row>
    <row r="2809" spans="1:3" ht="31.5" x14ac:dyDescent="0.25">
      <c r="A2809" s="33">
        <v>211</v>
      </c>
      <c r="B2809" s="28" t="s">
        <v>20</v>
      </c>
      <c r="C2809" s="40">
        <f>C2807*C2805</f>
        <v>0</v>
      </c>
    </row>
    <row r="2810" spans="1:3" ht="15.75" x14ac:dyDescent="0.25">
      <c r="A2810" s="33">
        <v>213</v>
      </c>
      <c r="B2810" s="28" t="s">
        <v>14</v>
      </c>
      <c r="C2810" s="40">
        <f>(C2808+C2809)*30.2%</f>
        <v>9.4012600000000006</v>
      </c>
    </row>
    <row r="2811" spans="1:3" ht="15.75" x14ac:dyDescent="0.25">
      <c r="A2811" s="33">
        <v>212</v>
      </c>
      <c r="B2811" s="28" t="s">
        <v>3</v>
      </c>
      <c r="C2811" s="40">
        <f>(C2808+C2809)*$D$18</f>
        <v>4.9808000000000005E-2</v>
      </c>
    </row>
    <row r="2812" spans="1:3" ht="15.75" x14ac:dyDescent="0.25">
      <c r="A2812" s="33">
        <v>221</v>
      </c>
      <c r="B2812" s="28" t="s">
        <v>4</v>
      </c>
      <c r="C2812" s="40">
        <f>(C2808+C2809)*$D$19</f>
        <v>0.26771800000000001</v>
      </c>
    </row>
    <row r="2813" spans="1:3" ht="15.75" x14ac:dyDescent="0.25">
      <c r="A2813" s="33">
        <v>222</v>
      </c>
      <c r="B2813" s="28" t="s">
        <v>15</v>
      </c>
      <c r="C2813" s="40">
        <f>(C2808+C2809)*$D$20</f>
        <v>4.9808000000000005E-2</v>
      </c>
    </row>
    <row r="2814" spans="1:3" ht="15.75" x14ac:dyDescent="0.25">
      <c r="A2814" s="33">
        <v>223</v>
      </c>
      <c r="B2814" s="28" t="s">
        <v>5</v>
      </c>
      <c r="C2814" s="40">
        <f>(C2808+C2809)*$D$21</f>
        <v>1.3230250000000001</v>
      </c>
    </row>
    <row r="2815" spans="1:3" ht="15.75" x14ac:dyDescent="0.25">
      <c r="A2815" s="33">
        <v>224</v>
      </c>
      <c r="B2815" s="28" t="s">
        <v>21</v>
      </c>
      <c r="C2815" s="40">
        <f>(C2808+C2809)*$D$22</f>
        <v>0.43893300000000002</v>
      </c>
    </row>
    <row r="2816" spans="1:3" ht="15.75" x14ac:dyDescent="0.25">
      <c r="A2816" s="33">
        <v>225</v>
      </c>
      <c r="B2816" s="28" t="s">
        <v>16</v>
      </c>
      <c r="C2816" s="40">
        <f>(C2808+C2809)*$D$23</f>
        <v>1.6561160000000001</v>
      </c>
    </row>
    <row r="2817" spans="1:3" ht="15.75" x14ac:dyDescent="0.25">
      <c r="A2817" s="33">
        <v>226</v>
      </c>
      <c r="B2817" s="28" t="s">
        <v>22</v>
      </c>
      <c r="C2817" s="40">
        <f>(C2808+C2809)*$D$24</f>
        <v>11.147653</v>
      </c>
    </row>
    <row r="2818" spans="1:3" ht="15.75" x14ac:dyDescent="0.25">
      <c r="A2818" s="33">
        <v>271</v>
      </c>
      <c r="B2818" s="28" t="s">
        <v>23</v>
      </c>
      <c r="C2818" s="40">
        <f>(C2808+C2809)*$D$25</f>
        <v>0.69419900000000012</v>
      </c>
    </row>
    <row r="2819" spans="1:3" ht="15.75" x14ac:dyDescent="0.25">
      <c r="A2819" s="33">
        <v>272</v>
      </c>
      <c r="B2819" s="28" t="s">
        <v>24</v>
      </c>
      <c r="C2819" s="40">
        <f>(C2808+C2809)*$D$26</f>
        <v>0.650617</v>
      </c>
    </row>
    <row r="2820" spans="1:3" ht="31.5" x14ac:dyDescent="0.25">
      <c r="A2820" s="33">
        <v>211</v>
      </c>
      <c r="B2820" s="28" t="s">
        <v>25</v>
      </c>
      <c r="C2820" s="40">
        <f>(C2808+C2809)*$D$27</f>
        <v>7.1287700000000012</v>
      </c>
    </row>
    <row r="2821" spans="1:3" ht="31.5" x14ac:dyDescent="0.25">
      <c r="A2821" s="33">
        <v>213</v>
      </c>
      <c r="B2821" s="28" t="s">
        <v>26</v>
      </c>
      <c r="C2821" s="44">
        <f>(C2808+C2809)*$D$28</f>
        <v>2.1510829999999999</v>
      </c>
    </row>
    <row r="2822" spans="1:3" ht="15.75" x14ac:dyDescent="0.25">
      <c r="A2822" s="33">
        <v>290</v>
      </c>
      <c r="B2822" s="28" t="s">
        <v>6</v>
      </c>
      <c r="C2822" s="44">
        <f>(C2808+C2809)*$D$29</f>
        <v>0.121407</v>
      </c>
    </row>
    <row r="2823" spans="1:3" ht="15.75" x14ac:dyDescent="0.25">
      <c r="A2823" s="33">
        <v>290</v>
      </c>
      <c r="B2823" s="28" t="s">
        <v>27</v>
      </c>
      <c r="C2823" s="44">
        <f>(C2808+C2809)*$D$30</f>
        <v>0.36422100000000002</v>
      </c>
    </row>
    <row r="2824" spans="1:3" ht="15.75" x14ac:dyDescent="0.25">
      <c r="A2824" s="33">
        <v>225</v>
      </c>
      <c r="B2824" s="28" t="s">
        <v>28</v>
      </c>
      <c r="C2824" s="44">
        <f>(C2808+C2809)*$D$31</f>
        <v>0</v>
      </c>
    </row>
    <row r="2825" spans="1:3" ht="15.75" x14ac:dyDescent="0.25">
      <c r="A2825" s="37">
        <v>310</v>
      </c>
      <c r="B2825" s="28" t="s">
        <v>7</v>
      </c>
      <c r="C2825" s="44">
        <f>(C2808+C2809)*$D$32</f>
        <v>0.72532900000000011</v>
      </c>
    </row>
    <row r="2826" spans="1:3" ht="16.5" thickBot="1" x14ac:dyDescent="0.3">
      <c r="A2826" s="38">
        <v>340</v>
      </c>
      <c r="B2826" s="36" t="s">
        <v>8</v>
      </c>
      <c r="C2826" s="44">
        <f>(C2808+C2809)*$D$33</f>
        <v>2.8172650000000004</v>
      </c>
    </row>
    <row r="2827" spans="1:3" ht="16.5" thickBot="1" x14ac:dyDescent="0.3">
      <c r="A2827" s="15"/>
      <c r="B2827" s="42" t="s">
        <v>9</v>
      </c>
      <c r="C2827" s="88">
        <f>SUM(C2808:C2826)</f>
        <v>70.117212000000009</v>
      </c>
    </row>
    <row r="2828" spans="1:3" ht="16.5" thickBot="1" x14ac:dyDescent="0.3">
      <c r="A2828" s="15"/>
      <c r="B2828" s="43" t="s">
        <v>29</v>
      </c>
      <c r="C2828" s="90">
        <f>C2827*118%</f>
        <v>82.738310160000012</v>
      </c>
    </row>
    <row r="2829" spans="1:3" ht="15.75" x14ac:dyDescent="0.25">
      <c r="A2829" s="22"/>
      <c r="B2829" s="45"/>
      <c r="C2829" s="46"/>
    </row>
    <row r="2830" spans="1:3" ht="15.75" x14ac:dyDescent="0.25">
      <c r="A2830" s="22"/>
      <c r="B2830" s="45"/>
      <c r="C2830" s="46"/>
    </row>
    <row r="2831" spans="1:3" ht="15.75" x14ac:dyDescent="0.25">
      <c r="A2831" s="22"/>
      <c r="B2831" s="45"/>
      <c r="C2831" s="46"/>
    </row>
    <row r="2832" spans="1:3" ht="15.75" x14ac:dyDescent="0.25">
      <c r="A2832" s="22"/>
      <c r="B2832" s="45"/>
      <c r="C2832" s="46"/>
    </row>
    <row r="2833" spans="1:3" ht="15.75" x14ac:dyDescent="0.25">
      <c r="A2833" s="22"/>
      <c r="B2833" s="45"/>
      <c r="C2833" s="46"/>
    </row>
    <row r="2834" spans="1:3" ht="15.75" x14ac:dyDescent="0.25">
      <c r="A2834" s="22"/>
      <c r="B2834" s="45"/>
      <c r="C2834" s="46"/>
    </row>
    <row r="2835" spans="1:3" ht="15.75" x14ac:dyDescent="0.25">
      <c r="A2835" s="22"/>
      <c r="B2835" s="45"/>
      <c r="C2835" s="46"/>
    </row>
    <row r="2836" spans="1:3" ht="15.75" x14ac:dyDescent="0.25">
      <c r="A2836" s="22"/>
      <c r="B2836" s="45"/>
      <c r="C2836" s="46"/>
    </row>
    <row r="2837" spans="1:3" ht="15.75" x14ac:dyDescent="0.25">
      <c r="A2837" s="22"/>
      <c r="B2837" s="45"/>
      <c r="C2837" s="46"/>
    </row>
    <row r="2838" spans="1:3" ht="15.75" x14ac:dyDescent="0.25">
      <c r="A2838" s="22"/>
      <c r="B2838" s="45"/>
      <c r="C2838" s="46"/>
    </row>
    <row r="2839" spans="1:3" ht="15.75" x14ac:dyDescent="0.25">
      <c r="A2839" s="22"/>
      <c r="B2839" s="45"/>
      <c r="C2839" s="46"/>
    </row>
    <row r="2840" spans="1:3" ht="15.75" x14ac:dyDescent="0.25">
      <c r="A2840" s="22"/>
      <c r="B2840" s="45"/>
      <c r="C2840" s="46"/>
    </row>
    <row r="2841" spans="1:3" ht="15.75" x14ac:dyDescent="0.25">
      <c r="A2841" s="22"/>
      <c r="B2841" s="45"/>
      <c r="C2841" s="46"/>
    </row>
    <row r="2842" spans="1:3" ht="15.75" x14ac:dyDescent="0.25">
      <c r="A2842" s="22"/>
      <c r="B2842" s="45"/>
      <c r="C2842" s="46"/>
    </row>
    <row r="2843" spans="1:3" ht="15.75" x14ac:dyDescent="0.25">
      <c r="A2843" s="22"/>
      <c r="B2843" s="45"/>
      <c r="C2843" s="46"/>
    </row>
    <row r="2844" spans="1:3" ht="15.75" x14ac:dyDescent="0.25">
      <c r="A2844" s="22"/>
      <c r="B2844" s="45"/>
      <c r="C2844" s="46"/>
    </row>
    <row r="2845" spans="1:3" ht="15.75" x14ac:dyDescent="0.25">
      <c r="A2845" s="22"/>
      <c r="B2845" s="45"/>
      <c r="C2845" s="46"/>
    </row>
    <row r="2846" spans="1:3" ht="15.75" x14ac:dyDescent="0.25">
      <c r="A2846" s="22"/>
      <c r="B2846" s="45"/>
      <c r="C2846" s="46"/>
    </row>
    <row r="2847" spans="1:3" ht="15.75" x14ac:dyDescent="0.25">
      <c r="A2847" s="22"/>
      <c r="B2847" s="45"/>
      <c r="C2847" s="46"/>
    </row>
    <row r="2848" spans="1:3" ht="15.75" x14ac:dyDescent="0.25">
      <c r="A2848" s="22"/>
      <c r="B2848" s="45"/>
      <c r="C2848" s="46"/>
    </row>
    <row r="2849" spans="1:3" ht="15.75" x14ac:dyDescent="0.25">
      <c r="A2849" s="22"/>
      <c r="B2849" s="45"/>
      <c r="C2849" s="46"/>
    </row>
    <row r="2850" spans="1:3" ht="15.75" x14ac:dyDescent="0.25">
      <c r="A2850" s="22"/>
      <c r="B2850" s="45"/>
      <c r="C2850" s="46"/>
    </row>
    <row r="2851" spans="1:3" ht="15.75" x14ac:dyDescent="0.25">
      <c r="A2851" s="22"/>
      <c r="B2851" s="45"/>
      <c r="C2851" s="46"/>
    </row>
    <row r="2852" spans="1:3" ht="15.75" x14ac:dyDescent="0.25">
      <c r="A2852" s="22"/>
      <c r="B2852" s="45"/>
      <c r="C2852" s="46"/>
    </row>
    <row r="2853" spans="1:3" ht="15.75" x14ac:dyDescent="0.25">
      <c r="A2853" s="22"/>
      <c r="B2853" s="45"/>
      <c r="C2853" s="46"/>
    </row>
    <row r="2854" spans="1:3" ht="15.75" x14ac:dyDescent="0.25">
      <c r="A2854" s="22"/>
      <c r="B2854" s="45"/>
      <c r="C2854" s="46"/>
    </row>
    <row r="2856" spans="1:3" ht="31.5" x14ac:dyDescent="0.25">
      <c r="B2856" s="57" t="s">
        <v>544</v>
      </c>
      <c r="C2856" s="70"/>
    </row>
    <row r="2857" spans="1:3" ht="15.75" thickBot="1" x14ac:dyDescent="0.3">
      <c r="C2857" s="71" t="s">
        <v>200</v>
      </c>
    </row>
    <row r="2858" spans="1:3" ht="32.25" thickBot="1" x14ac:dyDescent="0.3">
      <c r="A2858" s="7" t="s">
        <v>0</v>
      </c>
      <c r="B2858" s="8" t="s">
        <v>10</v>
      </c>
      <c r="C2858" s="65" t="s">
        <v>11</v>
      </c>
    </row>
    <row r="2859" spans="1:3" ht="15.75" x14ac:dyDescent="0.25">
      <c r="A2859" s="9"/>
      <c r="B2859" s="10" t="s">
        <v>12</v>
      </c>
      <c r="C2859" s="61">
        <v>1</v>
      </c>
    </row>
    <row r="2860" spans="1:3" ht="15.75" x14ac:dyDescent="0.25">
      <c r="A2860" s="9"/>
      <c r="B2860" s="10" t="s">
        <v>13</v>
      </c>
      <c r="C2860" s="16">
        <v>12</v>
      </c>
    </row>
    <row r="2861" spans="1:3" ht="31.5" x14ac:dyDescent="0.25">
      <c r="A2861" s="12"/>
      <c r="B2861" s="83" t="s">
        <v>360</v>
      </c>
      <c r="C2861" s="16">
        <f>$C$13</f>
        <v>2.83</v>
      </c>
    </row>
    <row r="2862" spans="1:3" ht="32.25" thickBot="1" x14ac:dyDescent="0.3">
      <c r="A2862" s="75"/>
      <c r="B2862" s="77" t="s">
        <v>361</v>
      </c>
      <c r="C2862" s="76">
        <v>0</v>
      </c>
    </row>
    <row r="2863" spans="1:3" ht="15.75" x14ac:dyDescent="0.25">
      <c r="A2863" s="29">
        <v>211</v>
      </c>
      <c r="B2863" s="30" t="s">
        <v>19</v>
      </c>
      <c r="C2863" s="39">
        <f>C2861*C2860</f>
        <v>33.96</v>
      </c>
    </row>
    <row r="2864" spans="1:3" ht="31.5" x14ac:dyDescent="0.25">
      <c r="A2864" s="33">
        <v>211</v>
      </c>
      <c r="B2864" s="28" t="s">
        <v>20</v>
      </c>
      <c r="C2864" s="40">
        <f>C2862*C2860</f>
        <v>0</v>
      </c>
    </row>
    <row r="2865" spans="1:3" ht="15.75" x14ac:dyDescent="0.25">
      <c r="A2865" s="33">
        <v>213</v>
      </c>
      <c r="B2865" s="28" t="s">
        <v>14</v>
      </c>
      <c r="C2865" s="40">
        <f>(C2863+C2864)*30.2%</f>
        <v>10.25592</v>
      </c>
    </row>
    <row r="2866" spans="1:3" ht="15.75" x14ac:dyDescent="0.25">
      <c r="A2866" s="33">
        <v>212</v>
      </c>
      <c r="B2866" s="28" t="s">
        <v>3</v>
      </c>
      <c r="C2866" s="40">
        <f>(C2863+C2864)*$D$18</f>
        <v>5.4336000000000002E-2</v>
      </c>
    </row>
    <row r="2867" spans="1:3" ht="15.75" x14ac:dyDescent="0.25">
      <c r="A2867" s="33">
        <v>221</v>
      </c>
      <c r="B2867" s="28" t="s">
        <v>4</v>
      </c>
      <c r="C2867" s="40">
        <f>(C2863+C2864)*$D$19</f>
        <v>0.29205599999999998</v>
      </c>
    </row>
    <row r="2868" spans="1:3" ht="15.75" x14ac:dyDescent="0.25">
      <c r="A2868" s="33">
        <v>222</v>
      </c>
      <c r="B2868" s="28" t="s">
        <v>15</v>
      </c>
      <c r="C2868" s="40">
        <f>(C2863+C2864)*$D$20</f>
        <v>5.4336000000000002E-2</v>
      </c>
    </row>
    <row r="2869" spans="1:3" ht="15.75" x14ac:dyDescent="0.25">
      <c r="A2869" s="33">
        <v>223</v>
      </c>
      <c r="B2869" s="28" t="s">
        <v>5</v>
      </c>
      <c r="C2869" s="40">
        <f>(C2863+C2864)*$D$21</f>
        <v>1.4433000000000002</v>
      </c>
    </row>
    <row r="2870" spans="1:3" ht="15.75" x14ac:dyDescent="0.25">
      <c r="A2870" s="33">
        <v>224</v>
      </c>
      <c r="B2870" s="28" t="s">
        <v>21</v>
      </c>
      <c r="C2870" s="40">
        <f>(C2863+C2864)*$D$22</f>
        <v>0.47883599999999998</v>
      </c>
    </row>
    <row r="2871" spans="1:3" ht="15.75" x14ac:dyDescent="0.25">
      <c r="A2871" s="33">
        <v>225</v>
      </c>
      <c r="B2871" s="28" t="s">
        <v>16</v>
      </c>
      <c r="C2871" s="40">
        <f>(C2863+C2864)*$D$23</f>
        <v>1.8066720000000001</v>
      </c>
    </row>
    <row r="2872" spans="1:3" ht="15.75" x14ac:dyDescent="0.25">
      <c r="A2872" s="33">
        <v>226</v>
      </c>
      <c r="B2872" s="28" t="s">
        <v>22</v>
      </c>
      <c r="C2872" s="40">
        <f>(C2863+C2864)*$D$24</f>
        <v>12.161076</v>
      </c>
    </row>
    <row r="2873" spans="1:3" ht="15.75" x14ac:dyDescent="0.25">
      <c r="A2873" s="33">
        <v>271</v>
      </c>
      <c r="B2873" s="28" t="s">
        <v>23</v>
      </c>
      <c r="C2873" s="40">
        <f>(C2863+C2864)*$D$25</f>
        <v>0.75730799999999998</v>
      </c>
    </row>
    <row r="2874" spans="1:3" ht="15.75" x14ac:dyDescent="0.25">
      <c r="A2874" s="33">
        <v>272</v>
      </c>
      <c r="B2874" s="28" t="s">
        <v>24</v>
      </c>
      <c r="C2874" s="40">
        <f>(C2863+C2864)*$D$26</f>
        <v>0.70976399999999995</v>
      </c>
    </row>
    <row r="2875" spans="1:3" ht="31.5" x14ac:dyDescent="0.25">
      <c r="A2875" s="33">
        <v>211</v>
      </c>
      <c r="B2875" s="28" t="s">
        <v>25</v>
      </c>
      <c r="C2875" s="40">
        <f>(C2863+C2864)*$D$27</f>
        <v>7.7768400000000009</v>
      </c>
    </row>
    <row r="2876" spans="1:3" ht="31.5" x14ac:dyDescent="0.25">
      <c r="A2876" s="33">
        <v>213</v>
      </c>
      <c r="B2876" s="28" t="s">
        <v>26</v>
      </c>
      <c r="C2876" s="44">
        <f>(C2863+C2864)*$D$28</f>
        <v>2.3466359999999997</v>
      </c>
    </row>
    <row r="2877" spans="1:3" ht="15.75" x14ac:dyDescent="0.25">
      <c r="A2877" s="33">
        <v>290</v>
      </c>
      <c r="B2877" s="28" t="s">
        <v>6</v>
      </c>
      <c r="C2877" s="44">
        <f>(C2863+C2864)*$D$29</f>
        <v>0.13244400000000001</v>
      </c>
    </row>
    <row r="2878" spans="1:3" ht="15.75" x14ac:dyDescent="0.25">
      <c r="A2878" s="33">
        <v>290</v>
      </c>
      <c r="B2878" s="28" t="s">
        <v>27</v>
      </c>
      <c r="C2878" s="44">
        <f>(C2863+C2864)*$D$30</f>
        <v>0.39733200000000002</v>
      </c>
    </row>
    <row r="2879" spans="1:3" ht="15.75" x14ac:dyDescent="0.25">
      <c r="A2879" s="33">
        <v>225</v>
      </c>
      <c r="B2879" s="28" t="s">
        <v>28</v>
      </c>
      <c r="C2879" s="44">
        <f>(C2863+C2864)*$D$31</f>
        <v>0</v>
      </c>
    </row>
    <row r="2880" spans="1:3" ht="15.75" x14ac:dyDescent="0.25">
      <c r="A2880" s="37">
        <v>310</v>
      </c>
      <c r="B2880" s="28" t="s">
        <v>7</v>
      </c>
      <c r="C2880" s="44">
        <f>(C2863+C2864)*$D$32</f>
        <v>0.79126800000000008</v>
      </c>
    </row>
    <row r="2881" spans="1:3" ht="16.5" thickBot="1" x14ac:dyDescent="0.3">
      <c r="A2881" s="38">
        <v>340</v>
      </c>
      <c r="B2881" s="36" t="s">
        <v>8</v>
      </c>
      <c r="C2881" s="44">
        <f>(C2863+C2864)*$D$33</f>
        <v>3.0733799999999998</v>
      </c>
    </row>
    <row r="2882" spans="1:3" ht="16.5" thickBot="1" x14ac:dyDescent="0.3">
      <c r="A2882" s="15"/>
      <c r="B2882" s="42" t="s">
        <v>9</v>
      </c>
      <c r="C2882" s="88">
        <f>SUM(C2863:C2881)</f>
        <v>76.49150400000002</v>
      </c>
    </row>
    <row r="2883" spans="1:3" ht="16.5" thickBot="1" x14ac:dyDescent="0.3">
      <c r="A2883" s="15"/>
      <c r="B2883" s="43" t="s">
        <v>29</v>
      </c>
      <c r="C2883" s="90">
        <f>C2882*118%</f>
        <v>90.259974720000017</v>
      </c>
    </row>
    <row r="2884" spans="1:3" ht="15.75" x14ac:dyDescent="0.25">
      <c r="A2884" s="22"/>
      <c r="B2884" s="45"/>
      <c r="C2884" s="46"/>
    </row>
    <row r="2885" spans="1:3" ht="15.75" x14ac:dyDescent="0.25">
      <c r="A2885" s="22"/>
      <c r="B2885" s="45"/>
      <c r="C2885" s="46"/>
    </row>
    <row r="2886" spans="1:3" ht="15.75" x14ac:dyDescent="0.25">
      <c r="A2886" s="22"/>
      <c r="B2886" s="45"/>
      <c r="C2886" s="46"/>
    </row>
    <row r="2887" spans="1:3" ht="15.75" x14ac:dyDescent="0.25">
      <c r="A2887" s="22"/>
      <c r="B2887" s="45"/>
      <c r="C2887" s="46"/>
    </row>
    <row r="2888" spans="1:3" ht="15.75" x14ac:dyDescent="0.25">
      <c r="A2888" s="22"/>
      <c r="B2888" s="45"/>
      <c r="C2888" s="46"/>
    </row>
    <row r="2889" spans="1:3" ht="15.75" x14ac:dyDescent="0.25">
      <c r="A2889" s="22"/>
      <c r="B2889" s="45"/>
      <c r="C2889" s="46"/>
    </row>
    <row r="2890" spans="1:3" ht="15.75" x14ac:dyDescent="0.25">
      <c r="A2890" s="22"/>
      <c r="B2890" s="45"/>
      <c r="C2890" s="46"/>
    </row>
    <row r="2891" spans="1:3" ht="15.75" x14ac:dyDescent="0.25">
      <c r="A2891" s="22"/>
      <c r="B2891" s="45"/>
      <c r="C2891" s="46"/>
    </row>
    <row r="2892" spans="1:3" ht="15.75" x14ac:dyDescent="0.25">
      <c r="A2892" s="22"/>
      <c r="B2892" s="45"/>
      <c r="C2892" s="46"/>
    </row>
    <row r="2893" spans="1:3" ht="15.75" x14ac:dyDescent="0.25">
      <c r="A2893" s="22"/>
      <c r="B2893" s="45"/>
      <c r="C2893" s="46"/>
    </row>
    <row r="2894" spans="1:3" ht="15.75" x14ac:dyDescent="0.25">
      <c r="A2894" s="22"/>
      <c r="B2894" s="45"/>
      <c r="C2894" s="46"/>
    </row>
    <row r="2895" spans="1:3" ht="15.75" x14ac:dyDescent="0.25">
      <c r="A2895" s="22"/>
      <c r="B2895" s="45"/>
      <c r="C2895" s="46"/>
    </row>
    <row r="2896" spans="1:3" ht="15.75" x14ac:dyDescent="0.25">
      <c r="A2896" s="22"/>
      <c r="B2896" s="45"/>
      <c r="C2896" s="46"/>
    </row>
    <row r="2897" spans="1:3" ht="15.75" x14ac:dyDescent="0.25">
      <c r="A2897" s="22"/>
      <c r="B2897" s="45"/>
      <c r="C2897" s="46"/>
    </row>
    <row r="2898" spans="1:3" ht="15.75" x14ac:dyDescent="0.25">
      <c r="A2898" s="22"/>
      <c r="B2898" s="45"/>
      <c r="C2898" s="46"/>
    </row>
    <row r="2899" spans="1:3" ht="15.75" x14ac:dyDescent="0.25">
      <c r="A2899" s="22"/>
      <c r="B2899" s="45"/>
      <c r="C2899" s="46"/>
    </row>
    <row r="2900" spans="1:3" ht="15.75" x14ac:dyDescent="0.25">
      <c r="A2900" s="22"/>
      <c r="B2900" s="45"/>
      <c r="C2900" s="46"/>
    </row>
    <row r="2901" spans="1:3" ht="15.75" x14ac:dyDescent="0.25">
      <c r="A2901" s="22"/>
      <c r="B2901" s="45"/>
      <c r="C2901" s="46"/>
    </row>
    <row r="2902" spans="1:3" ht="15.75" x14ac:dyDescent="0.25">
      <c r="A2902" s="22"/>
      <c r="B2902" s="45"/>
      <c r="C2902" s="46"/>
    </row>
    <row r="2903" spans="1:3" ht="15.75" x14ac:dyDescent="0.25">
      <c r="A2903" s="22"/>
      <c r="B2903" s="45"/>
      <c r="C2903" s="46"/>
    </row>
    <row r="2904" spans="1:3" ht="15.75" x14ac:dyDescent="0.25">
      <c r="A2904" s="22"/>
      <c r="B2904" s="45"/>
      <c r="C2904" s="46"/>
    </row>
    <row r="2905" spans="1:3" ht="15.75" x14ac:dyDescent="0.25">
      <c r="A2905" s="22"/>
      <c r="B2905" s="45"/>
      <c r="C2905" s="46"/>
    </row>
    <row r="2906" spans="1:3" ht="15.75" x14ac:dyDescent="0.25">
      <c r="A2906" s="22"/>
      <c r="B2906" s="45"/>
      <c r="C2906" s="46"/>
    </row>
    <row r="2907" spans="1:3" ht="15.75" x14ac:dyDescent="0.25">
      <c r="A2907" s="22"/>
      <c r="B2907" s="45"/>
      <c r="C2907" s="46"/>
    </row>
    <row r="2908" spans="1:3" ht="15.75" x14ac:dyDescent="0.25">
      <c r="A2908" s="22"/>
      <c r="B2908" s="45"/>
      <c r="C2908" s="46"/>
    </row>
    <row r="2910" spans="1:3" ht="31.5" x14ac:dyDescent="0.25">
      <c r="B2910" s="57" t="s">
        <v>545</v>
      </c>
      <c r="C2910" s="70"/>
    </row>
    <row r="2911" spans="1:3" ht="15.75" thickBot="1" x14ac:dyDescent="0.3">
      <c r="C2911" s="71" t="s">
        <v>200</v>
      </c>
    </row>
    <row r="2912" spans="1:3" ht="32.25" thickBot="1" x14ac:dyDescent="0.3">
      <c r="A2912" s="7" t="s">
        <v>0</v>
      </c>
      <c r="B2912" s="8" t="s">
        <v>10</v>
      </c>
      <c r="C2912" s="65" t="s">
        <v>11</v>
      </c>
    </row>
    <row r="2913" spans="1:3" ht="15.75" x14ac:dyDescent="0.25">
      <c r="A2913" s="9"/>
      <c r="B2913" s="10" t="s">
        <v>12</v>
      </c>
      <c r="C2913" s="61">
        <v>1</v>
      </c>
    </row>
    <row r="2914" spans="1:3" ht="15.75" x14ac:dyDescent="0.25">
      <c r="A2914" s="9"/>
      <c r="B2914" s="10" t="s">
        <v>13</v>
      </c>
      <c r="C2914" s="16">
        <v>19</v>
      </c>
    </row>
    <row r="2915" spans="1:3" ht="31.5" x14ac:dyDescent="0.25">
      <c r="A2915" s="12"/>
      <c r="B2915" s="83" t="s">
        <v>360</v>
      </c>
      <c r="C2915" s="16">
        <f>$C$13</f>
        <v>2.83</v>
      </c>
    </row>
    <row r="2916" spans="1:3" ht="32.25" thickBot="1" x14ac:dyDescent="0.3">
      <c r="A2916" s="75"/>
      <c r="B2916" s="77" t="s">
        <v>361</v>
      </c>
      <c r="C2916" s="76">
        <v>0</v>
      </c>
    </row>
    <row r="2917" spans="1:3" ht="15.75" x14ac:dyDescent="0.25">
      <c r="A2917" s="29">
        <v>211</v>
      </c>
      <c r="B2917" s="30" t="s">
        <v>19</v>
      </c>
      <c r="C2917" s="39">
        <f>C2915*C2914</f>
        <v>53.77</v>
      </c>
    </row>
    <row r="2918" spans="1:3" ht="31.5" x14ac:dyDescent="0.25">
      <c r="A2918" s="33">
        <v>211</v>
      </c>
      <c r="B2918" s="28" t="s">
        <v>20</v>
      </c>
      <c r="C2918" s="40">
        <f>C2916*C2914</f>
        <v>0</v>
      </c>
    </row>
    <row r="2919" spans="1:3" ht="15.75" x14ac:dyDescent="0.25">
      <c r="A2919" s="33">
        <v>213</v>
      </c>
      <c r="B2919" s="28" t="s">
        <v>14</v>
      </c>
      <c r="C2919" s="40">
        <f>(C2917+C2918)*30.2%</f>
        <v>16.23854</v>
      </c>
    </row>
    <row r="2920" spans="1:3" ht="15.75" x14ac:dyDescent="0.25">
      <c r="A2920" s="33">
        <v>212</v>
      </c>
      <c r="B2920" s="28" t="s">
        <v>3</v>
      </c>
      <c r="C2920" s="40">
        <f>(C2917+C2918)*$D$18</f>
        <v>8.6032000000000011E-2</v>
      </c>
    </row>
    <row r="2921" spans="1:3" ht="15.75" x14ac:dyDescent="0.25">
      <c r="A2921" s="33">
        <v>221</v>
      </c>
      <c r="B2921" s="28" t="s">
        <v>4</v>
      </c>
      <c r="C2921" s="40">
        <f>(C2917+C2918)*$D$19</f>
        <v>0.462422</v>
      </c>
    </row>
    <row r="2922" spans="1:3" ht="15.75" x14ac:dyDescent="0.25">
      <c r="A2922" s="33">
        <v>222</v>
      </c>
      <c r="B2922" s="28" t="s">
        <v>15</v>
      </c>
      <c r="C2922" s="40">
        <f>(C2917+C2918)*$D$20</f>
        <v>8.6032000000000011E-2</v>
      </c>
    </row>
    <row r="2923" spans="1:3" ht="15.75" x14ac:dyDescent="0.25">
      <c r="A2923" s="33">
        <v>223</v>
      </c>
      <c r="B2923" s="28" t="s">
        <v>5</v>
      </c>
      <c r="C2923" s="40">
        <f>(C2917+C2918)*$D$21</f>
        <v>2.2852250000000005</v>
      </c>
    </row>
    <row r="2924" spans="1:3" ht="15.75" x14ac:dyDescent="0.25">
      <c r="A2924" s="33">
        <v>224</v>
      </c>
      <c r="B2924" s="28" t="s">
        <v>21</v>
      </c>
      <c r="C2924" s="40">
        <f>(C2917+C2918)*$D$22</f>
        <v>0.75815700000000008</v>
      </c>
    </row>
    <row r="2925" spans="1:3" ht="15.75" x14ac:dyDescent="0.25">
      <c r="A2925" s="33">
        <v>225</v>
      </c>
      <c r="B2925" s="28" t="s">
        <v>16</v>
      </c>
      <c r="C2925" s="40">
        <f>(C2917+C2918)*$D$23</f>
        <v>2.8605640000000001</v>
      </c>
    </row>
    <row r="2926" spans="1:3" ht="15.75" x14ac:dyDescent="0.25">
      <c r="A2926" s="33">
        <v>226</v>
      </c>
      <c r="B2926" s="28" t="s">
        <v>22</v>
      </c>
      <c r="C2926" s="40">
        <f>(C2917+C2918)*$D$24</f>
        <v>19.255036999999998</v>
      </c>
    </row>
    <row r="2927" spans="1:3" ht="15.75" x14ac:dyDescent="0.25">
      <c r="A2927" s="33">
        <v>271</v>
      </c>
      <c r="B2927" s="28" t="s">
        <v>23</v>
      </c>
      <c r="C2927" s="40">
        <f>(C2917+C2918)*$D$25</f>
        <v>1.199071</v>
      </c>
    </row>
    <row r="2928" spans="1:3" ht="15.75" x14ac:dyDescent="0.25">
      <c r="A2928" s="33">
        <v>272</v>
      </c>
      <c r="B2928" s="28" t="s">
        <v>24</v>
      </c>
      <c r="C2928" s="40">
        <f>(C2917+C2918)*$D$26</f>
        <v>1.123793</v>
      </c>
    </row>
    <row r="2929" spans="1:3" ht="31.5" x14ac:dyDescent="0.25">
      <c r="A2929" s="33">
        <v>211</v>
      </c>
      <c r="B2929" s="28" t="s">
        <v>25</v>
      </c>
      <c r="C2929" s="40">
        <f>(C2917+C2918)*$D$27</f>
        <v>12.313330000000001</v>
      </c>
    </row>
    <row r="2930" spans="1:3" ht="31.5" x14ac:dyDescent="0.25">
      <c r="A2930" s="33">
        <v>213</v>
      </c>
      <c r="B2930" s="28" t="s">
        <v>26</v>
      </c>
      <c r="C2930" s="44">
        <f>(C2917+C2918)*$D$28</f>
        <v>3.7155070000000001</v>
      </c>
    </row>
    <row r="2931" spans="1:3" ht="15.75" x14ac:dyDescent="0.25">
      <c r="A2931" s="33">
        <v>290</v>
      </c>
      <c r="B2931" s="28" t="s">
        <v>6</v>
      </c>
      <c r="C2931" s="44">
        <f>(C2917+C2918)*$D$29</f>
        <v>0.209703</v>
      </c>
    </row>
    <row r="2932" spans="1:3" ht="15.75" x14ac:dyDescent="0.25">
      <c r="A2932" s="33">
        <v>290</v>
      </c>
      <c r="B2932" s="28" t="s">
        <v>27</v>
      </c>
      <c r="C2932" s="44">
        <f>(C2917+C2918)*$D$30</f>
        <v>0.62910900000000003</v>
      </c>
    </row>
    <row r="2933" spans="1:3" ht="15.75" x14ac:dyDescent="0.25">
      <c r="A2933" s="33">
        <v>225</v>
      </c>
      <c r="B2933" s="28" t="s">
        <v>28</v>
      </c>
      <c r="C2933" s="44">
        <f>(C2917+C2918)*$D$31</f>
        <v>0</v>
      </c>
    </row>
    <row r="2934" spans="1:3" ht="15.75" x14ac:dyDescent="0.25">
      <c r="A2934" s="37">
        <v>310</v>
      </c>
      <c r="B2934" s="28" t="s">
        <v>7</v>
      </c>
      <c r="C2934" s="44">
        <f>(C2917+C2918)*$D$32</f>
        <v>1.2528410000000001</v>
      </c>
    </row>
    <row r="2935" spans="1:3" ht="16.5" thickBot="1" x14ac:dyDescent="0.3">
      <c r="A2935" s="38">
        <v>340</v>
      </c>
      <c r="B2935" s="36" t="s">
        <v>8</v>
      </c>
      <c r="C2935" s="44">
        <f>(C2917+C2918)*$D$33</f>
        <v>4.8661849999999998</v>
      </c>
    </row>
    <row r="2936" spans="1:3" ht="16.5" thickBot="1" x14ac:dyDescent="0.3">
      <c r="A2936" s="15"/>
      <c r="B2936" s="42" t="s">
        <v>9</v>
      </c>
      <c r="C2936" s="88">
        <f>SUM(C2917:C2935)</f>
        <v>121.11154800000003</v>
      </c>
    </row>
    <row r="2937" spans="1:3" ht="16.5" thickBot="1" x14ac:dyDescent="0.3">
      <c r="A2937" s="15"/>
      <c r="B2937" s="43" t="s">
        <v>29</v>
      </c>
      <c r="C2937" s="90">
        <f>C2936*118%</f>
        <v>142.91162664000004</v>
      </c>
    </row>
    <row r="2938" spans="1:3" ht="15.75" x14ac:dyDescent="0.25">
      <c r="A2938" s="22"/>
      <c r="B2938" s="45"/>
      <c r="C2938" s="46"/>
    </row>
    <row r="2939" spans="1:3" ht="15.75" x14ac:dyDescent="0.25">
      <c r="A2939" s="22"/>
      <c r="B2939" s="45"/>
      <c r="C2939" s="46"/>
    </row>
    <row r="2940" spans="1:3" ht="15.75" x14ac:dyDescent="0.25">
      <c r="A2940" s="22"/>
      <c r="B2940" s="45"/>
      <c r="C2940" s="46"/>
    </row>
    <row r="2941" spans="1:3" ht="15.75" x14ac:dyDescent="0.25">
      <c r="A2941" s="22"/>
      <c r="B2941" s="45"/>
      <c r="C2941" s="46"/>
    </row>
    <row r="2942" spans="1:3" ht="15.75" x14ac:dyDescent="0.25">
      <c r="A2942" s="22"/>
      <c r="B2942" s="45"/>
      <c r="C2942" s="46"/>
    </row>
    <row r="2943" spans="1:3" ht="15.75" x14ac:dyDescent="0.25">
      <c r="A2943" s="22"/>
      <c r="B2943" s="45"/>
      <c r="C2943" s="46"/>
    </row>
    <row r="2944" spans="1:3" ht="15.75" x14ac:dyDescent="0.25">
      <c r="A2944" s="22"/>
      <c r="B2944" s="45"/>
      <c r="C2944" s="46"/>
    </row>
    <row r="2945" spans="1:3" ht="15.75" x14ac:dyDescent="0.25">
      <c r="A2945" s="22"/>
      <c r="B2945" s="45"/>
      <c r="C2945" s="46"/>
    </row>
    <row r="2946" spans="1:3" ht="15.75" x14ac:dyDescent="0.25">
      <c r="A2946" s="22"/>
      <c r="B2946" s="45"/>
      <c r="C2946" s="46"/>
    </row>
    <row r="2947" spans="1:3" ht="15.75" x14ac:dyDescent="0.25">
      <c r="A2947" s="22"/>
      <c r="B2947" s="45"/>
      <c r="C2947" s="46"/>
    </row>
    <row r="2948" spans="1:3" ht="15.75" x14ac:dyDescent="0.25">
      <c r="A2948" s="22"/>
      <c r="B2948" s="45"/>
      <c r="C2948" s="46"/>
    </row>
    <row r="2949" spans="1:3" ht="15.75" x14ac:dyDescent="0.25">
      <c r="A2949" s="22"/>
      <c r="B2949" s="45"/>
      <c r="C2949" s="46"/>
    </row>
    <row r="2950" spans="1:3" ht="15.75" x14ac:dyDescent="0.25">
      <c r="A2950" s="22"/>
      <c r="B2950" s="45"/>
      <c r="C2950" s="46"/>
    </row>
    <row r="2951" spans="1:3" ht="15.75" x14ac:dyDescent="0.25">
      <c r="A2951" s="22"/>
      <c r="B2951" s="45"/>
      <c r="C2951" s="46"/>
    </row>
    <row r="2952" spans="1:3" ht="15.75" x14ac:dyDescent="0.25">
      <c r="A2952" s="22"/>
      <c r="B2952" s="45"/>
      <c r="C2952" s="46"/>
    </row>
    <row r="2953" spans="1:3" ht="15.75" x14ac:dyDescent="0.25">
      <c r="A2953" s="22"/>
      <c r="B2953" s="45"/>
      <c r="C2953" s="46"/>
    </row>
    <row r="2954" spans="1:3" ht="15.75" x14ac:dyDescent="0.25">
      <c r="A2954" s="22"/>
      <c r="B2954" s="45"/>
      <c r="C2954" s="46"/>
    </row>
    <row r="2955" spans="1:3" ht="15.75" x14ac:dyDescent="0.25">
      <c r="A2955" s="22"/>
      <c r="B2955" s="45"/>
      <c r="C2955" s="46"/>
    </row>
    <row r="2956" spans="1:3" ht="15.75" x14ac:dyDescent="0.25">
      <c r="A2956" s="22"/>
      <c r="B2956" s="45"/>
      <c r="C2956" s="46"/>
    </row>
    <row r="2957" spans="1:3" ht="15.75" x14ac:dyDescent="0.25">
      <c r="A2957" s="22"/>
      <c r="B2957" s="45"/>
      <c r="C2957" s="46"/>
    </row>
    <row r="2958" spans="1:3" ht="15.75" x14ac:dyDescent="0.25">
      <c r="A2958" s="22"/>
      <c r="B2958" s="45"/>
      <c r="C2958" s="46"/>
    </row>
    <row r="2959" spans="1:3" ht="15.75" x14ac:dyDescent="0.25">
      <c r="A2959" s="22"/>
      <c r="B2959" s="45"/>
      <c r="C2959" s="46"/>
    </row>
    <row r="2960" spans="1:3" ht="15.75" x14ac:dyDescent="0.25">
      <c r="A2960" s="22"/>
      <c r="B2960" s="45"/>
      <c r="C2960" s="46"/>
    </row>
    <row r="2961" spans="1:3" ht="15.75" x14ac:dyDescent="0.25">
      <c r="A2961" s="22"/>
      <c r="B2961" s="45"/>
      <c r="C2961" s="46"/>
    </row>
    <row r="2962" spans="1:3" ht="15.75" x14ac:dyDescent="0.25">
      <c r="A2962" s="22"/>
      <c r="B2962" s="45"/>
      <c r="C2962" s="46"/>
    </row>
    <row r="2963" spans="1:3" ht="15.75" x14ac:dyDescent="0.25">
      <c r="A2963" s="22"/>
      <c r="B2963" s="45"/>
      <c r="C2963" s="46"/>
    </row>
    <row r="2964" spans="1:3" ht="15.75" x14ac:dyDescent="0.25">
      <c r="A2964" s="22"/>
      <c r="B2964" s="45"/>
      <c r="C2964" s="46"/>
    </row>
    <row r="2966" spans="1:3" ht="31.5" x14ac:dyDescent="0.25">
      <c r="B2966" s="57" t="s">
        <v>546</v>
      </c>
      <c r="C2966" s="70"/>
    </row>
    <row r="2967" spans="1:3" ht="15.75" thickBot="1" x14ac:dyDescent="0.3">
      <c r="C2967" s="71" t="s">
        <v>200</v>
      </c>
    </row>
    <row r="2968" spans="1:3" ht="32.25" thickBot="1" x14ac:dyDescent="0.3">
      <c r="A2968" s="7" t="s">
        <v>0</v>
      </c>
      <c r="B2968" s="8" t="s">
        <v>10</v>
      </c>
      <c r="C2968" s="65" t="s">
        <v>11</v>
      </c>
    </row>
    <row r="2969" spans="1:3" ht="15.75" x14ac:dyDescent="0.25">
      <c r="A2969" s="9"/>
      <c r="B2969" s="10" t="s">
        <v>12</v>
      </c>
      <c r="C2969" s="61">
        <v>1</v>
      </c>
    </row>
    <row r="2970" spans="1:3" ht="15.75" x14ac:dyDescent="0.25">
      <c r="A2970" s="9"/>
      <c r="B2970" s="10" t="s">
        <v>13</v>
      </c>
      <c r="C2970" s="16">
        <v>21</v>
      </c>
    </row>
    <row r="2971" spans="1:3" ht="31.5" x14ac:dyDescent="0.25">
      <c r="A2971" s="12"/>
      <c r="B2971" s="83" t="s">
        <v>360</v>
      </c>
      <c r="C2971" s="16">
        <f>$C$13</f>
        <v>2.83</v>
      </c>
    </row>
    <row r="2972" spans="1:3" ht="32.25" thickBot="1" x14ac:dyDescent="0.3">
      <c r="A2972" s="75"/>
      <c r="B2972" s="77" t="s">
        <v>361</v>
      </c>
      <c r="C2972" s="76">
        <v>0</v>
      </c>
    </row>
    <row r="2973" spans="1:3" ht="15.75" x14ac:dyDescent="0.25">
      <c r="A2973" s="29">
        <v>211</v>
      </c>
      <c r="B2973" s="30" t="s">
        <v>19</v>
      </c>
      <c r="C2973" s="39">
        <f>C2971*C2970</f>
        <v>59.43</v>
      </c>
    </row>
    <row r="2974" spans="1:3" ht="31.5" x14ac:dyDescent="0.25">
      <c r="A2974" s="33">
        <v>211</v>
      </c>
      <c r="B2974" s="28" t="s">
        <v>20</v>
      </c>
      <c r="C2974" s="40">
        <f>C2972*C2970</f>
        <v>0</v>
      </c>
    </row>
    <row r="2975" spans="1:3" ht="15.75" x14ac:dyDescent="0.25">
      <c r="A2975" s="33">
        <v>213</v>
      </c>
      <c r="B2975" s="28" t="s">
        <v>14</v>
      </c>
      <c r="C2975" s="40">
        <f>(C2973+C2974)*30.2%</f>
        <v>17.947859999999999</v>
      </c>
    </row>
    <row r="2976" spans="1:3" ht="15.75" x14ac:dyDescent="0.25">
      <c r="A2976" s="33">
        <v>212</v>
      </c>
      <c r="B2976" s="28" t="s">
        <v>3</v>
      </c>
      <c r="C2976" s="40">
        <f>(C2973+C2974)*$D$18</f>
        <v>9.5088000000000006E-2</v>
      </c>
    </row>
    <row r="2977" spans="1:3" ht="15.75" x14ac:dyDescent="0.25">
      <c r="A2977" s="33">
        <v>221</v>
      </c>
      <c r="B2977" s="28" t="s">
        <v>4</v>
      </c>
      <c r="C2977" s="40">
        <f>(C2973+C2974)*$D$19</f>
        <v>0.51109800000000005</v>
      </c>
    </row>
    <row r="2978" spans="1:3" ht="15.75" x14ac:dyDescent="0.25">
      <c r="A2978" s="33">
        <v>222</v>
      </c>
      <c r="B2978" s="28" t="s">
        <v>15</v>
      </c>
      <c r="C2978" s="40">
        <f>(C2973+C2974)*$D$20</f>
        <v>9.5088000000000006E-2</v>
      </c>
    </row>
    <row r="2979" spans="1:3" ht="15.75" x14ac:dyDescent="0.25">
      <c r="A2979" s="33">
        <v>223</v>
      </c>
      <c r="B2979" s="28" t="s">
        <v>5</v>
      </c>
      <c r="C2979" s="40">
        <f>(C2973+C2974)*$D$21</f>
        <v>2.5257750000000003</v>
      </c>
    </row>
    <row r="2980" spans="1:3" ht="15.75" x14ac:dyDescent="0.25">
      <c r="A2980" s="33">
        <v>224</v>
      </c>
      <c r="B2980" s="28" t="s">
        <v>21</v>
      </c>
      <c r="C2980" s="40">
        <f>(C2973+C2974)*$D$22</f>
        <v>0.83796300000000001</v>
      </c>
    </row>
    <row r="2981" spans="1:3" ht="15.75" x14ac:dyDescent="0.25">
      <c r="A2981" s="33">
        <v>225</v>
      </c>
      <c r="B2981" s="28" t="s">
        <v>16</v>
      </c>
      <c r="C2981" s="40">
        <f>(C2973+C2974)*$D$23</f>
        <v>3.1616759999999999</v>
      </c>
    </row>
    <row r="2982" spans="1:3" ht="15.75" x14ac:dyDescent="0.25">
      <c r="A2982" s="33">
        <v>226</v>
      </c>
      <c r="B2982" s="28" t="s">
        <v>22</v>
      </c>
      <c r="C2982" s="40">
        <f>(C2973+C2974)*$D$24</f>
        <v>21.281882999999997</v>
      </c>
    </row>
    <row r="2983" spans="1:3" ht="15.75" x14ac:dyDescent="0.25">
      <c r="A2983" s="33">
        <v>271</v>
      </c>
      <c r="B2983" s="28" t="s">
        <v>23</v>
      </c>
      <c r="C2983" s="40">
        <f>(C2973+C2974)*$D$25</f>
        <v>1.3252889999999999</v>
      </c>
    </row>
    <row r="2984" spans="1:3" ht="15.75" x14ac:dyDescent="0.25">
      <c r="A2984" s="33">
        <v>272</v>
      </c>
      <c r="B2984" s="28" t="s">
        <v>24</v>
      </c>
      <c r="C2984" s="40">
        <f>(C2973+C2974)*$D$26</f>
        <v>1.2420869999999999</v>
      </c>
    </row>
    <row r="2985" spans="1:3" ht="31.5" x14ac:dyDescent="0.25">
      <c r="A2985" s="33">
        <v>211</v>
      </c>
      <c r="B2985" s="28" t="s">
        <v>25</v>
      </c>
      <c r="C2985" s="40">
        <f>(C2973+C2974)*$D$27</f>
        <v>13.60947</v>
      </c>
    </row>
    <row r="2986" spans="1:3" ht="31.5" x14ac:dyDescent="0.25">
      <c r="A2986" s="33">
        <v>213</v>
      </c>
      <c r="B2986" s="28" t="s">
        <v>26</v>
      </c>
      <c r="C2986" s="44">
        <f>(C2973+C2974)*$D$28</f>
        <v>4.1066129999999994</v>
      </c>
    </row>
    <row r="2987" spans="1:3" ht="15.75" x14ac:dyDescent="0.25">
      <c r="A2987" s="33">
        <v>290</v>
      </c>
      <c r="B2987" s="28" t="s">
        <v>6</v>
      </c>
      <c r="C2987" s="44">
        <f>(C2973+C2974)*$D$29</f>
        <v>0.23177699999999998</v>
      </c>
    </row>
    <row r="2988" spans="1:3" ht="15.75" x14ac:dyDescent="0.25">
      <c r="A2988" s="33">
        <v>290</v>
      </c>
      <c r="B2988" s="28" t="s">
        <v>27</v>
      </c>
      <c r="C2988" s="44">
        <f>(C2973+C2974)*$D$30</f>
        <v>0.69533100000000003</v>
      </c>
    </row>
    <row r="2989" spans="1:3" ht="15.75" x14ac:dyDescent="0.25">
      <c r="A2989" s="33">
        <v>225</v>
      </c>
      <c r="B2989" s="28" t="s">
        <v>28</v>
      </c>
      <c r="C2989" s="44">
        <f>(C2973+C2974)*$D$31</f>
        <v>0</v>
      </c>
    </row>
    <row r="2990" spans="1:3" ht="15.75" x14ac:dyDescent="0.25">
      <c r="A2990" s="37">
        <v>310</v>
      </c>
      <c r="B2990" s="28" t="s">
        <v>7</v>
      </c>
      <c r="C2990" s="44">
        <f>(C2973+C2974)*$D$32</f>
        <v>1.384719</v>
      </c>
    </row>
    <row r="2991" spans="1:3" ht="16.5" thickBot="1" x14ac:dyDescent="0.3">
      <c r="A2991" s="38">
        <v>340</v>
      </c>
      <c r="B2991" s="36" t="s">
        <v>8</v>
      </c>
      <c r="C2991" s="44">
        <f>(C2973+C2974)*$D$33</f>
        <v>5.3784149999999995</v>
      </c>
    </row>
    <row r="2992" spans="1:3" ht="16.5" thickBot="1" x14ac:dyDescent="0.3">
      <c r="A2992" s="15"/>
      <c r="B2992" s="42" t="s">
        <v>9</v>
      </c>
      <c r="C2992" s="88">
        <f>SUM(C2973:C2991)</f>
        <v>133.86013199999996</v>
      </c>
    </row>
    <row r="2993" spans="1:3" ht="16.5" thickBot="1" x14ac:dyDescent="0.3">
      <c r="A2993" s="15"/>
      <c r="B2993" s="43" t="s">
        <v>29</v>
      </c>
      <c r="C2993" s="90">
        <f>C2992*118%</f>
        <v>157.95495575999996</v>
      </c>
    </row>
    <row r="2994" spans="1:3" ht="15.75" x14ac:dyDescent="0.25">
      <c r="A2994" s="22"/>
      <c r="B2994" s="45"/>
      <c r="C2994" s="46"/>
    </row>
    <row r="2995" spans="1:3" ht="15.75" x14ac:dyDescent="0.25">
      <c r="A2995" s="22"/>
      <c r="B2995" s="45"/>
      <c r="C2995" s="46"/>
    </row>
    <row r="2996" spans="1:3" ht="15.75" x14ac:dyDescent="0.25">
      <c r="A2996" s="22"/>
      <c r="B2996" s="45"/>
      <c r="C2996" s="46"/>
    </row>
    <row r="2997" spans="1:3" ht="15.75" x14ac:dyDescent="0.25">
      <c r="A2997" s="22"/>
      <c r="B2997" s="45"/>
      <c r="C2997" s="46"/>
    </row>
    <row r="2998" spans="1:3" ht="15.75" x14ac:dyDescent="0.25">
      <c r="A2998" s="22"/>
      <c r="B2998" s="45"/>
      <c r="C2998" s="46"/>
    </row>
    <row r="2999" spans="1:3" ht="15.75" x14ac:dyDescent="0.25">
      <c r="A2999" s="22"/>
      <c r="B2999" s="45"/>
      <c r="C2999" s="46"/>
    </row>
    <row r="3000" spans="1:3" ht="15.75" x14ac:dyDescent="0.25">
      <c r="A3000" s="22"/>
      <c r="B3000" s="45"/>
      <c r="C3000" s="46"/>
    </row>
    <row r="3001" spans="1:3" ht="15.75" x14ac:dyDescent="0.25">
      <c r="A3001" s="22"/>
      <c r="B3001" s="45"/>
      <c r="C3001" s="46"/>
    </row>
    <row r="3002" spans="1:3" ht="15.75" x14ac:dyDescent="0.25">
      <c r="A3002" s="22"/>
      <c r="B3002" s="45"/>
      <c r="C3002" s="46"/>
    </row>
    <row r="3003" spans="1:3" ht="15.75" x14ac:dyDescent="0.25">
      <c r="A3003" s="22"/>
      <c r="B3003" s="45"/>
      <c r="C3003" s="46"/>
    </row>
    <row r="3004" spans="1:3" ht="15.75" x14ac:dyDescent="0.25">
      <c r="A3004" s="22"/>
      <c r="B3004" s="45"/>
      <c r="C3004" s="46"/>
    </row>
    <row r="3005" spans="1:3" ht="15.75" x14ac:dyDescent="0.25">
      <c r="A3005" s="22"/>
      <c r="B3005" s="45"/>
      <c r="C3005" s="46"/>
    </row>
    <row r="3006" spans="1:3" ht="15.75" x14ac:dyDescent="0.25">
      <c r="A3006" s="22"/>
      <c r="B3006" s="45"/>
      <c r="C3006" s="46"/>
    </row>
    <row r="3007" spans="1:3" ht="15.75" x14ac:dyDescent="0.25">
      <c r="A3007" s="22"/>
      <c r="B3007" s="45"/>
      <c r="C3007" s="46"/>
    </row>
    <row r="3008" spans="1:3" ht="15.75" x14ac:dyDescent="0.25">
      <c r="A3008" s="22"/>
      <c r="B3008" s="45"/>
      <c r="C3008" s="46"/>
    </row>
    <row r="3009" spans="1:3" ht="15.75" x14ac:dyDescent="0.25">
      <c r="A3009" s="22"/>
      <c r="B3009" s="45"/>
      <c r="C3009" s="46"/>
    </row>
    <row r="3010" spans="1:3" ht="15.75" x14ac:dyDescent="0.25">
      <c r="A3010" s="22"/>
      <c r="B3010" s="45"/>
      <c r="C3010" s="46"/>
    </row>
    <row r="3011" spans="1:3" ht="15.75" x14ac:dyDescent="0.25">
      <c r="A3011" s="22"/>
      <c r="B3011" s="45"/>
      <c r="C3011" s="46"/>
    </row>
    <row r="3012" spans="1:3" ht="15.75" x14ac:dyDescent="0.25">
      <c r="A3012" s="22"/>
      <c r="B3012" s="45"/>
      <c r="C3012" s="46"/>
    </row>
    <row r="3013" spans="1:3" ht="15.75" x14ac:dyDescent="0.25">
      <c r="A3013" s="22"/>
      <c r="B3013" s="45"/>
      <c r="C3013" s="46"/>
    </row>
    <row r="3014" spans="1:3" ht="15.75" x14ac:dyDescent="0.25">
      <c r="A3014" s="22"/>
      <c r="B3014" s="45"/>
      <c r="C3014" s="46"/>
    </row>
    <row r="3015" spans="1:3" ht="15.75" x14ac:dyDescent="0.25">
      <c r="A3015" s="22"/>
      <c r="B3015" s="45"/>
      <c r="C3015" s="46"/>
    </row>
    <row r="3016" spans="1:3" ht="15.75" x14ac:dyDescent="0.25">
      <c r="A3016" s="22"/>
      <c r="B3016" s="45"/>
      <c r="C3016" s="46"/>
    </row>
    <row r="3017" spans="1:3" ht="15.75" x14ac:dyDescent="0.25">
      <c r="A3017" s="22"/>
      <c r="B3017" s="45"/>
      <c r="C3017" s="46"/>
    </row>
    <row r="3018" spans="1:3" ht="15.75" x14ac:dyDescent="0.25">
      <c r="A3018" s="22"/>
      <c r="B3018" s="45"/>
      <c r="C3018" s="46"/>
    </row>
    <row r="3019" spans="1:3" ht="15.75" x14ac:dyDescent="0.25">
      <c r="A3019" s="22"/>
      <c r="B3019" s="45"/>
      <c r="C3019" s="46"/>
    </row>
    <row r="3021" spans="1:3" ht="31.5" x14ac:dyDescent="0.25">
      <c r="B3021" s="57" t="s">
        <v>547</v>
      </c>
      <c r="C3021" s="70"/>
    </row>
    <row r="3022" spans="1:3" ht="15.75" thickBot="1" x14ac:dyDescent="0.3">
      <c r="C3022" s="71" t="s">
        <v>200</v>
      </c>
    </row>
    <row r="3023" spans="1:3" ht="32.25" thickBot="1" x14ac:dyDescent="0.3">
      <c r="A3023" s="7" t="s">
        <v>0</v>
      </c>
      <c r="B3023" s="8" t="s">
        <v>10</v>
      </c>
      <c r="C3023" s="65" t="s">
        <v>11</v>
      </c>
    </row>
    <row r="3024" spans="1:3" ht="15.75" x14ac:dyDescent="0.25">
      <c r="A3024" s="9"/>
      <c r="B3024" s="10" t="s">
        <v>12</v>
      </c>
      <c r="C3024" s="61">
        <v>1</v>
      </c>
    </row>
    <row r="3025" spans="1:3" ht="15.75" x14ac:dyDescent="0.25">
      <c r="A3025" s="9"/>
      <c r="B3025" s="10" t="s">
        <v>13</v>
      </c>
      <c r="C3025" s="16">
        <v>16</v>
      </c>
    </row>
    <row r="3026" spans="1:3" ht="31.5" x14ac:dyDescent="0.25">
      <c r="A3026" s="12"/>
      <c r="B3026" s="83" t="s">
        <v>360</v>
      </c>
      <c r="C3026" s="16">
        <f>$C$13</f>
        <v>2.83</v>
      </c>
    </row>
    <row r="3027" spans="1:3" ht="32.25" thickBot="1" x14ac:dyDescent="0.3">
      <c r="A3027" s="75"/>
      <c r="B3027" s="77" t="s">
        <v>361</v>
      </c>
      <c r="C3027" s="76">
        <v>0</v>
      </c>
    </row>
    <row r="3028" spans="1:3" ht="15.75" x14ac:dyDescent="0.25">
      <c r="A3028" s="29">
        <v>211</v>
      </c>
      <c r="B3028" s="30" t="s">
        <v>19</v>
      </c>
      <c r="C3028" s="39">
        <f>C3026*C3025</f>
        <v>45.28</v>
      </c>
    </row>
    <row r="3029" spans="1:3" ht="31.5" x14ac:dyDescent="0.25">
      <c r="A3029" s="33">
        <v>211</v>
      </c>
      <c r="B3029" s="28" t="s">
        <v>20</v>
      </c>
      <c r="C3029" s="40">
        <f>C3027*C3025</f>
        <v>0</v>
      </c>
    </row>
    <row r="3030" spans="1:3" ht="15.75" x14ac:dyDescent="0.25">
      <c r="A3030" s="33">
        <v>213</v>
      </c>
      <c r="B3030" s="28" t="s">
        <v>14</v>
      </c>
      <c r="C3030" s="40">
        <f>(C3028+C3029)*30.2%</f>
        <v>13.67456</v>
      </c>
    </row>
    <row r="3031" spans="1:3" ht="15.75" x14ac:dyDescent="0.25">
      <c r="A3031" s="33">
        <v>212</v>
      </c>
      <c r="B3031" s="28" t="s">
        <v>3</v>
      </c>
      <c r="C3031" s="40">
        <f>(C3028+C3029)*$D$18</f>
        <v>7.2447999999999999E-2</v>
      </c>
    </row>
    <row r="3032" spans="1:3" ht="15.75" x14ac:dyDescent="0.25">
      <c r="A3032" s="33">
        <v>221</v>
      </c>
      <c r="B3032" s="28" t="s">
        <v>4</v>
      </c>
      <c r="C3032" s="40">
        <f>(C3028+C3029)*$D$19</f>
        <v>0.38940800000000003</v>
      </c>
    </row>
    <row r="3033" spans="1:3" ht="15.75" x14ac:dyDescent="0.25">
      <c r="A3033" s="33">
        <v>222</v>
      </c>
      <c r="B3033" s="28" t="s">
        <v>15</v>
      </c>
      <c r="C3033" s="40">
        <f>(C3028+C3029)*$D$20</f>
        <v>7.2447999999999999E-2</v>
      </c>
    </row>
    <row r="3034" spans="1:3" ht="15.75" x14ac:dyDescent="0.25">
      <c r="A3034" s="33">
        <v>223</v>
      </c>
      <c r="B3034" s="28" t="s">
        <v>5</v>
      </c>
      <c r="C3034" s="40">
        <f>(C3028+C3029)*$D$21</f>
        <v>1.9244000000000001</v>
      </c>
    </row>
    <row r="3035" spans="1:3" ht="15.75" x14ac:dyDescent="0.25">
      <c r="A3035" s="33">
        <v>224</v>
      </c>
      <c r="B3035" s="28" t="s">
        <v>21</v>
      </c>
      <c r="C3035" s="40">
        <f>(C3028+C3029)*$D$22</f>
        <v>0.63844800000000002</v>
      </c>
    </row>
    <row r="3036" spans="1:3" ht="15.75" x14ac:dyDescent="0.25">
      <c r="A3036" s="33">
        <v>225</v>
      </c>
      <c r="B3036" s="28" t="s">
        <v>16</v>
      </c>
      <c r="C3036" s="40">
        <f>(C3028+C3029)*$D$23</f>
        <v>2.4088959999999999</v>
      </c>
    </row>
    <row r="3037" spans="1:3" ht="15.75" x14ac:dyDescent="0.25">
      <c r="A3037" s="33">
        <v>226</v>
      </c>
      <c r="B3037" s="28" t="s">
        <v>22</v>
      </c>
      <c r="C3037" s="40">
        <f>(C3028+C3029)*$D$24</f>
        <v>16.214767999999999</v>
      </c>
    </row>
    <row r="3038" spans="1:3" ht="15.75" x14ac:dyDescent="0.25">
      <c r="A3038" s="33">
        <v>271</v>
      </c>
      <c r="B3038" s="28" t="s">
        <v>23</v>
      </c>
      <c r="C3038" s="40">
        <f>(C3028+C3029)*$D$25</f>
        <v>1.009744</v>
      </c>
    </row>
    <row r="3039" spans="1:3" ht="15.75" x14ac:dyDescent="0.25">
      <c r="A3039" s="33">
        <v>272</v>
      </c>
      <c r="B3039" s="28" t="s">
        <v>24</v>
      </c>
      <c r="C3039" s="40">
        <f>(C3028+C3029)*$D$26</f>
        <v>0.94635199999999997</v>
      </c>
    </row>
    <row r="3040" spans="1:3" ht="31.5" x14ac:dyDescent="0.25">
      <c r="A3040" s="33">
        <v>211</v>
      </c>
      <c r="B3040" s="28" t="s">
        <v>25</v>
      </c>
      <c r="C3040" s="40">
        <f>(C3028+C3029)*$D$27</f>
        <v>10.369120000000001</v>
      </c>
    </row>
    <row r="3041" spans="1:3" ht="31.5" x14ac:dyDescent="0.25">
      <c r="A3041" s="33">
        <v>213</v>
      </c>
      <c r="B3041" s="28" t="s">
        <v>26</v>
      </c>
      <c r="C3041" s="44">
        <f>(C3028+C3029)*$D$28</f>
        <v>3.1288479999999996</v>
      </c>
    </row>
    <row r="3042" spans="1:3" ht="15.75" x14ac:dyDescent="0.25">
      <c r="A3042" s="33">
        <v>290</v>
      </c>
      <c r="B3042" s="28" t="s">
        <v>6</v>
      </c>
      <c r="C3042" s="44">
        <f>(C3028+C3029)*$D$29</f>
        <v>0.176592</v>
      </c>
    </row>
    <row r="3043" spans="1:3" ht="15.75" x14ac:dyDescent="0.25">
      <c r="A3043" s="33">
        <v>290</v>
      </c>
      <c r="B3043" s="28" t="s">
        <v>27</v>
      </c>
      <c r="C3043" s="44">
        <f>(C3028+C3029)*$D$30</f>
        <v>0.52977600000000002</v>
      </c>
    </row>
    <row r="3044" spans="1:3" ht="15.75" x14ac:dyDescent="0.25">
      <c r="A3044" s="33">
        <v>225</v>
      </c>
      <c r="B3044" s="28" t="s">
        <v>28</v>
      </c>
      <c r="C3044" s="44">
        <f>(C3028+C3029)*$D$31</f>
        <v>0</v>
      </c>
    </row>
    <row r="3045" spans="1:3" ht="15.75" x14ac:dyDescent="0.25">
      <c r="A3045" s="37">
        <v>310</v>
      </c>
      <c r="B3045" s="28" t="s">
        <v>7</v>
      </c>
      <c r="C3045" s="44">
        <f>(C3028+C3029)*$D$32</f>
        <v>1.0550240000000002</v>
      </c>
    </row>
    <row r="3046" spans="1:3" ht="16.5" thickBot="1" x14ac:dyDescent="0.3">
      <c r="A3046" s="38">
        <v>340</v>
      </c>
      <c r="B3046" s="36" t="s">
        <v>8</v>
      </c>
      <c r="C3046" s="44">
        <f>(C3028+C3029)*$D$33</f>
        <v>4.0978399999999997</v>
      </c>
    </row>
    <row r="3047" spans="1:3" ht="16.5" thickBot="1" x14ac:dyDescent="0.3">
      <c r="A3047" s="15"/>
      <c r="B3047" s="42" t="s">
        <v>9</v>
      </c>
      <c r="C3047" s="88">
        <f>SUM(C3028:C3046)</f>
        <v>101.98867200000001</v>
      </c>
    </row>
    <row r="3048" spans="1:3" ht="16.5" thickBot="1" x14ac:dyDescent="0.3">
      <c r="A3048" s="15"/>
      <c r="B3048" s="43" t="s">
        <v>29</v>
      </c>
      <c r="C3048" s="90">
        <f>C3047*118%</f>
        <v>120.34663296000001</v>
      </c>
    </row>
    <row r="3049" spans="1:3" ht="15.75" x14ac:dyDescent="0.25">
      <c r="A3049" s="22"/>
      <c r="B3049" s="45"/>
      <c r="C3049" s="46"/>
    </row>
    <row r="3050" spans="1:3" ht="15.75" x14ac:dyDescent="0.25">
      <c r="A3050" s="22"/>
      <c r="B3050" s="45"/>
      <c r="C3050" s="46"/>
    </row>
    <row r="3051" spans="1:3" ht="15.75" x14ac:dyDescent="0.25">
      <c r="A3051" s="22"/>
      <c r="B3051" s="45"/>
      <c r="C3051" s="46"/>
    </row>
    <row r="3052" spans="1:3" ht="15.75" x14ac:dyDescent="0.25">
      <c r="A3052" s="22"/>
      <c r="B3052" s="45"/>
      <c r="C3052" s="46"/>
    </row>
    <row r="3053" spans="1:3" ht="15.75" x14ac:dyDescent="0.25">
      <c r="A3053" s="22"/>
      <c r="B3053" s="45"/>
      <c r="C3053" s="46"/>
    </row>
    <row r="3054" spans="1:3" ht="15.75" x14ac:dyDescent="0.25">
      <c r="A3054" s="22"/>
      <c r="B3054" s="45"/>
      <c r="C3054" s="46"/>
    </row>
    <row r="3055" spans="1:3" ht="15.75" x14ac:dyDescent="0.25">
      <c r="A3055" s="22"/>
      <c r="B3055" s="45"/>
      <c r="C3055" s="46"/>
    </row>
    <row r="3056" spans="1:3" ht="15.75" x14ac:dyDescent="0.25">
      <c r="A3056" s="22"/>
      <c r="B3056" s="45"/>
      <c r="C3056" s="46"/>
    </row>
    <row r="3057" spans="1:3" ht="15.75" x14ac:dyDescent="0.25">
      <c r="A3057" s="22"/>
      <c r="B3057" s="45"/>
      <c r="C3057" s="46"/>
    </row>
    <row r="3058" spans="1:3" ht="15.75" x14ac:dyDescent="0.25">
      <c r="A3058" s="22"/>
      <c r="B3058" s="45"/>
      <c r="C3058" s="46"/>
    </row>
    <row r="3059" spans="1:3" ht="15.75" x14ac:dyDescent="0.25">
      <c r="A3059" s="22"/>
      <c r="B3059" s="45"/>
      <c r="C3059" s="46"/>
    </row>
    <row r="3060" spans="1:3" ht="15.75" x14ac:dyDescent="0.25">
      <c r="A3060" s="22"/>
      <c r="B3060" s="45"/>
      <c r="C3060" s="46"/>
    </row>
    <row r="3061" spans="1:3" ht="15.75" x14ac:dyDescent="0.25">
      <c r="A3061" s="22"/>
      <c r="B3061" s="45"/>
      <c r="C3061" s="46"/>
    </row>
    <row r="3062" spans="1:3" ht="15.75" x14ac:dyDescent="0.25">
      <c r="A3062" s="22"/>
      <c r="B3062" s="45"/>
      <c r="C3062" s="46"/>
    </row>
    <row r="3063" spans="1:3" ht="15.75" x14ac:dyDescent="0.25">
      <c r="A3063" s="22"/>
      <c r="B3063" s="45"/>
      <c r="C3063" s="46"/>
    </row>
    <row r="3064" spans="1:3" ht="15.75" x14ac:dyDescent="0.25">
      <c r="A3064" s="22"/>
      <c r="B3064" s="45"/>
      <c r="C3064" s="46"/>
    </row>
    <row r="3065" spans="1:3" ht="15.75" x14ac:dyDescent="0.25">
      <c r="A3065" s="22"/>
      <c r="B3065" s="45"/>
      <c r="C3065" s="46"/>
    </row>
    <row r="3066" spans="1:3" ht="15.75" x14ac:dyDescent="0.25">
      <c r="A3066" s="22"/>
      <c r="B3066" s="45"/>
      <c r="C3066" s="46"/>
    </row>
    <row r="3067" spans="1:3" ht="15.75" x14ac:dyDescent="0.25">
      <c r="A3067" s="22"/>
      <c r="B3067" s="45"/>
      <c r="C3067" s="46"/>
    </row>
    <row r="3068" spans="1:3" ht="15.75" x14ac:dyDescent="0.25">
      <c r="A3068" s="22"/>
      <c r="B3068" s="45"/>
      <c r="C3068" s="46"/>
    </row>
    <row r="3069" spans="1:3" ht="15.75" x14ac:dyDescent="0.25">
      <c r="A3069" s="22"/>
      <c r="B3069" s="45"/>
      <c r="C3069" s="46"/>
    </row>
    <row r="3070" spans="1:3" ht="15.75" x14ac:dyDescent="0.25">
      <c r="A3070" s="22"/>
      <c r="B3070" s="45"/>
      <c r="C3070" s="46"/>
    </row>
    <row r="3071" spans="1:3" ht="15.75" x14ac:dyDescent="0.25">
      <c r="A3071" s="22"/>
      <c r="B3071" s="45"/>
      <c r="C3071" s="46"/>
    </row>
    <row r="3072" spans="1:3" ht="15.75" x14ac:dyDescent="0.25">
      <c r="A3072" s="22"/>
      <c r="B3072" s="45"/>
      <c r="C3072" s="46"/>
    </row>
    <row r="3073" spans="1:3" ht="15.75" x14ac:dyDescent="0.25">
      <c r="A3073" s="22"/>
      <c r="B3073" s="45"/>
      <c r="C3073" s="46"/>
    </row>
    <row r="3074" spans="1:3" ht="15.75" x14ac:dyDescent="0.25">
      <c r="A3074" s="22"/>
      <c r="B3074" s="45"/>
      <c r="C3074" s="46"/>
    </row>
    <row r="3076" spans="1:3" ht="31.5" x14ac:dyDescent="0.25">
      <c r="B3076" s="57" t="s">
        <v>548</v>
      </c>
      <c r="C3076" s="70"/>
    </row>
    <row r="3077" spans="1:3" ht="15.75" thickBot="1" x14ac:dyDescent="0.3">
      <c r="C3077" s="71" t="s">
        <v>200</v>
      </c>
    </row>
    <row r="3078" spans="1:3" ht="32.25" thickBot="1" x14ac:dyDescent="0.3">
      <c r="A3078" s="7" t="s">
        <v>0</v>
      </c>
      <c r="B3078" s="8" t="s">
        <v>10</v>
      </c>
      <c r="C3078" s="65" t="s">
        <v>11</v>
      </c>
    </row>
    <row r="3079" spans="1:3" ht="15.75" x14ac:dyDescent="0.25">
      <c r="A3079" s="9"/>
      <c r="B3079" s="10" t="s">
        <v>12</v>
      </c>
      <c r="C3079" s="61">
        <v>1</v>
      </c>
    </row>
    <row r="3080" spans="1:3" ht="15.75" x14ac:dyDescent="0.25">
      <c r="A3080" s="9"/>
      <c r="B3080" s="10" t="s">
        <v>13</v>
      </c>
      <c r="C3080" s="16">
        <v>27</v>
      </c>
    </row>
    <row r="3081" spans="1:3" ht="31.5" x14ac:dyDescent="0.25">
      <c r="A3081" s="12"/>
      <c r="B3081" s="83" t="s">
        <v>360</v>
      </c>
      <c r="C3081" s="16">
        <f>$C$13</f>
        <v>2.83</v>
      </c>
    </row>
    <row r="3082" spans="1:3" ht="32.25" thickBot="1" x14ac:dyDescent="0.3">
      <c r="A3082" s="75"/>
      <c r="B3082" s="77" t="s">
        <v>361</v>
      </c>
      <c r="C3082" s="76">
        <v>0</v>
      </c>
    </row>
    <row r="3083" spans="1:3" ht="15.75" x14ac:dyDescent="0.25">
      <c r="A3083" s="29">
        <v>211</v>
      </c>
      <c r="B3083" s="30" t="s">
        <v>19</v>
      </c>
      <c r="C3083" s="39">
        <f>C3081*C3080</f>
        <v>76.41</v>
      </c>
    </row>
    <row r="3084" spans="1:3" ht="31.5" x14ac:dyDescent="0.25">
      <c r="A3084" s="33">
        <v>211</v>
      </c>
      <c r="B3084" s="28" t="s">
        <v>20</v>
      </c>
      <c r="C3084" s="40">
        <f>C3082*C3080</f>
        <v>0</v>
      </c>
    </row>
    <row r="3085" spans="1:3" ht="15.75" x14ac:dyDescent="0.25">
      <c r="A3085" s="33">
        <v>213</v>
      </c>
      <c r="B3085" s="28" t="s">
        <v>14</v>
      </c>
      <c r="C3085" s="40">
        <f>(C3083+C3084)*30.2%</f>
        <v>23.075819999999997</v>
      </c>
    </row>
    <row r="3086" spans="1:3" ht="15.75" x14ac:dyDescent="0.25">
      <c r="A3086" s="33">
        <v>212</v>
      </c>
      <c r="B3086" s="28" t="s">
        <v>3</v>
      </c>
      <c r="C3086" s="40">
        <f>(C3083+C3084)*$D$18</f>
        <v>0.122256</v>
      </c>
    </row>
    <row r="3087" spans="1:3" ht="15.75" x14ac:dyDescent="0.25">
      <c r="A3087" s="33">
        <v>221</v>
      </c>
      <c r="B3087" s="28" t="s">
        <v>4</v>
      </c>
      <c r="C3087" s="40">
        <f>(C3083+C3084)*$D$19</f>
        <v>0.65712599999999999</v>
      </c>
    </row>
    <row r="3088" spans="1:3" ht="15.75" x14ac:dyDescent="0.25">
      <c r="A3088" s="33">
        <v>222</v>
      </c>
      <c r="B3088" s="28" t="s">
        <v>15</v>
      </c>
      <c r="C3088" s="40">
        <f>(C3083+C3084)*$D$20</f>
        <v>0.122256</v>
      </c>
    </row>
    <row r="3089" spans="1:3" ht="15.75" x14ac:dyDescent="0.25">
      <c r="A3089" s="33">
        <v>223</v>
      </c>
      <c r="B3089" s="28" t="s">
        <v>5</v>
      </c>
      <c r="C3089" s="40">
        <f>(C3083+C3084)*$D$21</f>
        <v>3.2474250000000002</v>
      </c>
    </row>
    <row r="3090" spans="1:3" ht="15.75" x14ac:dyDescent="0.25">
      <c r="A3090" s="33">
        <v>224</v>
      </c>
      <c r="B3090" s="28" t="s">
        <v>21</v>
      </c>
      <c r="C3090" s="40">
        <f>(C3083+C3084)*$D$22</f>
        <v>1.0773809999999999</v>
      </c>
    </row>
    <row r="3091" spans="1:3" ht="15.75" x14ac:dyDescent="0.25">
      <c r="A3091" s="33">
        <v>225</v>
      </c>
      <c r="B3091" s="28" t="s">
        <v>16</v>
      </c>
      <c r="C3091" s="40">
        <f>(C3083+C3084)*$D$23</f>
        <v>4.0650119999999994</v>
      </c>
    </row>
    <row r="3092" spans="1:3" ht="15.75" x14ac:dyDescent="0.25">
      <c r="A3092" s="33">
        <v>226</v>
      </c>
      <c r="B3092" s="28" t="s">
        <v>22</v>
      </c>
      <c r="C3092" s="40">
        <f>(C3083+C3084)*$D$24</f>
        <v>27.362420999999998</v>
      </c>
    </row>
    <row r="3093" spans="1:3" ht="15.75" x14ac:dyDescent="0.25">
      <c r="A3093" s="33">
        <v>271</v>
      </c>
      <c r="B3093" s="28" t="s">
        <v>23</v>
      </c>
      <c r="C3093" s="40">
        <f>(C3083+C3084)*$D$25</f>
        <v>1.703943</v>
      </c>
    </row>
    <row r="3094" spans="1:3" ht="15.75" x14ac:dyDescent="0.25">
      <c r="A3094" s="33">
        <v>272</v>
      </c>
      <c r="B3094" s="28" t="s">
        <v>24</v>
      </c>
      <c r="C3094" s="40">
        <f>(C3083+C3084)*$D$26</f>
        <v>1.5969689999999999</v>
      </c>
    </row>
    <row r="3095" spans="1:3" ht="31.5" x14ac:dyDescent="0.25">
      <c r="A3095" s="33">
        <v>211</v>
      </c>
      <c r="B3095" s="28" t="s">
        <v>25</v>
      </c>
      <c r="C3095" s="40">
        <f>(C3083+C3084)*$D$27</f>
        <v>17.497889999999998</v>
      </c>
    </row>
    <row r="3096" spans="1:3" ht="31.5" x14ac:dyDescent="0.25">
      <c r="A3096" s="33">
        <v>213</v>
      </c>
      <c r="B3096" s="28" t="s">
        <v>26</v>
      </c>
      <c r="C3096" s="44">
        <f>(C3083+C3084)*$D$28</f>
        <v>5.2799309999999995</v>
      </c>
    </row>
    <row r="3097" spans="1:3" ht="15.75" x14ac:dyDescent="0.25">
      <c r="A3097" s="33">
        <v>290</v>
      </c>
      <c r="B3097" s="28" t="s">
        <v>6</v>
      </c>
      <c r="C3097" s="44">
        <f>(C3083+C3084)*$D$29</f>
        <v>0.29799899999999996</v>
      </c>
    </row>
    <row r="3098" spans="1:3" ht="15.75" x14ac:dyDescent="0.25">
      <c r="A3098" s="33">
        <v>290</v>
      </c>
      <c r="B3098" s="28" t="s">
        <v>27</v>
      </c>
      <c r="C3098" s="44">
        <f>(C3083+C3084)*$D$30</f>
        <v>0.89399699999999993</v>
      </c>
    </row>
    <row r="3099" spans="1:3" ht="15.75" x14ac:dyDescent="0.25">
      <c r="A3099" s="33">
        <v>225</v>
      </c>
      <c r="B3099" s="28" t="s">
        <v>28</v>
      </c>
      <c r="C3099" s="44">
        <f>(C3083+C3084)*$D$31</f>
        <v>0</v>
      </c>
    </row>
    <row r="3100" spans="1:3" ht="15.75" x14ac:dyDescent="0.25">
      <c r="A3100" s="37">
        <v>310</v>
      </c>
      <c r="B3100" s="28" t="s">
        <v>7</v>
      </c>
      <c r="C3100" s="44">
        <f>(C3083+C3084)*$D$32</f>
        <v>1.7803530000000001</v>
      </c>
    </row>
    <row r="3101" spans="1:3" ht="16.5" thickBot="1" x14ac:dyDescent="0.3">
      <c r="A3101" s="38">
        <v>340</v>
      </c>
      <c r="B3101" s="36" t="s">
        <v>8</v>
      </c>
      <c r="C3101" s="44">
        <f>(C3083+C3084)*$D$33</f>
        <v>6.9151049999999996</v>
      </c>
    </row>
    <row r="3102" spans="1:3" ht="16.5" thickBot="1" x14ac:dyDescent="0.3">
      <c r="A3102" s="15"/>
      <c r="B3102" s="42" t="s">
        <v>9</v>
      </c>
      <c r="C3102" s="88">
        <f>SUM(C3083:C3101)</f>
        <v>172.105884</v>
      </c>
    </row>
    <row r="3103" spans="1:3" ht="16.5" thickBot="1" x14ac:dyDescent="0.3">
      <c r="A3103" s="15"/>
      <c r="B3103" s="43" t="s">
        <v>29</v>
      </c>
      <c r="C3103" s="90">
        <f>C3102*118%</f>
        <v>203.08494311999999</v>
      </c>
    </row>
    <row r="3104" spans="1:3" ht="15.75" x14ac:dyDescent="0.25">
      <c r="A3104" s="22"/>
      <c r="B3104" s="45"/>
      <c r="C3104" s="46"/>
    </row>
    <row r="3105" spans="1:3" ht="15.75" x14ac:dyDescent="0.25">
      <c r="A3105" s="22"/>
      <c r="B3105" s="45"/>
      <c r="C3105" s="46"/>
    </row>
    <row r="3106" spans="1:3" ht="15.75" x14ac:dyDescent="0.25">
      <c r="A3106" s="22"/>
      <c r="B3106" s="45"/>
      <c r="C3106" s="46"/>
    </row>
    <row r="3107" spans="1:3" ht="15.75" x14ac:dyDescent="0.25">
      <c r="A3107" s="22"/>
      <c r="B3107" s="45"/>
      <c r="C3107" s="46"/>
    </row>
    <row r="3108" spans="1:3" ht="15.75" x14ac:dyDescent="0.25">
      <c r="A3108" s="22"/>
      <c r="B3108" s="45"/>
      <c r="C3108" s="46"/>
    </row>
    <row r="3109" spans="1:3" ht="15.75" x14ac:dyDescent="0.25">
      <c r="A3109" s="22"/>
      <c r="B3109" s="45"/>
      <c r="C3109" s="46"/>
    </row>
    <row r="3110" spans="1:3" ht="15.75" x14ac:dyDescent="0.25">
      <c r="A3110" s="22"/>
      <c r="B3110" s="45"/>
      <c r="C3110" s="46"/>
    </row>
    <row r="3111" spans="1:3" ht="15.75" x14ac:dyDescent="0.25">
      <c r="A3111" s="22"/>
      <c r="B3111" s="45"/>
      <c r="C3111" s="46"/>
    </row>
    <row r="3112" spans="1:3" ht="15.75" x14ac:dyDescent="0.25">
      <c r="A3112" s="22"/>
      <c r="B3112" s="45"/>
      <c r="C3112" s="46"/>
    </row>
    <row r="3113" spans="1:3" ht="15.75" x14ac:dyDescent="0.25">
      <c r="A3113" s="22"/>
      <c r="B3113" s="45"/>
      <c r="C3113" s="46"/>
    </row>
    <row r="3114" spans="1:3" ht="15.75" x14ac:dyDescent="0.25">
      <c r="A3114" s="22"/>
      <c r="B3114" s="45"/>
      <c r="C3114" s="46"/>
    </row>
    <row r="3115" spans="1:3" ht="15.75" x14ac:dyDescent="0.25">
      <c r="A3115" s="22"/>
      <c r="B3115" s="45"/>
      <c r="C3115" s="46"/>
    </row>
    <row r="3116" spans="1:3" ht="15.75" x14ac:dyDescent="0.25">
      <c r="A3116" s="22"/>
      <c r="B3116" s="45"/>
      <c r="C3116" s="46"/>
    </row>
    <row r="3117" spans="1:3" ht="15.75" x14ac:dyDescent="0.25">
      <c r="A3117" s="22"/>
      <c r="B3117" s="45"/>
      <c r="C3117" s="46"/>
    </row>
    <row r="3118" spans="1:3" ht="15.75" x14ac:dyDescent="0.25">
      <c r="A3118" s="22"/>
      <c r="B3118" s="45"/>
      <c r="C3118" s="46"/>
    </row>
    <row r="3119" spans="1:3" ht="15.75" x14ac:dyDescent="0.25">
      <c r="A3119" s="22"/>
      <c r="B3119" s="45"/>
      <c r="C3119" s="46"/>
    </row>
    <row r="3120" spans="1:3" ht="15.75" x14ac:dyDescent="0.25">
      <c r="A3120" s="22"/>
      <c r="B3120" s="45"/>
      <c r="C3120" s="46"/>
    </row>
    <row r="3121" spans="1:3" ht="15.75" x14ac:dyDescent="0.25">
      <c r="A3121" s="22"/>
      <c r="B3121" s="45"/>
      <c r="C3121" s="46"/>
    </row>
    <row r="3122" spans="1:3" ht="15.75" x14ac:dyDescent="0.25">
      <c r="A3122" s="22"/>
      <c r="B3122" s="45"/>
      <c r="C3122" s="46"/>
    </row>
    <row r="3123" spans="1:3" ht="15.75" x14ac:dyDescent="0.25">
      <c r="A3123" s="22"/>
      <c r="B3123" s="45"/>
      <c r="C3123" s="46"/>
    </row>
    <row r="3124" spans="1:3" ht="15.75" x14ac:dyDescent="0.25">
      <c r="A3124" s="22"/>
      <c r="B3124" s="45"/>
      <c r="C3124" s="46"/>
    </row>
    <row r="3125" spans="1:3" ht="15.75" x14ac:dyDescent="0.25">
      <c r="A3125" s="22"/>
      <c r="B3125" s="45"/>
      <c r="C3125" s="46"/>
    </row>
    <row r="3126" spans="1:3" ht="15.75" x14ac:dyDescent="0.25">
      <c r="A3126" s="22"/>
      <c r="B3126" s="45"/>
      <c r="C3126" s="46"/>
    </row>
    <row r="3127" spans="1:3" ht="15.75" x14ac:dyDescent="0.25">
      <c r="A3127" s="22"/>
      <c r="B3127" s="45"/>
      <c r="C3127" s="46"/>
    </row>
    <row r="3128" spans="1:3" ht="15.75" x14ac:dyDescent="0.25">
      <c r="A3128" s="22"/>
      <c r="B3128" s="45"/>
      <c r="C3128" s="46"/>
    </row>
    <row r="3129" spans="1:3" ht="15.75" x14ac:dyDescent="0.25">
      <c r="A3129" s="22"/>
      <c r="B3129" s="45"/>
      <c r="C3129" s="46"/>
    </row>
    <row r="3131" spans="1:3" ht="31.5" x14ac:dyDescent="0.25">
      <c r="B3131" s="57" t="s">
        <v>549</v>
      </c>
      <c r="C3131" s="70"/>
    </row>
    <row r="3132" spans="1:3" ht="15.75" thickBot="1" x14ac:dyDescent="0.3">
      <c r="C3132" s="71" t="s">
        <v>200</v>
      </c>
    </row>
    <row r="3133" spans="1:3" ht="32.25" thickBot="1" x14ac:dyDescent="0.3">
      <c r="A3133" s="7" t="s">
        <v>0</v>
      </c>
      <c r="B3133" s="8" t="s">
        <v>10</v>
      </c>
      <c r="C3133" s="65" t="s">
        <v>11</v>
      </c>
    </row>
    <row r="3134" spans="1:3" ht="15.75" x14ac:dyDescent="0.25">
      <c r="A3134" s="9"/>
      <c r="B3134" s="10" t="s">
        <v>12</v>
      </c>
      <c r="C3134" s="61">
        <v>1</v>
      </c>
    </row>
    <row r="3135" spans="1:3" ht="15.75" x14ac:dyDescent="0.25">
      <c r="A3135" s="9"/>
      <c r="B3135" s="10" t="s">
        <v>13</v>
      </c>
      <c r="C3135" s="16">
        <v>15</v>
      </c>
    </row>
    <row r="3136" spans="1:3" ht="31.5" x14ac:dyDescent="0.25">
      <c r="A3136" s="12"/>
      <c r="B3136" s="83" t="s">
        <v>360</v>
      </c>
      <c r="C3136" s="16">
        <f>$C$13</f>
        <v>2.83</v>
      </c>
    </row>
    <row r="3137" spans="1:3" ht="32.25" thickBot="1" x14ac:dyDescent="0.3">
      <c r="A3137" s="75"/>
      <c r="B3137" s="77" t="s">
        <v>361</v>
      </c>
      <c r="C3137" s="76">
        <v>0</v>
      </c>
    </row>
    <row r="3138" spans="1:3" ht="15.75" x14ac:dyDescent="0.25">
      <c r="A3138" s="29">
        <v>211</v>
      </c>
      <c r="B3138" s="30" t="s">
        <v>19</v>
      </c>
      <c r="C3138" s="39">
        <f>C3136*C3135</f>
        <v>42.45</v>
      </c>
    </row>
    <row r="3139" spans="1:3" ht="31.5" x14ac:dyDescent="0.25">
      <c r="A3139" s="33">
        <v>211</v>
      </c>
      <c r="B3139" s="28" t="s">
        <v>20</v>
      </c>
      <c r="C3139" s="40">
        <f>C3137*C3135</f>
        <v>0</v>
      </c>
    </row>
    <row r="3140" spans="1:3" ht="15.75" x14ac:dyDescent="0.25">
      <c r="A3140" s="33">
        <v>213</v>
      </c>
      <c r="B3140" s="28" t="s">
        <v>14</v>
      </c>
      <c r="C3140" s="40">
        <f>(C3138+C3139)*30.2%</f>
        <v>12.819900000000001</v>
      </c>
    </row>
    <row r="3141" spans="1:3" ht="15.75" x14ac:dyDescent="0.25">
      <c r="A3141" s="33">
        <v>212</v>
      </c>
      <c r="B3141" s="28" t="s">
        <v>3</v>
      </c>
      <c r="C3141" s="40">
        <f>(C3138+C3139)*$D$18</f>
        <v>6.7920000000000008E-2</v>
      </c>
    </row>
    <row r="3142" spans="1:3" ht="15.75" x14ac:dyDescent="0.25">
      <c r="A3142" s="33">
        <v>221</v>
      </c>
      <c r="B3142" s="28" t="s">
        <v>4</v>
      </c>
      <c r="C3142" s="40">
        <f>(C3138+C3139)*$D$19</f>
        <v>0.36507000000000001</v>
      </c>
    </row>
    <row r="3143" spans="1:3" ht="15.75" x14ac:dyDescent="0.25">
      <c r="A3143" s="33">
        <v>222</v>
      </c>
      <c r="B3143" s="28" t="s">
        <v>15</v>
      </c>
      <c r="C3143" s="40">
        <f>(C3138+C3139)*$D$20</f>
        <v>6.7920000000000008E-2</v>
      </c>
    </row>
    <row r="3144" spans="1:3" ht="15.75" x14ac:dyDescent="0.25">
      <c r="A3144" s="33">
        <v>223</v>
      </c>
      <c r="B3144" s="28" t="s">
        <v>5</v>
      </c>
      <c r="C3144" s="40">
        <f>(C3138+C3139)*$D$21</f>
        <v>1.8041250000000002</v>
      </c>
    </row>
    <row r="3145" spans="1:3" ht="15.75" x14ac:dyDescent="0.25">
      <c r="A3145" s="33">
        <v>224</v>
      </c>
      <c r="B3145" s="28" t="s">
        <v>21</v>
      </c>
      <c r="C3145" s="40">
        <f>(C3138+C3139)*$D$22</f>
        <v>0.59854499999999999</v>
      </c>
    </row>
    <row r="3146" spans="1:3" ht="15.75" x14ac:dyDescent="0.25">
      <c r="A3146" s="33">
        <v>225</v>
      </c>
      <c r="B3146" s="28" t="s">
        <v>16</v>
      </c>
      <c r="C3146" s="40">
        <f>(C3138+C3139)*$D$23</f>
        <v>2.25834</v>
      </c>
    </row>
    <row r="3147" spans="1:3" ht="15.75" x14ac:dyDescent="0.25">
      <c r="A3147" s="33">
        <v>226</v>
      </c>
      <c r="B3147" s="28" t="s">
        <v>22</v>
      </c>
      <c r="C3147" s="40">
        <f>(C3138+C3139)*$D$24</f>
        <v>15.201345</v>
      </c>
    </row>
    <row r="3148" spans="1:3" ht="15.75" x14ac:dyDescent="0.25">
      <c r="A3148" s="33">
        <v>271</v>
      </c>
      <c r="B3148" s="28" t="s">
        <v>23</v>
      </c>
      <c r="C3148" s="40">
        <f>(C3138+C3139)*$D$25</f>
        <v>0.94663500000000012</v>
      </c>
    </row>
    <row r="3149" spans="1:3" ht="15.75" x14ac:dyDescent="0.25">
      <c r="A3149" s="33">
        <v>272</v>
      </c>
      <c r="B3149" s="28" t="s">
        <v>24</v>
      </c>
      <c r="C3149" s="40">
        <f>(C3138+C3139)*$D$26</f>
        <v>0.88720500000000002</v>
      </c>
    </row>
    <row r="3150" spans="1:3" ht="31.5" x14ac:dyDescent="0.25">
      <c r="A3150" s="33">
        <v>211</v>
      </c>
      <c r="B3150" s="28" t="s">
        <v>25</v>
      </c>
      <c r="C3150" s="40">
        <f>(C3138+C3139)*$D$27</f>
        <v>9.7210500000000017</v>
      </c>
    </row>
    <row r="3151" spans="1:3" ht="31.5" x14ac:dyDescent="0.25">
      <c r="A3151" s="33">
        <v>213</v>
      </c>
      <c r="B3151" s="28" t="s">
        <v>26</v>
      </c>
      <c r="C3151" s="44">
        <f>(C3138+C3139)*$D$28</f>
        <v>2.9332949999999998</v>
      </c>
    </row>
    <row r="3152" spans="1:3" ht="15.75" x14ac:dyDescent="0.25">
      <c r="A3152" s="33">
        <v>290</v>
      </c>
      <c r="B3152" s="28" t="s">
        <v>6</v>
      </c>
      <c r="C3152" s="44">
        <f>(C3138+C3139)*$D$29</f>
        <v>0.16555500000000001</v>
      </c>
    </row>
    <row r="3153" spans="1:3" ht="15.75" x14ac:dyDescent="0.25">
      <c r="A3153" s="33">
        <v>290</v>
      </c>
      <c r="B3153" s="28" t="s">
        <v>27</v>
      </c>
      <c r="C3153" s="44">
        <f>(C3138+C3139)*$D$30</f>
        <v>0.49666500000000002</v>
      </c>
    </row>
    <row r="3154" spans="1:3" ht="15.75" x14ac:dyDescent="0.25">
      <c r="A3154" s="33">
        <v>225</v>
      </c>
      <c r="B3154" s="28" t="s">
        <v>28</v>
      </c>
      <c r="C3154" s="44">
        <f>(C3138+C3139)*$D$31</f>
        <v>0</v>
      </c>
    </row>
    <row r="3155" spans="1:3" ht="15.75" x14ac:dyDescent="0.25">
      <c r="A3155" s="37">
        <v>310</v>
      </c>
      <c r="B3155" s="28" t="s">
        <v>7</v>
      </c>
      <c r="C3155" s="44">
        <f>(C3138+C3139)*$D$32</f>
        <v>0.9890850000000001</v>
      </c>
    </row>
    <row r="3156" spans="1:3" ht="16.5" thickBot="1" x14ac:dyDescent="0.3">
      <c r="A3156" s="38">
        <v>340</v>
      </c>
      <c r="B3156" s="36" t="s">
        <v>8</v>
      </c>
      <c r="C3156" s="44">
        <f>(C3138+C3139)*$D$33</f>
        <v>3.8417250000000003</v>
      </c>
    </row>
    <row r="3157" spans="1:3" ht="16.5" thickBot="1" x14ac:dyDescent="0.3">
      <c r="A3157" s="15"/>
      <c r="B3157" s="42" t="s">
        <v>9</v>
      </c>
      <c r="C3157" s="88">
        <f>SUM(C3138:C3156)</f>
        <v>95.614379999999997</v>
      </c>
    </row>
    <row r="3158" spans="1:3" ht="15.75" customHeight="1" thickBot="1" x14ac:dyDescent="0.3">
      <c r="A3158" s="15"/>
      <c r="B3158" s="43" t="s">
        <v>29</v>
      </c>
      <c r="C3158" s="90">
        <f>C3157*118%</f>
        <v>112.82496839999999</v>
      </c>
    </row>
    <row r="3159" spans="1:3" ht="15.75" customHeight="1" x14ac:dyDescent="0.25">
      <c r="A3159" s="22"/>
      <c r="B3159" s="45"/>
      <c r="C3159" s="46"/>
    </row>
    <row r="3160" spans="1:3" ht="15.75" customHeight="1" x14ac:dyDescent="0.25">
      <c r="A3160" s="22"/>
      <c r="B3160" s="45"/>
      <c r="C3160" s="46"/>
    </row>
    <row r="3161" spans="1:3" ht="15.75" customHeight="1" x14ac:dyDescent="0.25">
      <c r="A3161" s="22"/>
      <c r="B3161" s="45"/>
      <c r="C3161" s="46"/>
    </row>
    <row r="3162" spans="1:3" ht="15.75" customHeight="1" x14ac:dyDescent="0.25">
      <c r="A3162" s="22"/>
      <c r="B3162" s="45"/>
      <c r="C3162" s="46"/>
    </row>
    <row r="3163" spans="1:3" ht="15.75" customHeight="1" x14ac:dyDescent="0.25">
      <c r="A3163" s="22"/>
      <c r="B3163" s="45"/>
      <c r="C3163" s="46"/>
    </row>
    <row r="3164" spans="1:3" ht="15.75" customHeight="1" x14ac:dyDescent="0.25">
      <c r="A3164" s="22"/>
      <c r="B3164" s="45"/>
      <c r="C3164" s="46"/>
    </row>
    <row r="3165" spans="1:3" ht="15.75" customHeight="1" x14ac:dyDescent="0.25">
      <c r="A3165" s="22"/>
      <c r="B3165" s="45"/>
      <c r="C3165" s="46"/>
    </row>
    <row r="3166" spans="1:3" ht="15.75" customHeight="1" x14ac:dyDescent="0.25">
      <c r="A3166" s="22"/>
      <c r="B3166" s="45"/>
      <c r="C3166" s="46"/>
    </row>
    <row r="3167" spans="1:3" ht="15.75" customHeight="1" x14ac:dyDescent="0.25">
      <c r="A3167" s="22"/>
      <c r="B3167" s="45"/>
      <c r="C3167" s="46"/>
    </row>
    <row r="3168" spans="1:3" ht="15.75" customHeight="1" x14ac:dyDescent="0.25">
      <c r="A3168" s="22"/>
      <c r="B3168" s="45"/>
      <c r="C3168" s="46"/>
    </row>
    <row r="3169" spans="1:3" ht="15.75" customHeight="1" x14ac:dyDescent="0.25">
      <c r="A3169" s="22"/>
      <c r="B3169" s="45"/>
      <c r="C3169" s="46"/>
    </row>
    <row r="3170" spans="1:3" ht="15.75" customHeight="1" x14ac:dyDescent="0.25">
      <c r="A3170" s="22"/>
      <c r="B3170" s="45"/>
      <c r="C3170" s="46"/>
    </row>
    <row r="3171" spans="1:3" ht="15.75" customHeight="1" x14ac:dyDescent="0.25">
      <c r="A3171" s="22"/>
      <c r="B3171" s="45"/>
      <c r="C3171" s="46"/>
    </row>
    <row r="3172" spans="1:3" ht="15.75" customHeight="1" x14ac:dyDescent="0.25">
      <c r="A3172" s="22"/>
      <c r="B3172" s="45"/>
      <c r="C3172" s="46"/>
    </row>
    <row r="3173" spans="1:3" ht="15.75" customHeight="1" x14ac:dyDescent="0.25">
      <c r="A3173" s="22"/>
      <c r="B3173" s="45"/>
      <c r="C3173" s="46"/>
    </row>
    <row r="3174" spans="1:3" ht="15.75" customHeight="1" x14ac:dyDescent="0.25">
      <c r="A3174" s="22"/>
      <c r="B3174" s="45"/>
      <c r="C3174" s="46"/>
    </row>
    <row r="3175" spans="1:3" ht="15.75" customHeight="1" x14ac:dyDescent="0.25">
      <c r="A3175" s="22"/>
      <c r="B3175" s="45"/>
      <c r="C3175" s="46"/>
    </row>
    <row r="3176" spans="1:3" ht="15.75" customHeight="1" x14ac:dyDescent="0.25">
      <c r="A3176" s="22"/>
      <c r="B3176" s="45"/>
      <c r="C3176" s="46"/>
    </row>
    <row r="3177" spans="1:3" ht="15.75" customHeight="1" x14ac:dyDescent="0.25">
      <c r="A3177" s="22"/>
      <c r="B3177" s="45"/>
      <c r="C3177" s="46"/>
    </row>
    <row r="3178" spans="1:3" ht="15.75" customHeight="1" x14ac:dyDescent="0.25">
      <c r="A3178" s="22"/>
      <c r="B3178" s="45"/>
      <c r="C3178" s="46"/>
    </row>
    <row r="3179" spans="1:3" ht="15.75" customHeight="1" x14ac:dyDescent="0.25">
      <c r="A3179" s="22"/>
      <c r="B3179" s="45"/>
      <c r="C3179" s="46"/>
    </row>
    <row r="3180" spans="1:3" ht="15.75" customHeight="1" x14ac:dyDescent="0.25">
      <c r="A3180" s="22"/>
      <c r="B3180" s="45"/>
      <c r="C3180" s="46"/>
    </row>
    <row r="3181" spans="1:3" ht="15.75" customHeight="1" x14ac:dyDescent="0.25">
      <c r="A3181" s="22"/>
      <c r="B3181" s="45"/>
      <c r="C3181" s="46"/>
    </row>
    <row r="3182" spans="1:3" ht="15.75" customHeight="1" x14ac:dyDescent="0.25">
      <c r="A3182" s="22"/>
      <c r="B3182" s="45"/>
      <c r="C3182" s="46"/>
    </row>
    <row r="3183" spans="1:3" ht="15.75" customHeight="1" x14ac:dyDescent="0.25">
      <c r="A3183" s="22"/>
      <c r="B3183" s="45"/>
      <c r="C3183" s="46"/>
    </row>
    <row r="3184" spans="1:3" ht="15.75" customHeight="1" x14ac:dyDescent="0.25">
      <c r="A3184" s="22"/>
      <c r="B3184" s="45"/>
      <c r="C3184" s="46"/>
    </row>
    <row r="3186" spans="1:3" ht="31.5" x14ac:dyDescent="0.25">
      <c r="B3186" s="57" t="s">
        <v>550</v>
      </c>
      <c r="C3186" s="70"/>
    </row>
    <row r="3187" spans="1:3" ht="15.75" thickBot="1" x14ac:dyDescent="0.3">
      <c r="C3187" s="71" t="s">
        <v>200</v>
      </c>
    </row>
    <row r="3188" spans="1:3" ht="32.25" thickBot="1" x14ac:dyDescent="0.3">
      <c r="A3188" s="7" t="s">
        <v>0</v>
      </c>
      <c r="B3188" s="8" t="s">
        <v>10</v>
      </c>
      <c r="C3188" s="65" t="s">
        <v>11</v>
      </c>
    </row>
    <row r="3189" spans="1:3" ht="15.75" x14ac:dyDescent="0.25">
      <c r="A3189" s="9"/>
      <c r="B3189" s="10" t="s">
        <v>12</v>
      </c>
      <c r="C3189" s="61">
        <v>1</v>
      </c>
    </row>
    <row r="3190" spans="1:3" ht="15.75" x14ac:dyDescent="0.25">
      <c r="A3190" s="9"/>
      <c r="B3190" s="10" t="s">
        <v>13</v>
      </c>
      <c r="C3190" s="16">
        <v>22.1</v>
      </c>
    </row>
    <row r="3191" spans="1:3" ht="31.5" x14ac:dyDescent="0.25">
      <c r="A3191" s="12"/>
      <c r="B3191" s="83" t="s">
        <v>360</v>
      </c>
      <c r="C3191" s="16">
        <f>$C$13</f>
        <v>2.83</v>
      </c>
    </row>
    <row r="3192" spans="1:3" ht="32.25" thickBot="1" x14ac:dyDescent="0.3">
      <c r="A3192" s="75"/>
      <c r="B3192" s="77" t="s">
        <v>361</v>
      </c>
      <c r="C3192" s="76">
        <v>0</v>
      </c>
    </row>
    <row r="3193" spans="1:3" ht="15.75" x14ac:dyDescent="0.25">
      <c r="A3193" s="29">
        <v>211</v>
      </c>
      <c r="B3193" s="30" t="s">
        <v>19</v>
      </c>
      <c r="C3193" s="39">
        <f>C3191*C3190</f>
        <v>62.543000000000006</v>
      </c>
    </row>
    <row r="3194" spans="1:3" ht="31.5" x14ac:dyDescent="0.25">
      <c r="A3194" s="33">
        <v>211</v>
      </c>
      <c r="B3194" s="28" t="s">
        <v>20</v>
      </c>
      <c r="C3194" s="40">
        <f>C3192*C3190</f>
        <v>0</v>
      </c>
    </row>
    <row r="3195" spans="1:3" ht="15.75" x14ac:dyDescent="0.25">
      <c r="A3195" s="33">
        <v>213</v>
      </c>
      <c r="B3195" s="28" t="s">
        <v>14</v>
      </c>
      <c r="C3195" s="40">
        <f>(C3193+C3194)*30.2%</f>
        <v>18.887986000000001</v>
      </c>
    </row>
    <row r="3196" spans="1:3" ht="15.75" x14ac:dyDescent="0.25">
      <c r="A3196" s="33">
        <v>212</v>
      </c>
      <c r="B3196" s="28" t="s">
        <v>3</v>
      </c>
      <c r="C3196" s="40">
        <f>(C3193+C3194)*$D$18</f>
        <v>0.10006880000000001</v>
      </c>
    </row>
    <row r="3197" spans="1:3" ht="15.75" x14ac:dyDescent="0.25">
      <c r="A3197" s="33">
        <v>221</v>
      </c>
      <c r="B3197" s="28" t="s">
        <v>4</v>
      </c>
      <c r="C3197" s="40">
        <f>(C3193+C3194)*$D$19</f>
        <v>0.53786980000000006</v>
      </c>
    </row>
    <row r="3198" spans="1:3" ht="15.75" x14ac:dyDescent="0.25">
      <c r="A3198" s="33">
        <v>222</v>
      </c>
      <c r="B3198" s="28" t="s">
        <v>15</v>
      </c>
      <c r="C3198" s="40">
        <f>(C3193+C3194)*$D$20</f>
        <v>0.10006880000000001</v>
      </c>
    </row>
    <row r="3199" spans="1:3" ht="15.75" x14ac:dyDescent="0.25">
      <c r="A3199" s="33">
        <v>223</v>
      </c>
      <c r="B3199" s="28" t="s">
        <v>5</v>
      </c>
      <c r="C3199" s="40">
        <f>(C3193+C3194)*$D$21</f>
        <v>2.6580775000000005</v>
      </c>
    </row>
    <row r="3200" spans="1:3" ht="15.75" x14ac:dyDescent="0.25">
      <c r="A3200" s="33">
        <v>224</v>
      </c>
      <c r="B3200" s="28" t="s">
        <v>21</v>
      </c>
      <c r="C3200" s="40">
        <f>(C3193+C3194)*$D$22</f>
        <v>0.88185630000000004</v>
      </c>
    </row>
    <row r="3201" spans="1:3" ht="15.75" x14ac:dyDescent="0.25">
      <c r="A3201" s="33">
        <v>225</v>
      </c>
      <c r="B3201" s="28" t="s">
        <v>16</v>
      </c>
      <c r="C3201" s="40">
        <f>(C3193+C3194)*$D$23</f>
        <v>3.3272876</v>
      </c>
    </row>
    <row r="3202" spans="1:3" ht="15.75" x14ac:dyDescent="0.25">
      <c r="A3202" s="33">
        <v>226</v>
      </c>
      <c r="B3202" s="28" t="s">
        <v>22</v>
      </c>
      <c r="C3202" s="40">
        <f>(C3193+C3194)*$D$24</f>
        <v>22.396648299999999</v>
      </c>
    </row>
    <row r="3203" spans="1:3" ht="15.75" x14ac:dyDescent="0.25">
      <c r="A3203" s="33">
        <v>271</v>
      </c>
      <c r="B3203" s="28" t="s">
        <v>23</v>
      </c>
      <c r="C3203" s="40">
        <f>(C3193+C3194)*$D$25</f>
        <v>1.3947089000000001</v>
      </c>
    </row>
    <row r="3204" spans="1:3" ht="15.75" x14ac:dyDescent="0.25">
      <c r="A3204" s="33">
        <v>272</v>
      </c>
      <c r="B3204" s="28" t="s">
        <v>24</v>
      </c>
      <c r="C3204" s="40">
        <f>(C3193+C3194)*$D$26</f>
        <v>1.3071486999999999</v>
      </c>
    </row>
    <row r="3205" spans="1:3" ht="31.5" x14ac:dyDescent="0.25">
      <c r="A3205" s="33">
        <v>211</v>
      </c>
      <c r="B3205" s="28" t="s">
        <v>25</v>
      </c>
      <c r="C3205" s="40">
        <f>(C3193+C3194)*$D$27</f>
        <v>14.322347000000002</v>
      </c>
    </row>
    <row r="3206" spans="1:3" ht="31.5" x14ac:dyDescent="0.25">
      <c r="A3206" s="33">
        <v>213</v>
      </c>
      <c r="B3206" s="28" t="s">
        <v>26</v>
      </c>
      <c r="C3206" s="44">
        <f>(C3193+C3194)*$D$28</f>
        <v>4.3217213000000001</v>
      </c>
    </row>
    <row r="3207" spans="1:3" ht="15.75" x14ac:dyDescent="0.25">
      <c r="A3207" s="33">
        <v>290</v>
      </c>
      <c r="B3207" s="28" t="s">
        <v>6</v>
      </c>
      <c r="C3207" s="44">
        <f>(C3193+C3194)*$D$29</f>
        <v>0.24391770000000002</v>
      </c>
    </row>
    <row r="3208" spans="1:3" ht="15.75" x14ac:dyDescent="0.25">
      <c r="A3208" s="33">
        <v>290</v>
      </c>
      <c r="B3208" s="28" t="s">
        <v>27</v>
      </c>
      <c r="C3208" s="44">
        <f>(C3193+C3194)*$D$30</f>
        <v>0.73175310000000005</v>
      </c>
    </row>
    <row r="3209" spans="1:3" ht="15.75" x14ac:dyDescent="0.25">
      <c r="A3209" s="33">
        <v>225</v>
      </c>
      <c r="B3209" s="28" t="s">
        <v>28</v>
      </c>
      <c r="C3209" s="44">
        <f>(C3193+C3194)*$D$31</f>
        <v>0</v>
      </c>
    </row>
    <row r="3210" spans="1:3" ht="15.75" x14ac:dyDescent="0.25">
      <c r="A3210" s="37">
        <v>310</v>
      </c>
      <c r="B3210" s="28" t="s">
        <v>7</v>
      </c>
      <c r="C3210" s="44">
        <f>(C3193+C3194)*$D$32</f>
        <v>1.4572519000000002</v>
      </c>
    </row>
    <row r="3211" spans="1:3" ht="16.5" thickBot="1" x14ac:dyDescent="0.3">
      <c r="A3211" s="38">
        <v>340</v>
      </c>
      <c r="B3211" s="36" t="s">
        <v>8</v>
      </c>
      <c r="C3211" s="44">
        <f>(C3193+C3194)*$D$33</f>
        <v>5.6601415000000008</v>
      </c>
    </row>
    <row r="3212" spans="1:3" ht="16.5" thickBot="1" x14ac:dyDescent="0.3">
      <c r="A3212" s="15"/>
      <c r="B3212" s="42" t="s">
        <v>9</v>
      </c>
      <c r="C3212" s="88">
        <f>SUM(C3193:C3211)</f>
        <v>140.8718532</v>
      </c>
    </row>
    <row r="3213" spans="1:3" ht="16.5" thickBot="1" x14ac:dyDescent="0.3">
      <c r="A3213" s="15"/>
      <c r="B3213" s="43" t="s">
        <v>29</v>
      </c>
      <c r="C3213" s="90">
        <f>C3212*118%</f>
        <v>166.22878677599999</v>
      </c>
    </row>
    <row r="3214" spans="1:3" ht="15.75" x14ac:dyDescent="0.25">
      <c r="A3214" s="22"/>
      <c r="B3214" s="45"/>
      <c r="C3214" s="46"/>
    </row>
    <row r="3215" spans="1:3" ht="15.75" x14ac:dyDescent="0.25">
      <c r="A3215" s="22"/>
      <c r="B3215" s="45"/>
      <c r="C3215" s="46"/>
    </row>
    <row r="3216" spans="1:3" ht="15.75" x14ac:dyDescent="0.25">
      <c r="A3216" s="22"/>
      <c r="B3216" s="45"/>
      <c r="C3216" s="46"/>
    </row>
    <row r="3217" spans="1:3" ht="15.75" x14ac:dyDescent="0.25">
      <c r="A3217" s="22"/>
      <c r="B3217" s="45"/>
      <c r="C3217" s="46"/>
    </row>
    <row r="3218" spans="1:3" ht="15.75" x14ac:dyDescent="0.25">
      <c r="A3218" s="22"/>
      <c r="B3218" s="45"/>
      <c r="C3218" s="46"/>
    </row>
    <row r="3219" spans="1:3" ht="15.75" x14ac:dyDescent="0.25">
      <c r="A3219" s="22"/>
      <c r="B3219" s="45"/>
      <c r="C3219" s="46"/>
    </row>
    <row r="3220" spans="1:3" ht="15.75" x14ac:dyDescent="0.25">
      <c r="A3220" s="22"/>
      <c r="B3220" s="45"/>
      <c r="C3220" s="46"/>
    </row>
    <row r="3221" spans="1:3" ht="15.75" x14ac:dyDescent="0.25">
      <c r="A3221" s="22"/>
      <c r="B3221" s="45"/>
      <c r="C3221" s="46"/>
    </row>
    <row r="3222" spans="1:3" ht="15.75" x14ac:dyDescent="0.25">
      <c r="A3222" s="22"/>
      <c r="B3222" s="45"/>
      <c r="C3222" s="46"/>
    </row>
    <row r="3223" spans="1:3" ht="15.75" x14ac:dyDescent="0.25">
      <c r="A3223" s="22"/>
      <c r="B3223" s="45"/>
      <c r="C3223" s="46"/>
    </row>
    <row r="3224" spans="1:3" ht="15.75" x14ac:dyDescent="0.25">
      <c r="A3224" s="22"/>
      <c r="B3224" s="45"/>
      <c r="C3224" s="46"/>
    </row>
    <row r="3225" spans="1:3" ht="15.75" x14ac:dyDescent="0.25">
      <c r="A3225" s="22"/>
      <c r="B3225" s="45"/>
      <c r="C3225" s="46"/>
    </row>
    <row r="3226" spans="1:3" ht="15.75" x14ac:dyDescent="0.25">
      <c r="A3226" s="22"/>
      <c r="B3226" s="45"/>
      <c r="C3226" s="46"/>
    </row>
    <row r="3227" spans="1:3" ht="15.75" x14ac:dyDescent="0.25">
      <c r="A3227" s="22"/>
      <c r="B3227" s="45"/>
      <c r="C3227" s="46"/>
    </row>
    <row r="3228" spans="1:3" ht="15.75" x14ac:dyDescent="0.25">
      <c r="A3228" s="22"/>
      <c r="B3228" s="45"/>
      <c r="C3228" s="46"/>
    </row>
    <row r="3229" spans="1:3" ht="15.75" x14ac:dyDescent="0.25">
      <c r="A3229" s="22"/>
      <c r="B3229" s="45"/>
      <c r="C3229" s="46"/>
    </row>
    <row r="3230" spans="1:3" ht="15.75" x14ac:dyDescent="0.25">
      <c r="A3230" s="22"/>
      <c r="B3230" s="45"/>
      <c r="C3230" s="46"/>
    </row>
    <row r="3231" spans="1:3" ht="15.75" x14ac:dyDescent="0.25">
      <c r="A3231" s="22"/>
      <c r="B3231" s="45"/>
      <c r="C3231" s="46"/>
    </row>
    <row r="3232" spans="1:3" ht="15.75" x14ac:dyDescent="0.25">
      <c r="A3232" s="22"/>
      <c r="B3232" s="45"/>
      <c r="C3232" s="46"/>
    </row>
    <row r="3233" spans="1:3" ht="15.75" x14ac:dyDescent="0.25">
      <c r="A3233" s="22"/>
      <c r="B3233" s="45"/>
      <c r="C3233" s="46"/>
    </row>
    <row r="3234" spans="1:3" ht="15.75" x14ac:dyDescent="0.25">
      <c r="A3234" s="22"/>
      <c r="B3234" s="45"/>
      <c r="C3234" s="46"/>
    </row>
    <row r="3235" spans="1:3" ht="15.75" x14ac:dyDescent="0.25">
      <c r="A3235" s="22"/>
      <c r="B3235" s="45"/>
      <c r="C3235" s="46"/>
    </row>
    <row r="3236" spans="1:3" ht="15.75" x14ac:dyDescent="0.25">
      <c r="A3236" s="22"/>
      <c r="B3236" s="45"/>
      <c r="C3236" s="46"/>
    </row>
    <row r="3237" spans="1:3" ht="15.75" x14ac:dyDescent="0.25">
      <c r="A3237" s="22"/>
      <c r="B3237" s="45"/>
      <c r="C3237" s="46"/>
    </row>
    <row r="3241" spans="1:3" ht="31.5" x14ac:dyDescent="0.25">
      <c r="B3241" s="57" t="s">
        <v>551</v>
      </c>
      <c r="C3241" s="70"/>
    </row>
    <row r="3242" spans="1:3" ht="15.75" thickBot="1" x14ac:dyDescent="0.3">
      <c r="C3242" s="71" t="s">
        <v>200</v>
      </c>
    </row>
    <row r="3243" spans="1:3" ht="32.25" thickBot="1" x14ac:dyDescent="0.3">
      <c r="A3243" s="7" t="s">
        <v>0</v>
      </c>
      <c r="B3243" s="8" t="s">
        <v>10</v>
      </c>
      <c r="C3243" s="65" t="s">
        <v>11</v>
      </c>
    </row>
    <row r="3244" spans="1:3" ht="15.75" x14ac:dyDescent="0.25">
      <c r="A3244" s="9"/>
      <c r="B3244" s="10" t="s">
        <v>12</v>
      </c>
      <c r="C3244" s="61">
        <v>1</v>
      </c>
    </row>
    <row r="3245" spans="1:3" ht="15.75" x14ac:dyDescent="0.25">
      <c r="A3245" s="9"/>
      <c r="B3245" s="10" t="s">
        <v>13</v>
      </c>
      <c r="C3245" s="16">
        <v>7</v>
      </c>
    </row>
    <row r="3246" spans="1:3" ht="31.5" x14ac:dyDescent="0.25">
      <c r="A3246" s="12"/>
      <c r="B3246" s="83" t="s">
        <v>360</v>
      </c>
      <c r="C3246" s="16">
        <f>$C$13</f>
        <v>2.83</v>
      </c>
    </row>
    <row r="3247" spans="1:3" ht="32.25" thickBot="1" x14ac:dyDescent="0.3">
      <c r="A3247" s="75"/>
      <c r="B3247" s="77" t="s">
        <v>361</v>
      </c>
      <c r="C3247" s="76">
        <v>0</v>
      </c>
    </row>
    <row r="3248" spans="1:3" ht="15.75" x14ac:dyDescent="0.25">
      <c r="A3248" s="29">
        <v>211</v>
      </c>
      <c r="B3248" s="30" t="s">
        <v>19</v>
      </c>
      <c r="C3248" s="39">
        <f>C3246*C3245</f>
        <v>19.810000000000002</v>
      </c>
    </row>
    <row r="3249" spans="1:3" ht="31.5" x14ac:dyDescent="0.25">
      <c r="A3249" s="33">
        <v>211</v>
      </c>
      <c r="B3249" s="28" t="s">
        <v>20</v>
      </c>
      <c r="C3249" s="40">
        <f>C3247*C3245</f>
        <v>0</v>
      </c>
    </row>
    <row r="3250" spans="1:3" ht="15.75" x14ac:dyDescent="0.25">
      <c r="A3250" s="33">
        <v>213</v>
      </c>
      <c r="B3250" s="28" t="s">
        <v>14</v>
      </c>
      <c r="C3250" s="40">
        <f>(C3248+C3249)*30.2%</f>
        <v>5.9826200000000007</v>
      </c>
    </row>
    <row r="3251" spans="1:3" ht="15.75" x14ac:dyDescent="0.25">
      <c r="A3251" s="33">
        <v>212</v>
      </c>
      <c r="B3251" s="28" t="s">
        <v>3</v>
      </c>
      <c r="C3251" s="40">
        <f>(C3248+C3249)*$D$18</f>
        <v>3.1696000000000002E-2</v>
      </c>
    </row>
    <row r="3252" spans="1:3" ht="15.75" x14ac:dyDescent="0.25">
      <c r="A3252" s="33">
        <v>221</v>
      </c>
      <c r="B3252" s="28" t="s">
        <v>4</v>
      </c>
      <c r="C3252" s="40">
        <f>(C3248+C3249)*$D$19</f>
        <v>0.17036600000000002</v>
      </c>
    </row>
    <row r="3253" spans="1:3" ht="15.75" x14ac:dyDescent="0.25">
      <c r="A3253" s="33">
        <v>222</v>
      </c>
      <c r="B3253" s="28" t="s">
        <v>15</v>
      </c>
      <c r="C3253" s="40">
        <f>(C3248+C3249)*$D$20</f>
        <v>3.1696000000000002E-2</v>
      </c>
    </row>
    <row r="3254" spans="1:3" ht="15.75" x14ac:dyDescent="0.25">
      <c r="A3254" s="33">
        <v>223</v>
      </c>
      <c r="B3254" s="28" t="s">
        <v>5</v>
      </c>
      <c r="C3254" s="40">
        <f>(C3248+C3249)*$D$21</f>
        <v>0.84192500000000015</v>
      </c>
    </row>
    <row r="3255" spans="1:3" ht="15.75" x14ac:dyDescent="0.25">
      <c r="A3255" s="33">
        <v>224</v>
      </c>
      <c r="B3255" s="28" t="s">
        <v>21</v>
      </c>
      <c r="C3255" s="40">
        <f>(C3248+C3249)*$D$22</f>
        <v>0.27932100000000004</v>
      </c>
    </row>
    <row r="3256" spans="1:3" ht="15.75" x14ac:dyDescent="0.25">
      <c r="A3256" s="33">
        <v>225</v>
      </c>
      <c r="B3256" s="28" t="s">
        <v>16</v>
      </c>
      <c r="C3256" s="40">
        <f>(C3248+C3249)*$D$23</f>
        <v>1.0538920000000001</v>
      </c>
    </row>
    <row r="3257" spans="1:3" ht="15.75" x14ac:dyDescent="0.25">
      <c r="A3257" s="33">
        <v>226</v>
      </c>
      <c r="B3257" s="28" t="s">
        <v>22</v>
      </c>
      <c r="C3257" s="40">
        <f>(C3248+C3249)*$D$24</f>
        <v>7.0939610000000002</v>
      </c>
    </row>
    <row r="3258" spans="1:3" ht="15.75" x14ac:dyDescent="0.25">
      <c r="A3258" s="33">
        <v>271</v>
      </c>
      <c r="B3258" s="28" t="s">
        <v>23</v>
      </c>
      <c r="C3258" s="40">
        <f>(C3248+C3249)*$D$25</f>
        <v>0.44176300000000007</v>
      </c>
    </row>
    <row r="3259" spans="1:3" ht="15.75" x14ac:dyDescent="0.25">
      <c r="A3259" s="33">
        <v>272</v>
      </c>
      <c r="B3259" s="28" t="s">
        <v>24</v>
      </c>
      <c r="C3259" s="40">
        <f>(C3248+C3249)*$D$26</f>
        <v>0.41402900000000004</v>
      </c>
    </row>
    <row r="3260" spans="1:3" ht="31.5" x14ac:dyDescent="0.25">
      <c r="A3260" s="33">
        <v>211</v>
      </c>
      <c r="B3260" s="28" t="s">
        <v>25</v>
      </c>
      <c r="C3260" s="40">
        <f>(C3248+C3249)*$D$27</f>
        <v>4.5364900000000006</v>
      </c>
    </row>
    <row r="3261" spans="1:3" ht="31.5" x14ac:dyDescent="0.25">
      <c r="A3261" s="33">
        <v>213</v>
      </c>
      <c r="B3261" s="28" t="s">
        <v>26</v>
      </c>
      <c r="C3261" s="44">
        <f>(C3248+C3249)*$D$28</f>
        <v>1.3688709999999999</v>
      </c>
    </row>
    <row r="3262" spans="1:3" ht="15.75" x14ac:dyDescent="0.25">
      <c r="A3262" s="33">
        <v>290</v>
      </c>
      <c r="B3262" s="28" t="s">
        <v>6</v>
      </c>
      <c r="C3262" s="44">
        <f>(C3248+C3249)*$D$29</f>
        <v>7.7259000000000008E-2</v>
      </c>
    </row>
    <row r="3263" spans="1:3" ht="15.75" x14ac:dyDescent="0.25">
      <c r="A3263" s="33">
        <v>290</v>
      </c>
      <c r="B3263" s="28" t="s">
        <v>27</v>
      </c>
      <c r="C3263" s="44">
        <f>(C3248+C3249)*$D$30</f>
        <v>0.23177700000000004</v>
      </c>
    </row>
    <row r="3264" spans="1:3" ht="15.75" x14ac:dyDescent="0.25">
      <c r="A3264" s="33">
        <v>225</v>
      </c>
      <c r="B3264" s="28" t="s">
        <v>28</v>
      </c>
      <c r="C3264" s="44">
        <f>(C3248+C3249)*$D$31</f>
        <v>0</v>
      </c>
    </row>
    <row r="3265" spans="1:3" ht="15.75" x14ac:dyDescent="0.25">
      <c r="A3265" s="37">
        <v>310</v>
      </c>
      <c r="B3265" s="28" t="s">
        <v>7</v>
      </c>
      <c r="C3265" s="44">
        <f>(C3248+C3249)*$D$32</f>
        <v>0.46157300000000007</v>
      </c>
    </row>
    <row r="3266" spans="1:3" ht="16.5" thickBot="1" x14ac:dyDescent="0.3">
      <c r="A3266" s="38">
        <v>340</v>
      </c>
      <c r="B3266" s="36" t="s">
        <v>8</v>
      </c>
      <c r="C3266" s="44">
        <f>(C3248+C3249)*$D$33</f>
        <v>1.7928050000000002</v>
      </c>
    </row>
    <row r="3267" spans="1:3" ht="16.5" thickBot="1" x14ac:dyDescent="0.3">
      <c r="A3267" s="15"/>
      <c r="B3267" s="42" t="s">
        <v>9</v>
      </c>
      <c r="C3267" s="88">
        <f>SUM(C3248:C3266)</f>
        <v>44.620044000000007</v>
      </c>
    </row>
    <row r="3268" spans="1:3" ht="16.5" thickBot="1" x14ac:dyDescent="0.3">
      <c r="A3268" s="15"/>
      <c r="B3268" s="43" t="s">
        <v>29</v>
      </c>
      <c r="C3268" s="90">
        <f>C3267*118%</f>
        <v>52.651651920000006</v>
      </c>
    </row>
    <row r="3269" spans="1:3" ht="15.75" x14ac:dyDescent="0.25">
      <c r="A3269" s="22"/>
      <c r="B3269" s="45"/>
      <c r="C3269" s="46"/>
    </row>
    <row r="3270" spans="1:3" ht="15.75" x14ac:dyDescent="0.25">
      <c r="A3270" s="22"/>
      <c r="B3270" s="45"/>
      <c r="C3270" s="46"/>
    </row>
    <row r="3271" spans="1:3" ht="15.75" x14ac:dyDescent="0.25">
      <c r="A3271" s="22"/>
      <c r="B3271" s="45"/>
      <c r="C3271" s="46"/>
    </row>
    <row r="3272" spans="1:3" ht="15.75" x14ac:dyDescent="0.25">
      <c r="A3272" s="22"/>
      <c r="B3272" s="45"/>
      <c r="C3272" s="46"/>
    </row>
    <row r="3273" spans="1:3" ht="15.75" x14ac:dyDescent="0.25">
      <c r="A3273" s="22"/>
      <c r="B3273" s="45"/>
      <c r="C3273" s="46"/>
    </row>
    <row r="3274" spans="1:3" ht="15.75" x14ac:dyDescent="0.25">
      <c r="A3274" s="22"/>
      <c r="B3274" s="45"/>
      <c r="C3274" s="46"/>
    </row>
    <row r="3275" spans="1:3" ht="15.75" x14ac:dyDescent="0.25">
      <c r="A3275" s="22"/>
      <c r="B3275" s="45"/>
      <c r="C3275" s="46"/>
    </row>
    <row r="3276" spans="1:3" ht="15.75" x14ac:dyDescent="0.25">
      <c r="A3276" s="22"/>
      <c r="B3276" s="45"/>
      <c r="C3276" s="46"/>
    </row>
    <row r="3277" spans="1:3" ht="15.75" x14ac:dyDescent="0.25">
      <c r="A3277" s="22"/>
      <c r="B3277" s="45"/>
      <c r="C3277" s="46"/>
    </row>
    <row r="3278" spans="1:3" ht="15.75" x14ac:dyDescent="0.25">
      <c r="A3278" s="22"/>
      <c r="B3278" s="45"/>
      <c r="C3278" s="46"/>
    </row>
    <row r="3279" spans="1:3" ht="15.75" x14ac:dyDescent="0.25">
      <c r="A3279" s="22"/>
      <c r="B3279" s="45"/>
      <c r="C3279" s="46"/>
    </row>
    <row r="3280" spans="1:3" ht="15.75" x14ac:dyDescent="0.25">
      <c r="A3280" s="22"/>
      <c r="B3280" s="45"/>
      <c r="C3280" s="46"/>
    </row>
    <row r="3281" spans="1:3" ht="15.75" x14ac:dyDescent="0.25">
      <c r="A3281" s="22"/>
      <c r="B3281" s="45"/>
      <c r="C3281" s="46"/>
    </row>
    <row r="3282" spans="1:3" ht="15.75" x14ac:dyDescent="0.25">
      <c r="A3282" s="22"/>
      <c r="B3282" s="45"/>
      <c r="C3282" s="46"/>
    </row>
    <row r="3283" spans="1:3" ht="15.75" x14ac:dyDescent="0.25">
      <c r="A3283" s="22"/>
      <c r="B3283" s="45"/>
      <c r="C3283" s="46"/>
    </row>
    <row r="3284" spans="1:3" ht="15.75" x14ac:dyDescent="0.25">
      <c r="A3284" s="22"/>
      <c r="B3284" s="45"/>
      <c r="C3284" s="46"/>
    </row>
    <row r="3285" spans="1:3" ht="15.75" x14ac:dyDescent="0.25">
      <c r="A3285" s="22"/>
      <c r="B3285" s="45"/>
      <c r="C3285" s="46"/>
    </row>
    <row r="3286" spans="1:3" ht="15.75" x14ac:dyDescent="0.25">
      <c r="A3286" s="22"/>
      <c r="B3286" s="45"/>
      <c r="C3286" s="46"/>
    </row>
    <row r="3287" spans="1:3" ht="15.75" x14ac:dyDescent="0.25">
      <c r="A3287" s="22"/>
      <c r="B3287" s="45"/>
      <c r="C3287" s="46"/>
    </row>
    <row r="3288" spans="1:3" ht="15.75" x14ac:dyDescent="0.25">
      <c r="A3288" s="22"/>
      <c r="B3288" s="45"/>
      <c r="C3288" s="46"/>
    </row>
    <row r="3289" spans="1:3" ht="15.75" x14ac:dyDescent="0.25">
      <c r="A3289" s="22"/>
      <c r="B3289" s="45"/>
      <c r="C3289" s="46"/>
    </row>
    <row r="3290" spans="1:3" ht="15.75" x14ac:dyDescent="0.25">
      <c r="A3290" s="22"/>
      <c r="B3290" s="45"/>
      <c r="C3290" s="46"/>
    </row>
    <row r="3291" spans="1:3" ht="15.75" x14ac:dyDescent="0.25">
      <c r="A3291" s="22"/>
      <c r="B3291" s="45"/>
      <c r="C3291" s="46"/>
    </row>
    <row r="3292" spans="1:3" ht="15.75" x14ac:dyDescent="0.25">
      <c r="A3292" s="22"/>
      <c r="B3292" s="45"/>
      <c r="C3292" s="46"/>
    </row>
    <row r="3293" spans="1:3" ht="15.75" x14ac:dyDescent="0.25">
      <c r="A3293" s="22"/>
      <c r="B3293" s="45"/>
      <c r="C3293" s="46"/>
    </row>
    <row r="3294" spans="1:3" ht="15.75" x14ac:dyDescent="0.25">
      <c r="A3294" s="22"/>
      <c r="B3294" s="45"/>
      <c r="C3294" s="46"/>
    </row>
    <row r="3295" spans="1:3" s="14" customFormat="1" x14ac:dyDescent="0.25"/>
    <row r="3296" spans="1:3" ht="31.5" x14ac:dyDescent="0.25">
      <c r="B3296" s="57" t="s">
        <v>552</v>
      </c>
      <c r="C3296" s="70"/>
    </row>
    <row r="3297" spans="1:3" ht="15.75" thickBot="1" x14ac:dyDescent="0.3">
      <c r="C3297" s="71" t="s">
        <v>200</v>
      </c>
    </row>
    <row r="3298" spans="1:3" ht="32.25" thickBot="1" x14ac:dyDescent="0.3">
      <c r="A3298" s="7" t="s">
        <v>0</v>
      </c>
      <c r="B3298" s="8" t="s">
        <v>10</v>
      </c>
      <c r="C3298" s="65" t="s">
        <v>11</v>
      </c>
    </row>
    <row r="3299" spans="1:3" ht="15.75" x14ac:dyDescent="0.25">
      <c r="A3299" s="9"/>
      <c r="B3299" s="10" t="s">
        <v>12</v>
      </c>
      <c r="C3299" s="61">
        <v>1</v>
      </c>
    </row>
    <row r="3300" spans="1:3" ht="15.75" x14ac:dyDescent="0.25">
      <c r="A3300" s="9"/>
      <c r="B3300" s="10" t="s">
        <v>13</v>
      </c>
      <c r="C3300" s="16">
        <v>6</v>
      </c>
    </row>
    <row r="3301" spans="1:3" ht="31.5" x14ac:dyDescent="0.25">
      <c r="A3301" s="12"/>
      <c r="B3301" s="83" t="s">
        <v>360</v>
      </c>
      <c r="C3301" s="16">
        <f>$C$13</f>
        <v>2.83</v>
      </c>
    </row>
    <row r="3302" spans="1:3" ht="32.25" thickBot="1" x14ac:dyDescent="0.3">
      <c r="A3302" s="75"/>
      <c r="B3302" s="77" t="s">
        <v>361</v>
      </c>
      <c r="C3302" s="76">
        <v>0</v>
      </c>
    </row>
    <row r="3303" spans="1:3" ht="15.75" x14ac:dyDescent="0.25">
      <c r="A3303" s="29">
        <v>211</v>
      </c>
      <c r="B3303" s="30" t="s">
        <v>19</v>
      </c>
      <c r="C3303" s="39">
        <f>C3301*C3300</f>
        <v>16.98</v>
      </c>
    </row>
    <row r="3304" spans="1:3" ht="31.5" x14ac:dyDescent="0.25">
      <c r="A3304" s="33">
        <v>211</v>
      </c>
      <c r="B3304" s="28" t="s">
        <v>20</v>
      </c>
      <c r="C3304" s="40">
        <f>C3302*C3300</f>
        <v>0</v>
      </c>
    </row>
    <row r="3305" spans="1:3" ht="15.75" x14ac:dyDescent="0.25">
      <c r="A3305" s="33">
        <v>213</v>
      </c>
      <c r="B3305" s="28" t="s">
        <v>14</v>
      </c>
      <c r="C3305" s="40">
        <f>(C3303+C3304)*30.2%</f>
        <v>5.1279599999999999</v>
      </c>
    </row>
    <row r="3306" spans="1:3" ht="15.75" x14ac:dyDescent="0.25">
      <c r="A3306" s="33">
        <v>212</v>
      </c>
      <c r="B3306" s="28" t="s">
        <v>3</v>
      </c>
      <c r="C3306" s="40">
        <f>(C3303+C3304)*$D$18</f>
        <v>2.7168000000000001E-2</v>
      </c>
    </row>
    <row r="3307" spans="1:3" ht="15.75" x14ac:dyDescent="0.25">
      <c r="A3307" s="33">
        <v>221</v>
      </c>
      <c r="B3307" s="28" t="s">
        <v>4</v>
      </c>
      <c r="C3307" s="40">
        <f>(C3303+C3304)*$D$19</f>
        <v>0.14602799999999999</v>
      </c>
    </row>
    <row r="3308" spans="1:3" ht="15.75" x14ac:dyDescent="0.25">
      <c r="A3308" s="33">
        <v>222</v>
      </c>
      <c r="B3308" s="28" t="s">
        <v>15</v>
      </c>
      <c r="C3308" s="40">
        <f>(C3303+C3304)*$D$20</f>
        <v>2.7168000000000001E-2</v>
      </c>
    </row>
    <row r="3309" spans="1:3" ht="15.75" x14ac:dyDescent="0.25">
      <c r="A3309" s="33">
        <v>223</v>
      </c>
      <c r="B3309" s="28" t="s">
        <v>5</v>
      </c>
      <c r="C3309" s="40">
        <f>(C3303+C3304)*$D$21</f>
        <v>0.72165000000000012</v>
      </c>
    </row>
    <row r="3310" spans="1:3" ht="15.75" x14ac:dyDescent="0.25">
      <c r="A3310" s="33">
        <v>224</v>
      </c>
      <c r="B3310" s="28" t="s">
        <v>21</v>
      </c>
      <c r="C3310" s="40">
        <f>(C3303+C3304)*$D$22</f>
        <v>0.23941799999999999</v>
      </c>
    </row>
    <row r="3311" spans="1:3" ht="15.75" x14ac:dyDescent="0.25">
      <c r="A3311" s="33">
        <v>225</v>
      </c>
      <c r="B3311" s="28" t="s">
        <v>16</v>
      </c>
      <c r="C3311" s="40">
        <f>(C3303+C3304)*$D$23</f>
        <v>0.90333600000000003</v>
      </c>
    </row>
    <row r="3312" spans="1:3" ht="15.75" x14ac:dyDescent="0.25">
      <c r="A3312" s="33">
        <v>226</v>
      </c>
      <c r="B3312" s="28" t="s">
        <v>22</v>
      </c>
      <c r="C3312" s="40">
        <f>(C3303+C3304)*$D$24</f>
        <v>6.0805379999999998</v>
      </c>
    </row>
    <row r="3313" spans="1:3" ht="15.75" x14ac:dyDescent="0.25">
      <c r="A3313" s="33">
        <v>271</v>
      </c>
      <c r="B3313" s="28" t="s">
        <v>23</v>
      </c>
      <c r="C3313" s="40">
        <f>(C3303+C3304)*$D$25</f>
        <v>0.37865399999999999</v>
      </c>
    </row>
    <row r="3314" spans="1:3" ht="15.75" x14ac:dyDescent="0.25">
      <c r="A3314" s="33">
        <v>272</v>
      </c>
      <c r="B3314" s="28" t="s">
        <v>24</v>
      </c>
      <c r="C3314" s="40">
        <f>(C3303+C3304)*$D$26</f>
        <v>0.35488199999999998</v>
      </c>
    </row>
    <row r="3315" spans="1:3" ht="31.5" x14ac:dyDescent="0.25">
      <c r="A3315" s="33">
        <v>211</v>
      </c>
      <c r="B3315" s="28" t="s">
        <v>25</v>
      </c>
      <c r="C3315" s="40">
        <f>(C3303+C3304)*$D$27</f>
        <v>3.8884200000000004</v>
      </c>
    </row>
    <row r="3316" spans="1:3" ht="31.5" x14ac:dyDescent="0.25">
      <c r="A3316" s="33">
        <v>213</v>
      </c>
      <c r="B3316" s="28" t="s">
        <v>26</v>
      </c>
      <c r="C3316" s="44">
        <f>(C3303+C3304)*$D$28</f>
        <v>1.1733179999999999</v>
      </c>
    </row>
    <row r="3317" spans="1:3" ht="15.75" x14ac:dyDescent="0.25">
      <c r="A3317" s="33">
        <v>290</v>
      </c>
      <c r="B3317" s="28" t="s">
        <v>6</v>
      </c>
      <c r="C3317" s="44">
        <f>(C3303+C3304)*$D$29</f>
        <v>6.6222000000000003E-2</v>
      </c>
    </row>
    <row r="3318" spans="1:3" ht="15.75" x14ac:dyDescent="0.25">
      <c r="A3318" s="33">
        <v>290</v>
      </c>
      <c r="B3318" s="28" t="s">
        <v>27</v>
      </c>
      <c r="C3318" s="44">
        <f>(C3303+C3304)*$D$30</f>
        <v>0.19866600000000001</v>
      </c>
    </row>
    <row r="3319" spans="1:3" ht="15.75" x14ac:dyDescent="0.25">
      <c r="A3319" s="33">
        <v>225</v>
      </c>
      <c r="B3319" s="28" t="s">
        <v>28</v>
      </c>
      <c r="C3319" s="44">
        <f>(C3303+C3304)*$D$31</f>
        <v>0</v>
      </c>
    </row>
    <row r="3320" spans="1:3" ht="15.75" x14ac:dyDescent="0.25">
      <c r="A3320" s="37">
        <v>310</v>
      </c>
      <c r="B3320" s="28" t="s">
        <v>7</v>
      </c>
      <c r="C3320" s="44">
        <f>(C3303+C3304)*$D$32</f>
        <v>0.39563400000000004</v>
      </c>
    </row>
    <row r="3321" spans="1:3" ht="16.5" thickBot="1" x14ac:dyDescent="0.3">
      <c r="A3321" s="38">
        <v>340</v>
      </c>
      <c r="B3321" s="36" t="s">
        <v>8</v>
      </c>
      <c r="C3321" s="44">
        <f>(C3303+C3304)*$D$33</f>
        <v>1.5366899999999999</v>
      </c>
    </row>
    <row r="3322" spans="1:3" ht="16.5" thickBot="1" x14ac:dyDescent="0.3">
      <c r="A3322" s="15"/>
      <c r="B3322" s="42" t="s">
        <v>9</v>
      </c>
      <c r="C3322" s="88">
        <f>SUM(C3303:C3321)</f>
        <v>38.24575200000001</v>
      </c>
    </row>
    <row r="3323" spans="1:3" ht="16.5" thickBot="1" x14ac:dyDescent="0.3">
      <c r="A3323" s="15"/>
      <c r="B3323" s="43" t="s">
        <v>29</v>
      </c>
      <c r="C3323" s="90">
        <f>C3322*118%</f>
        <v>45.129987360000008</v>
      </c>
    </row>
    <row r="3324" spans="1:3" ht="15.75" x14ac:dyDescent="0.25">
      <c r="A3324" s="22"/>
      <c r="B3324" s="45"/>
      <c r="C3324" s="46"/>
    </row>
    <row r="3325" spans="1:3" ht="15.75" x14ac:dyDescent="0.25">
      <c r="A3325" s="22"/>
      <c r="B3325" s="45"/>
      <c r="C3325" s="46"/>
    </row>
    <row r="3326" spans="1:3" ht="15.75" x14ac:dyDescent="0.25">
      <c r="A3326" s="22"/>
      <c r="B3326" s="45"/>
      <c r="C3326" s="46"/>
    </row>
    <row r="3327" spans="1:3" ht="15.75" x14ac:dyDescent="0.25">
      <c r="A3327" s="22"/>
      <c r="B3327" s="45"/>
      <c r="C3327" s="46"/>
    </row>
    <row r="3328" spans="1:3" ht="15.75" x14ac:dyDescent="0.25">
      <c r="A3328" s="22"/>
      <c r="B3328" s="45"/>
      <c r="C3328" s="46"/>
    </row>
    <row r="3329" spans="1:3" ht="15.75" x14ac:dyDescent="0.25">
      <c r="A3329" s="22"/>
      <c r="B3329" s="45"/>
      <c r="C3329" s="46"/>
    </row>
    <row r="3330" spans="1:3" ht="15.75" x14ac:dyDescent="0.25">
      <c r="A3330" s="22"/>
      <c r="B3330" s="45"/>
      <c r="C3330" s="46"/>
    </row>
    <row r="3331" spans="1:3" ht="15.75" x14ac:dyDescent="0.25">
      <c r="A3331" s="22"/>
      <c r="B3331" s="45"/>
      <c r="C3331" s="46"/>
    </row>
    <row r="3332" spans="1:3" ht="15.75" x14ac:dyDescent="0.25">
      <c r="A3332" s="22"/>
      <c r="B3332" s="45"/>
      <c r="C3332" s="46"/>
    </row>
    <row r="3333" spans="1:3" ht="15.75" x14ac:dyDescent="0.25">
      <c r="A3333" s="22"/>
      <c r="B3333" s="45"/>
      <c r="C3333" s="46"/>
    </row>
    <row r="3334" spans="1:3" ht="15.75" x14ac:dyDescent="0.25">
      <c r="A3334" s="22"/>
      <c r="B3334" s="45"/>
      <c r="C3334" s="46"/>
    </row>
    <row r="3335" spans="1:3" ht="15.75" x14ac:dyDescent="0.25">
      <c r="A3335" s="22"/>
      <c r="B3335" s="45"/>
      <c r="C3335" s="46"/>
    </row>
    <row r="3336" spans="1:3" ht="15.75" x14ac:dyDescent="0.25">
      <c r="A3336" s="22"/>
      <c r="B3336" s="45"/>
      <c r="C3336" s="46"/>
    </row>
    <row r="3337" spans="1:3" ht="15.75" x14ac:dyDescent="0.25">
      <c r="A3337" s="22"/>
      <c r="B3337" s="45"/>
      <c r="C3337" s="46"/>
    </row>
    <row r="3338" spans="1:3" ht="15.75" x14ac:dyDescent="0.25">
      <c r="A3338" s="22"/>
      <c r="B3338" s="45"/>
      <c r="C3338" s="46"/>
    </row>
    <row r="3339" spans="1:3" ht="15.75" x14ac:dyDescent="0.25">
      <c r="A3339" s="22"/>
      <c r="B3339" s="45"/>
      <c r="C3339" s="46"/>
    </row>
    <row r="3340" spans="1:3" ht="15.75" x14ac:dyDescent="0.25">
      <c r="A3340" s="22"/>
      <c r="B3340" s="45"/>
      <c r="C3340" s="46"/>
    </row>
    <row r="3341" spans="1:3" ht="15.75" x14ac:dyDescent="0.25">
      <c r="A3341" s="22"/>
      <c r="B3341" s="45"/>
      <c r="C3341" s="46"/>
    </row>
    <row r="3342" spans="1:3" ht="15.75" x14ac:dyDescent="0.25">
      <c r="A3342" s="22"/>
      <c r="B3342" s="45"/>
      <c r="C3342" s="46"/>
    </row>
    <row r="3343" spans="1:3" ht="15.75" x14ac:dyDescent="0.25">
      <c r="A3343" s="22"/>
      <c r="B3343" s="45"/>
      <c r="C3343" s="46"/>
    </row>
    <row r="3344" spans="1:3" ht="15.75" x14ac:dyDescent="0.25">
      <c r="A3344" s="22"/>
      <c r="B3344" s="45"/>
      <c r="C3344" s="46"/>
    </row>
    <row r="3345" spans="1:3" ht="15.75" x14ac:dyDescent="0.25">
      <c r="A3345" s="22"/>
      <c r="B3345" s="45"/>
      <c r="C3345" s="46"/>
    </row>
    <row r="3346" spans="1:3" ht="15.75" x14ac:dyDescent="0.25">
      <c r="A3346" s="22"/>
      <c r="B3346" s="45"/>
      <c r="C3346" s="46"/>
    </row>
    <row r="3347" spans="1:3" ht="15.75" x14ac:dyDescent="0.25">
      <c r="A3347" s="22"/>
      <c r="B3347" s="45"/>
      <c r="C3347" s="46"/>
    </row>
    <row r="3348" spans="1:3" ht="15.75" x14ac:dyDescent="0.25">
      <c r="A3348" s="22"/>
      <c r="B3348" s="45"/>
      <c r="C3348" s="46"/>
    </row>
    <row r="3349" spans="1:3" ht="15.75" x14ac:dyDescent="0.25">
      <c r="A3349" s="22"/>
      <c r="B3349" s="45"/>
      <c r="C3349" s="46"/>
    </row>
    <row r="3351" spans="1:3" ht="31.5" x14ac:dyDescent="0.25">
      <c r="B3351" s="57" t="s">
        <v>553</v>
      </c>
      <c r="C3351" s="70"/>
    </row>
    <row r="3352" spans="1:3" ht="15.75" thickBot="1" x14ac:dyDescent="0.3">
      <c r="C3352" s="71" t="s">
        <v>200</v>
      </c>
    </row>
    <row r="3353" spans="1:3" ht="32.25" thickBot="1" x14ac:dyDescent="0.3">
      <c r="A3353" s="7" t="s">
        <v>0</v>
      </c>
      <c r="B3353" s="8" t="s">
        <v>10</v>
      </c>
      <c r="C3353" s="65" t="s">
        <v>11</v>
      </c>
    </row>
    <row r="3354" spans="1:3" ht="15.75" x14ac:dyDescent="0.25">
      <c r="A3354" s="9"/>
      <c r="B3354" s="10" t="s">
        <v>12</v>
      </c>
      <c r="C3354" s="61">
        <v>1</v>
      </c>
    </row>
    <row r="3355" spans="1:3" ht="15.75" x14ac:dyDescent="0.25">
      <c r="A3355" s="9"/>
      <c r="B3355" s="10" t="s">
        <v>13</v>
      </c>
      <c r="C3355" s="16">
        <v>9.1999999999999993</v>
      </c>
    </row>
    <row r="3356" spans="1:3" ht="31.5" x14ac:dyDescent="0.25">
      <c r="A3356" s="12"/>
      <c r="B3356" s="83" t="s">
        <v>360</v>
      </c>
      <c r="C3356" s="16">
        <f>$C$13</f>
        <v>2.83</v>
      </c>
    </row>
    <row r="3357" spans="1:3" ht="32.25" thickBot="1" x14ac:dyDescent="0.3">
      <c r="A3357" s="75"/>
      <c r="B3357" s="77" t="s">
        <v>361</v>
      </c>
      <c r="C3357" s="76">
        <v>0</v>
      </c>
    </row>
    <row r="3358" spans="1:3" ht="15.75" x14ac:dyDescent="0.25">
      <c r="A3358" s="29">
        <v>211</v>
      </c>
      <c r="B3358" s="30" t="s">
        <v>19</v>
      </c>
      <c r="C3358" s="39">
        <f>C3356*C3355</f>
        <v>26.035999999999998</v>
      </c>
    </row>
    <row r="3359" spans="1:3" ht="31.5" x14ac:dyDescent="0.25">
      <c r="A3359" s="33">
        <v>211</v>
      </c>
      <c r="B3359" s="28" t="s">
        <v>20</v>
      </c>
      <c r="C3359" s="40">
        <f>C3357*C3355</f>
        <v>0</v>
      </c>
    </row>
    <row r="3360" spans="1:3" ht="15.75" x14ac:dyDescent="0.25">
      <c r="A3360" s="33">
        <v>213</v>
      </c>
      <c r="B3360" s="28" t="s">
        <v>14</v>
      </c>
      <c r="C3360" s="40">
        <f>(C3358+C3359)*30.2%</f>
        <v>7.8628719999999994</v>
      </c>
    </row>
    <row r="3361" spans="1:3" ht="15.75" x14ac:dyDescent="0.25">
      <c r="A3361" s="33">
        <v>212</v>
      </c>
      <c r="B3361" s="28" t="s">
        <v>3</v>
      </c>
      <c r="C3361" s="40">
        <f>(C3358+C3359)*$D$18</f>
        <v>4.1657599999999996E-2</v>
      </c>
    </row>
    <row r="3362" spans="1:3" ht="15.75" x14ac:dyDescent="0.25">
      <c r="A3362" s="33">
        <v>221</v>
      </c>
      <c r="B3362" s="28" t="s">
        <v>4</v>
      </c>
      <c r="C3362" s="40">
        <f>(C3358+C3359)*$D$19</f>
        <v>0.22390959999999999</v>
      </c>
    </row>
    <row r="3363" spans="1:3" ht="15.75" x14ac:dyDescent="0.25">
      <c r="A3363" s="33">
        <v>222</v>
      </c>
      <c r="B3363" s="28" t="s">
        <v>15</v>
      </c>
      <c r="C3363" s="40">
        <f>(C3358+C3359)*$D$20</f>
        <v>4.1657599999999996E-2</v>
      </c>
    </row>
    <row r="3364" spans="1:3" ht="15.75" x14ac:dyDescent="0.25">
      <c r="A3364" s="33">
        <v>223</v>
      </c>
      <c r="B3364" s="28" t="s">
        <v>5</v>
      </c>
      <c r="C3364" s="40">
        <f>(C3358+C3359)*$D$21</f>
        <v>1.10653</v>
      </c>
    </row>
    <row r="3365" spans="1:3" ht="15.75" x14ac:dyDescent="0.25">
      <c r="A3365" s="33">
        <v>224</v>
      </c>
      <c r="B3365" s="28" t="s">
        <v>21</v>
      </c>
      <c r="C3365" s="40">
        <f>(C3358+C3359)*$D$22</f>
        <v>0.36710759999999998</v>
      </c>
    </row>
    <row r="3366" spans="1:3" ht="15.75" x14ac:dyDescent="0.25">
      <c r="A3366" s="33">
        <v>225</v>
      </c>
      <c r="B3366" s="28" t="s">
        <v>16</v>
      </c>
      <c r="C3366" s="40">
        <f>(C3358+C3359)*$D$23</f>
        <v>1.3851151999999998</v>
      </c>
    </row>
    <row r="3367" spans="1:3" ht="15.75" x14ac:dyDescent="0.25">
      <c r="A3367" s="33">
        <v>226</v>
      </c>
      <c r="B3367" s="28" t="s">
        <v>22</v>
      </c>
      <c r="C3367" s="40">
        <f>(C3358+C3359)*$D$24</f>
        <v>9.3234915999999988</v>
      </c>
    </row>
    <row r="3368" spans="1:3" ht="15.75" x14ac:dyDescent="0.25">
      <c r="A3368" s="33">
        <v>271</v>
      </c>
      <c r="B3368" s="28" t="s">
        <v>23</v>
      </c>
      <c r="C3368" s="40">
        <f>(C3358+C3359)*$D$25</f>
        <v>0.58060279999999997</v>
      </c>
    </row>
    <row r="3369" spans="1:3" ht="15.75" x14ac:dyDescent="0.25">
      <c r="A3369" s="33">
        <v>272</v>
      </c>
      <c r="B3369" s="28" t="s">
        <v>24</v>
      </c>
      <c r="C3369" s="40">
        <f>(C3358+C3359)*$D$26</f>
        <v>0.54415239999999987</v>
      </c>
    </row>
    <row r="3370" spans="1:3" ht="31.5" x14ac:dyDescent="0.25">
      <c r="A3370" s="33">
        <v>211</v>
      </c>
      <c r="B3370" s="28" t="s">
        <v>25</v>
      </c>
      <c r="C3370" s="40">
        <f>(C3358+C3359)*$D$27</f>
        <v>5.9622440000000001</v>
      </c>
    </row>
    <row r="3371" spans="1:3" ht="31.5" x14ac:dyDescent="0.25">
      <c r="A3371" s="33">
        <v>213</v>
      </c>
      <c r="B3371" s="28" t="s">
        <v>26</v>
      </c>
      <c r="C3371" s="44">
        <f>(C3358+C3359)*$D$28</f>
        <v>1.7990875999999998</v>
      </c>
    </row>
    <row r="3372" spans="1:3" ht="15.75" x14ac:dyDescent="0.25">
      <c r="A3372" s="33">
        <v>290</v>
      </c>
      <c r="B3372" s="28" t="s">
        <v>6</v>
      </c>
      <c r="C3372" s="44">
        <f>(C3358+C3359)*$D$29</f>
        <v>0.10154039999999999</v>
      </c>
    </row>
    <row r="3373" spans="1:3" ht="15.75" x14ac:dyDescent="0.25">
      <c r="A3373" s="33">
        <v>290</v>
      </c>
      <c r="B3373" s="28" t="s">
        <v>27</v>
      </c>
      <c r="C3373" s="44">
        <f>(C3358+C3359)*$D$30</f>
        <v>0.30462119999999998</v>
      </c>
    </row>
    <row r="3374" spans="1:3" ht="15.75" x14ac:dyDescent="0.25">
      <c r="A3374" s="33">
        <v>225</v>
      </c>
      <c r="B3374" s="28" t="s">
        <v>28</v>
      </c>
      <c r="C3374" s="44">
        <f>(C3358+C3359)*$D$31</f>
        <v>0</v>
      </c>
    </row>
    <row r="3375" spans="1:3" ht="15.75" x14ac:dyDescent="0.25">
      <c r="A3375" s="37">
        <v>310</v>
      </c>
      <c r="B3375" s="28" t="s">
        <v>7</v>
      </c>
      <c r="C3375" s="44">
        <f>(C3358+C3359)*$D$32</f>
        <v>0.60663880000000003</v>
      </c>
    </row>
    <row r="3376" spans="1:3" ht="16.5" thickBot="1" x14ac:dyDescent="0.3">
      <c r="A3376" s="38">
        <v>340</v>
      </c>
      <c r="B3376" s="36" t="s">
        <v>8</v>
      </c>
      <c r="C3376" s="44">
        <f>(C3358+C3359)*$D$33</f>
        <v>2.3562579999999995</v>
      </c>
    </row>
    <row r="3377" spans="1:3" ht="16.5" thickBot="1" x14ac:dyDescent="0.3">
      <c r="A3377" s="15"/>
      <c r="B3377" s="42" t="s">
        <v>9</v>
      </c>
      <c r="C3377" s="88">
        <f>SUM(C3358:C3376)</f>
        <v>58.643486399999986</v>
      </c>
    </row>
    <row r="3378" spans="1:3" ht="16.5" thickBot="1" x14ac:dyDescent="0.3">
      <c r="A3378" s="15"/>
      <c r="B3378" s="43" t="s">
        <v>29</v>
      </c>
      <c r="C3378" s="90">
        <f>C3377*118%</f>
        <v>69.199313951999983</v>
      </c>
    </row>
    <row r="3379" spans="1:3" ht="15.75" x14ac:dyDescent="0.25">
      <c r="A3379" s="22"/>
      <c r="B3379" s="45"/>
      <c r="C3379" s="46"/>
    </row>
    <row r="3380" spans="1:3" ht="15.75" x14ac:dyDescent="0.25">
      <c r="A3380" s="22"/>
      <c r="B3380" s="45"/>
      <c r="C3380" s="46"/>
    </row>
    <row r="3381" spans="1:3" ht="15.75" x14ac:dyDescent="0.25">
      <c r="A3381" s="22"/>
      <c r="B3381" s="45"/>
      <c r="C3381" s="46"/>
    </row>
    <row r="3382" spans="1:3" ht="15.75" x14ac:dyDescent="0.25">
      <c r="A3382" s="22"/>
      <c r="B3382" s="45"/>
      <c r="C3382" s="46"/>
    </row>
    <row r="3383" spans="1:3" ht="15.75" x14ac:dyDescent="0.25">
      <c r="A3383" s="22"/>
      <c r="B3383" s="45"/>
      <c r="C3383" s="46"/>
    </row>
    <row r="3384" spans="1:3" ht="15.75" x14ac:dyDescent="0.25">
      <c r="A3384" s="22"/>
      <c r="B3384" s="45"/>
      <c r="C3384" s="46"/>
    </row>
    <row r="3385" spans="1:3" ht="15.75" x14ac:dyDescent="0.25">
      <c r="A3385" s="22"/>
      <c r="B3385" s="45"/>
      <c r="C3385" s="46"/>
    </row>
    <row r="3386" spans="1:3" ht="15.75" x14ac:dyDescent="0.25">
      <c r="A3386" s="22"/>
      <c r="B3386" s="45"/>
      <c r="C3386" s="46"/>
    </row>
    <row r="3387" spans="1:3" ht="15.75" x14ac:dyDescent="0.25">
      <c r="A3387" s="22"/>
      <c r="B3387" s="45"/>
      <c r="C3387" s="46"/>
    </row>
    <row r="3388" spans="1:3" ht="15.75" x14ac:dyDescent="0.25">
      <c r="A3388" s="22"/>
      <c r="B3388" s="45"/>
      <c r="C3388" s="46"/>
    </row>
    <row r="3389" spans="1:3" ht="15.75" x14ac:dyDescent="0.25">
      <c r="A3389" s="22"/>
      <c r="B3389" s="45"/>
      <c r="C3389" s="46"/>
    </row>
    <row r="3390" spans="1:3" ht="15.75" x14ac:dyDescent="0.25">
      <c r="A3390" s="22"/>
      <c r="B3390" s="45"/>
      <c r="C3390" s="46"/>
    </row>
    <row r="3391" spans="1:3" ht="15.75" x14ac:dyDescent="0.25">
      <c r="A3391" s="22"/>
      <c r="B3391" s="45"/>
      <c r="C3391" s="46"/>
    </row>
    <row r="3392" spans="1:3" ht="15.75" x14ac:dyDescent="0.25">
      <c r="A3392" s="22"/>
      <c r="B3392" s="45"/>
      <c r="C3392" s="46"/>
    </row>
    <row r="3393" spans="1:3" ht="15.75" x14ac:dyDescent="0.25">
      <c r="A3393" s="22"/>
      <c r="B3393" s="45"/>
      <c r="C3393" s="46"/>
    </row>
    <row r="3394" spans="1:3" ht="15.75" x14ac:dyDescent="0.25">
      <c r="A3394" s="22"/>
      <c r="B3394" s="45"/>
      <c r="C3394" s="46"/>
    </row>
    <row r="3395" spans="1:3" ht="15.75" x14ac:dyDescent="0.25">
      <c r="A3395" s="22"/>
      <c r="B3395" s="45"/>
      <c r="C3395" s="46"/>
    </row>
    <row r="3396" spans="1:3" ht="15.75" x14ac:dyDescent="0.25">
      <c r="A3396" s="22"/>
      <c r="B3396" s="45"/>
      <c r="C3396" s="46"/>
    </row>
    <row r="3397" spans="1:3" ht="15.75" x14ac:dyDescent="0.25">
      <c r="A3397" s="22"/>
      <c r="B3397" s="45"/>
      <c r="C3397" s="46"/>
    </row>
    <row r="3398" spans="1:3" ht="15.75" x14ac:dyDescent="0.25">
      <c r="A3398" s="22"/>
      <c r="B3398" s="45"/>
      <c r="C3398" s="46"/>
    </row>
    <row r="3399" spans="1:3" ht="15.75" x14ac:dyDescent="0.25">
      <c r="A3399" s="22"/>
      <c r="B3399" s="45"/>
      <c r="C3399" s="46"/>
    </row>
    <row r="3400" spans="1:3" ht="15.75" x14ac:dyDescent="0.25">
      <c r="A3400" s="22"/>
      <c r="B3400" s="45"/>
      <c r="C3400" s="46"/>
    </row>
    <row r="3401" spans="1:3" ht="15.75" x14ac:dyDescent="0.25">
      <c r="A3401" s="22"/>
      <c r="B3401" s="45"/>
      <c r="C3401" s="46"/>
    </row>
    <row r="3402" spans="1:3" ht="15.75" x14ac:dyDescent="0.25">
      <c r="A3402" s="22"/>
      <c r="B3402" s="45"/>
      <c r="C3402" s="46"/>
    </row>
    <row r="3403" spans="1:3" ht="15.75" x14ac:dyDescent="0.25">
      <c r="A3403" s="22"/>
      <c r="B3403" s="45"/>
      <c r="C3403" s="46"/>
    </row>
    <row r="3406" spans="1:3" ht="31.5" x14ac:dyDescent="0.25">
      <c r="B3406" s="57" t="s">
        <v>554</v>
      </c>
      <c r="C3406" s="70"/>
    </row>
    <row r="3407" spans="1:3" ht="15.75" thickBot="1" x14ac:dyDescent="0.3">
      <c r="C3407" s="71" t="s">
        <v>200</v>
      </c>
    </row>
    <row r="3408" spans="1:3" ht="32.25" thickBot="1" x14ac:dyDescent="0.3">
      <c r="A3408" s="7" t="s">
        <v>0</v>
      </c>
      <c r="B3408" s="8" t="s">
        <v>10</v>
      </c>
      <c r="C3408" s="65" t="s">
        <v>11</v>
      </c>
    </row>
    <row r="3409" spans="1:3" ht="15.75" x14ac:dyDescent="0.25">
      <c r="A3409" s="9"/>
      <c r="B3409" s="10" t="s">
        <v>12</v>
      </c>
      <c r="C3409" s="61">
        <v>1</v>
      </c>
    </row>
    <row r="3410" spans="1:3" ht="15.75" x14ac:dyDescent="0.25">
      <c r="A3410" s="9"/>
      <c r="B3410" s="10" t="s">
        <v>13</v>
      </c>
      <c r="C3410" s="16">
        <v>5.5</v>
      </c>
    </row>
    <row r="3411" spans="1:3" ht="31.5" x14ac:dyDescent="0.25">
      <c r="A3411" s="12"/>
      <c r="B3411" s="83" t="s">
        <v>360</v>
      </c>
      <c r="C3411" s="16">
        <f>$C$13</f>
        <v>2.83</v>
      </c>
    </row>
    <row r="3412" spans="1:3" ht="32.25" thickBot="1" x14ac:dyDescent="0.3">
      <c r="A3412" s="75"/>
      <c r="B3412" s="77" t="s">
        <v>361</v>
      </c>
      <c r="C3412" s="76">
        <v>0</v>
      </c>
    </row>
    <row r="3413" spans="1:3" ht="15.75" x14ac:dyDescent="0.25">
      <c r="A3413" s="29">
        <v>211</v>
      </c>
      <c r="B3413" s="30" t="s">
        <v>19</v>
      </c>
      <c r="C3413" s="39">
        <f>C3411*C3410</f>
        <v>15.565000000000001</v>
      </c>
    </row>
    <row r="3414" spans="1:3" ht="31.5" x14ac:dyDescent="0.25">
      <c r="A3414" s="33">
        <v>211</v>
      </c>
      <c r="B3414" s="28" t="s">
        <v>20</v>
      </c>
      <c r="C3414" s="40">
        <f>C3412*C3410</f>
        <v>0</v>
      </c>
    </row>
    <row r="3415" spans="1:3" ht="15.75" x14ac:dyDescent="0.25">
      <c r="A3415" s="33">
        <v>213</v>
      </c>
      <c r="B3415" s="28" t="s">
        <v>14</v>
      </c>
      <c r="C3415" s="40">
        <f>(C3413+C3414)*30.2%</f>
        <v>4.7006300000000003</v>
      </c>
    </row>
    <row r="3416" spans="1:3" ht="15.75" x14ac:dyDescent="0.25">
      <c r="A3416" s="33">
        <v>212</v>
      </c>
      <c r="B3416" s="28" t="s">
        <v>3</v>
      </c>
      <c r="C3416" s="40">
        <f>(C3413+C3414)*$D$18</f>
        <v>2.4904000000000003E-2</v>
      </c>
    </row>
    <row r="3417" spans="1:3" ht="15.75" x14ac:dyDescent="0.25">
      <c r="A3417" s="33">
        <v>221</v>
      </c>
      <c r="B3417" s="28" t="s">
        <v>4</v>
      </c>
      <c r="C3417" s="40">
        <f>(C3413+C3414)*$D$19</f>
        <v>0.13385900000000001</v>
      </c>
    </row>
    <row r="3418" spans="1:3" ht="15.75" x14ac:dyDescent="0.25">
      <c r="A3418" s="33">
        <v>222</v>
      </c>
      <c r="B3418" s="28" t="s">
        <v>15</v>
      </c>
      <c r="C3418" s="40">
        <f>(C3413+C3414)*$D$20</f>
        <v>2.4904000000000003E-2</v>
      </c>
    </row>
    <row r="3419" spans="1:3" ht="15.75" x14ac:dyDescent="0.25">
      <c r="A3419" s="33">
        <v>223</v>
      </c>
      <c r="B3419" s="28" t="s">
        <v>5</v>
      </c>
      <c r="C3419" s="40">
        <f>(C3413+C3414)*$D$21</f>
        <v>0.66151250000000006</v>
      </c>
    </row>
    <row r="3420" spans="1:3" ht="15.75" x14ac:dyDescent="0.25">
      <c r="A3420" s="33">
        <v>224</v>
      </c>
      <c r="B3420" s="28" t="s">
        <v>21</v>
      </c>
      <c r="C3420" s="40">
        <f>(C3413+C3414)*$D$22</f>
        <v>0.21946650000000001</v>
      </c>
    </row>
    <row r="3421" spans="1:3" ht="15.75" x14ac:dyDescent="0.25">
      <c r="A3421" s="33">
        <v>225</v>
      </c>
      <c r="B3421" s="28" t="s">
        <v>16</v>
      </c>
      <c r="C3421" s="40">
        <f>(C3413+C3414)*$D$23</f>
        <v>0.82805800000000007</v>
      </c>
    </row>
    <row r="3422" spans="1:3" ht="15.75" x14ac:dyDescent="0.25">
      <c r="A3422" s="33">
        <v>226</v>
      </c>
      <c r="B3422" s="28" t="s">
        <v>22</v>
      </c>
      <c r="C3422" s="40">
        <f>(C3413+C3414)*$D$24</f>
        <v>5.5738265</v>
      </c>
    </row>
    <row r="3423" spans="1:3" ht="15.75" x14ac:dyDescent="0.25">
      <c r="A3423" s="33">
        <v>271</v>
      </c>
      <c r="B3423" s="28" t="s">
        <v>23</v>
      </c>
      <c r="C3423" s="40">
        <f>(C3413+C3414)*$D$25</f>
        <v>0.34709950000000006</v>
      </c>
    </row>
    <row r="3424" spans="1:3" ht="15.75" x14ac:dyDescent="0.25">
      <c r="A3424" s="33">
        <v>272</v>
      </c>
      <c r="B3424" s="28" t="s">
        <v>24</v>
      </c>
      <c r="C3424" s="40">
        <f>(C3413+C3414)*$D$26</f>
        <v>0.3253085</v>
      </c>
    </row>
    <row r="3425" spans="1:3" ht="31.5" x14ac:dyDescent="0.25">
      <c r="A3425" s="33">
        <v>211</v>
      </c>
      <c r="B3425" s="28" t="s">
        <v>25</v>
      </c>
      <c r="C3425" s="40">
        <f>(C3413+C3414)*$D$27</f>
        <v>3.5643850000000006</v>
      </c>
    </row>
    <row r="3426" spans="1:3" ht="31.5" x14ac:dyDescent="0.25">
      <c r="A3426" s="33">
        <v>213</v>
      </c>
      <c r="B3426" s="28" t="s">
        <v>26</v>
      </c>
      <c r="C3426" s="44">
        <f>(C3413+C3414)*$D$28</f>
        <v>1.0755414999999999</v>
      </c>
    </row>
    <row r="3427" spans="1:3" ht="15.75" x14ac:dyDescent="0.25">
      <c r="A3427" s="33">
        <v>290</v>
      </c>
      <c r="B3427" s="28" t="s">
        <v>6</v>
      </c>
      <c r="C3427" s="44">
        <f>(C3413+C3414)*$D$29</f>
        <v>6.0703500000000001E-2</v>
      </c>
    </row>
    <row r="3428" spans="1:3" ht="15.75" x14ac:dyDescent="0.25">
      <c r="A3428" s="33">
        <v>290</v>
      </c>
      <c r="B3428" s="28" t="s">
        <v>27</v>
      </c>
      <c r="C3428" s="44">
        <f>(C3413+C3414)*$D$30</f>
        <v>0.18211050000000001</v>
      </c>
    </row>
    <row r="3429" spans="1:3" ht="15.75" x14ac:dyDescent="0.25">
      <c r="A3429" s="33">
        <v>225</v>
      </c>
      <c r="B3429" s="28" t="s">
        <v>28</v>
      </c>
      <c r="C3429" s="44">
        <f>(C3413+C3414)*$D$31</f>
        <v>0</v>
      </c>
    </row>
    <row r="3430" spans="1:3" ht="15.75" x14ac:dyDescent="0.25">
      <c r="A3430" s="37">
        <v>310</v>
      </c>
      <c r="B3430" s="28" t="s">
        <v>7</v>
      </c>
      <c r="C3430" s="44">
        <f>(C3413+C3414)*$D$32</f>
        <v>0.36266450000000006</v>
      </c>
    </row>
    <row r="3431" spans="1:3" ht="16.5" thickBot="1" x14ac:dyDescent="0.3">
      <c r="A3431" s="38">
        <v>340</v>
      </c>
      <c r="B3431" s="36" t="s">
        <v>8</v>
      </c>
      <c r="C3431" s="44">
        <f>(C3413+C3414)*$D$33</f>
        <v>1.4086325000000002</v>
      </c>
    </row>
    <row r="3432" spans="1:3" ht="16.5" thickBot="1" x14ac:dyDescent="0.3">
      <c r="A3432" s="15"/>
      <c r="B3432" s="42" t="s">
        <v>9</v>
      </c>
      <c r="C3432" s="88">
        <f>SUM(C3413:C3431)</f>
        <v>35.058606000000005</v>
      </c>
    </row>
    <row r="3433" spans="1:3" ht="16.5" thickBot="1" x14ac:dyDescent="0.3">
      <c r="A3433" s="15"/>
      <c r="B3433" s="43" t="s">
        <v>29</v>
      </c>
      <c r="C3433" s="90">
        <f>C3432*118%</f>
        <v>41.369155080000006</v>
      </c>
    </row>
    <row r="3434" spans="1:3" ht="15.75" x14ac:dyDescent="0.25">
      <c r="A3434" s="22"/>
      <c r="B3434" s="45"/>
      <c r="C3434" s="46"/>
    </row>
    <row r="3435" spans="1:3" ht="15.75" x14ac:dyDescent="0.25">
      <c r="A3435" s="22"/>
      <c r="B3435" s="45"/>
      <c r="C3435" s="46"/>
    </row>
    <row r="3436" spans="1:3" ht="15.75" x14ac:dyDescent="0.25">
      <c r="A3436" s="22"/>
      <c r="B3436" s="45"/>
      <c r="C3436" s="46"/>
    </row>
    <row r="3437" spans="1:3" ht="15.75" x14ac:dyDescent="0.25">
      <c r="A3437" s="22"/>
      <c r="B3437" s="45"/>
      <c r="C3437" s="46"/>
    </row>
    <row r="3438" spans="1:3" ht="15.75" x14ac:dyDescent="0.25">
      <c r="A3438" s="22"/>
      <c r="B3438" s="45"/>
      <c r="C3438" s="46"/>
    </row>
    <row r="3439" spans="1:3" ht="15.75" x14ac:dyDescent="0.25">
      <c r="A3439" s="22"/>
      <c r="B3439" s="45"/>
      <c r="C3439" s="46"/>
    </row>
    <row r="3440" spans="1:3" ht="15.75" x14ac:dyDescent="0.25">
      <c r="A3440" s="22"/>
      <c r="B3440" s="45"/>
      <c r="C3440" s="46"/>
    </row>
    <row r="3441" spans="1:3" ht="15.75" x14ac:dyDescent="0.25">
      <c r="A3441" s="22"/>
      <c r="B3441" s="45"/>
      <c r="C3441" s="46"/>
    </row>
    <row r="3442" spans="1:3" ht="15.75" x14ac:dyDescent="0.25">
      <c r="A3442" s="22"/>
      <c r="B3442" s="45"/>
      <c r="C3442" s="46"/>
    </row>
    <row r="3443" spans="1:3" ht="15.75" x14ac:dyDescent="0.25">
      <c r="A3443" s="22"/>
      <c r="B3443" s="45"/>
      <c r="C3443" s="46"/>
    </row>
    <row r="3444" spans="1:3" ht="15.75" x14ac:dyDescent="0.25">
      <c r="A3444" s="22"/>
      <c r="B3444" s="45"/>
      <c r="C3444" s="46"/>
    </row>
    <row r="3445" spans="1:3" ht="15.75" x14ac:dyDescent="0.25">
      <c r="A3445" s="22"/>
      <c r="B3445" s="45"/>
      <c r="C3445" s="46"/>
    </row>
    <row r="3446" spans="1:3" ht="15.75" x14ac:dyDescent="0.25">
      <c r="A3446" s="22"/>
      <c r="B3446" s="45"/>
      <c r="C3446" s="46"/>
    </row>
    <row r="3447" spans="1:3" ht="15.75" x14ac:dyDescent="0.25">
      <c r="A3447" s="22"/>
      <c r="B3447" s="45"/>
      <c r="C3447" s="46"/>
    </row>
    <row r="3448" spans="1:3" ht="15.75" x14ac:dyDescent="0.25">
      <c r="A3448" s="22"/>
      <c r="B3448" s="45"/>
      <c r="C3448" s="46"/>
    </row>
    <row r="3449" spans="1:3" ht="15.75" x14ac:dyDescent="0.25">
      <c r="A3449" s="22"/>
      <c r="B3449" s="45"/>
      <c r="C3449" s="46"/>
    </row>
    <row r="3450" spans="1:3" ht="15.75" x14ac:dyDescent="0.25">
      <c r="A3450" s="22"/>
      <c r="B3450" s="45"/>
      <c r="C3450" s="46"/>
    </row>
    <row r="3451" spans="1:3" ht="15.75" x14ac:dyDescent="0.25">
      <c r="A3451" s="22"/>
      <c r="B3451" s="45"/>
      <c r="C3451" s="46"/>
    </row>
    <row r="3452" spans="1:3" ht="15.75" x14ac:dyDescent="0.25">
      <c r="A3452" s="22"/>
      <c r="B3452" s="45"/>
      <c r="C3452" s="46"/>
    </row>
    <row r="3453" spans="1:3" ht="15.75" x14ac:dyDescent="0.25">
      <c r="A3453" s="22"/>
      <c r="B3453" s="45"/>
      <c r="C3453" s="46"/>
    </row>
    <row r="3454" spans="1:3" ht="15.75" x14ac:dyDescent="0.25">
      <c r="A3454" s="22"/>
      <c r="B3454" s="45"/>
      <c r="C3454" s="46"/>
    </row>
    <row r="3455" spans="1:3" ht="15.75" x14ac:dyDescent="0.25">
      <c r="A3455" s="22"/>
      <c r="B3455" s="45"/>
      <c r="C3455" s="46"/>
    </row>
    <row r="3456" spans="1:3" ht="15.75" x14ac:dyDescent="0.25">
      <c r="A3456" s="22"/>
      <c r="B3456" s="45"/>
      <c r="C3456" s="46"/>
    </row>
    <row r="3457" spans="1:3" ht="15.75" x14ac:dyDescent="0.25">
      <c r="A3457" s="22"/>
      <c r="B3457" s="45"/>
      <c r="C3457" s="46"/>
    </row>
    <row r="3458" spans="1:3" ht="15.75" x14ac:dyDescent="0.25">
      <c r="A3458" s="22"/>
      <c r="B3458" s="45"/>
      <c r="C3458" s="46"/>
    </row>
    <row r="3459" spans="1:3" ht="15.75" x14ac:dyDescent="0.25">
      <c r="A3459" s="22"/>
      <c r="B3459" s="45"/>
      <c r="C3459" s="46"/>
    </row>
    <row r="3461" spans="1:3" ht="31.5" x14ac:dyDescent="0.25">
      <c r="B3461" s="57" t="s">
        <v>555</v>
      </c>
      <c r="C3461" s="70"/>
    </row>
    <row r="3462" spans="1:3" ht="15.75" thickBot="1" x14ac:dyDescent="0.3">
      <c r="C3462" s="71" t="s">
        <v>200</v>
      </c>
    </row>
    <row r="3463" spans="1:3" ht="32.25" thickBot="1" x14ac:dyDescent="0.3">
      <c r="A3463" s="7" t="s">
        <v>0</v>
      </c>
      <c r="B3463" s="8" t="s">
        <v>10</v>
      </c>
      <c r="C3463" s="65" t="s">
        <v>11</v>
      </c>
    </row>
    <row r="3464" spans="1:3" ht="15.75" x14ac:dyDescent="0.25">
      <c r="A3464" s="9"/>
      <c r="B3464" s="10" t="s">
        <v>12</v>
      </c>
      <c r="C3464" s="61">
        <v>1</v>
      </c>
    </row>
    <row r="3465" spans="1:3" ht="15.75" x14ac:dyDescent="0.25">
      <c r="A3465" s="9"/>
      <c r="B3465" s="10" t="s">
        <v>13</v>
      </c>
      <c r="C3465" s="16">
        <v>21.1</v>
      </c>
    </row>
    <row r="3466" spans="1:3" ht="31.5" x14ac:dyDescent="0.25">
      <c r="A3466" s="12"/>
      <c r="B3466" s="83" t="s">
        <v>360</v>
      </c>
      <c r="C3466" s="16">
        <f>$C$13</f>
        <v>2.83</v>
      </c>
    </row>
    <row r="3467" spans="1:3" ht="32.25" thickBot="1" x14ac:dyDescent="0.3">
      <c r="A3467" s="75"/>
      <c r="B3467" s="77" t="s">
        <v>361</v>
      </c>
      <c r="C3467" s="76">
        <v>0</v>
      </c>
    </row>
    <row r="3468" spans="1:3" ht="15.75" x14ac:dyDescent="0.25">
      <c r="A3468" s="29">
        <v>211</v>
      </c>
      <c r="B3468" s="30" t="s">
        <v>19</v>
      </c>
      <c r="C3468" s="39">
        <f>C3466*C3465</f>
        <v>59.713000000000008</v>
      </c>
    </row>
    <row r="3469" spans="1:3" ht="31.5" x14ac:dyDescent="0.25">
      <c r="A3469" s="33">
        <v>211</v>
      </c>
      <c r="B3469" s="28" t="s">
        <v>20</v>
      </c>
      <c r="C3469" s="40">
        <f>C3467*C3465</f>
        <v>0</v>
      </c>
    </row>
    <row r="3470" spans="1:3" ht="15.75" x14ac:dyDescent="0.25">
      <c r="A3470" s="33">
        <v>213</v>
      </c>
      <c r="B3470" s="28" t="s">
        <v>14</v>
      </c>
      <c r="C3470" s="40">
        <f>(C3468+C3469)*30.2%</f>
        <v>18.033326000000002</v>
      </c>
    </row>
    <row r="3471" spans="1:3" ht="15.75" x14ac:dyDescent="0.25">
      <c r="A3471" s="33">
        <v>212</v>
      </c>
      <c r="B3471" s="28" t="s">
        <v>3</v>
      </c>
      <c r="C3471" s="40">
        <f>(C3468+C3469)*$D$18</f>
        <v>9.5540800000000023E-2</v>
      </c>
    </row>
    <row r="3472" spans="1:3" ht="15.75" x14ac:dyDescent="0.25">
      <c r="A3472" s="33">
        <v>221</v>
      </c>
      <c r="B3472" s="28" t="s">
        <v>4</v>
      </c>
      <c r="C3472" s="40">
        <f>(C3468+C3469)*$D$19</f>
        <v>0.51353180000000009</v>
      </c>
    </row>
    <row r="3473" spans="1:3" ht="15.75" x14ac:dyDescent="0.25">
      <c r="A3473" s="33">
        <v>222</v>
      </c>
      <c r="B3473" s="28" t="s">
        <v>15</v>
      </c>
      <c r="C3473" s="40">
        <f>(C3468+C3469)*$D$20</f>
        <v>9.5540800000000023E-2</v>
      </c>
    </row>
    <row r="3474" spans="1:3" ht="15.75" x14ac:dyDescent="0.25">
      <c r="A3474" s="33">
        <v>223</v>
      </c>
      <c r="B3474" s="28" t="s">
        <v>5</v>
      </c>
      <c r="C3474" s="40">
        <f>(C3468+C3469)*$D$21</f>
        <v>2.5378025000000006</v>
      </c>
    </row>
    <row r="3475" spans="1:3" ht="15.75" x14ac:dyDescent="0.25">
      <c r="A3475" s="33">
        <v>224</v>
      </c>
      <c r="B3475" s="28" t="s">
        <v>21</v>
      </c>
      <c r="C3475" s="40">
        <f>(C3468+C3469)*$D$22</f>
        <v>0.84195330000000013</v>
      </c>
    </row>
    <row r="3476" spans="1:3" ht="15.75" x14ac:dyDescent="0.25">
      <c r="A3476" s="33">
        <v>225</v>
      </c>
      <c r="B3476" s="28" t="s">
        <v>16</v>
      </c>
      <c r="C3476" s="40">
        <f>(C3468+C3469)*$D$23</f>
        <v>3.1767316000000001</v>
      </c>
    </row>
    <row r="3477" spans="1:3" ht="15.75" x14ac:dyDescent="0.25">
      <c r="A3477" s="33">
        <v>226</v>
      </c>
      <c r="B3477" s="28" t="s">
        <v>22</v>
      </c>
      <c r="C3477" s="40">
        <f>(C3468+C3469)*$D$24</f>
        <v>21.383225300000003</v>
      </c>
    </row>
    <row r="3478" spans="1:3" ht="15.75" x14ac:dyDescent="0.25">
      <c r="A3478" s="33">
        <v>271</v>
      </c>
      <c r="B3478" s="28" t="s">
        <v>23</v>
      </c>
      <c r="C3478" s="40">
        <f>(C3468+C3469)*$D$25</f>
        <v>1.3315999000000003</v>
      </c>
    </row>
    <row r="3479" spans="1:3" ht="15.75" x14ac:dyDescent="0.25">
      <c r="A3479" s="33">
        <v>272</v>
      </c>
      <c r="B3479" s="28" t="s">
        <v>24</v>
      </c>
      <c r="C3479" s="40">
        <f>(C3468+C3469)*$D$26</f>
        <v>1.2480017000000001</v>
      </c>
    </row>
    <row r="3480" spans="1:3" ht="31.5" x14ac:dyDescent="0.25">
      <c r="A3480" s="33">
        <v>211</v>
      </c>
      <c r="B3480" s="28" t="s">
        <v>25</v>
      </c>
      <c r="C3480" s="40">
        <f>(C3468+C3469)*$D$27</f>
        <v>13.674277000000002</v>
      </c>
    </row>
    <row r="3481" spans="1:3" ht="31.5" x14ac:dyDescent="0.25">
      <c r="A3481" s="33">
        <v>213</v>
      </c>
      <c r="B3481" s="28" t="s">
        <v>26</v>
      </c>
      <c r="C3481" s="44">
        <f>(C3468+C3469)*$D$28</f>
        <v>4.1261683000000007</v>
      </c>
    </row>
    <row r="3482" spans="1:3" ht="15.75" x14ac:dyDescent="0.25">
      <c r="A3482" s="33">
        <v>290</v>
      </c>
      <c r="B3482" s="28" t="s">
        <v>6</v>
      </c>
      <c r="C3482" s="44">
        <f>(C3468+C3469)*$D$29</f>
        <v>0.23288070000000002</v>
      </c>
    </row>
    <row r="3483" spans="1:3" ht="15.75" x14ac:dyDescent="0.25">
      <c r="A3483" s="33">
        <v>290</v>
      </c>
      <c r="B3483" s="28" t="s">
        <v>27</v>
      </c>
      <c r="C3483" s="44">
        <f>(C3468+C3469)*$D$30</f>
        <v>0.69864210000000015</v>
      </c>
    </row>
    <row r="3484" spans="1:3" ht="15.75" x14ac:dyDescent="0.25">
      <c r="A3484" s="33">
        <v>225</v>
      </c>
      <c r="B3484" s="28" t="s">
        <v>28</v>
      </c>
      <c r="C3484" s="44">
        <f>(C3468+C3469)*$D$31</f>
        <v>0</v>
      </c>
    </row>
    <row r="3485" spans="1:3" ht="15.75" x14ac:dyDescent="0.25">
      <c r="A3485" s="37">
        <v>310</v>
      </c>
      <c r="B3485" s="28" t="s">
        <v>7</v>
      </c>
      <c r="C3485" s="44">
        <f>(C3468+C3469)*$D$32</f>
        <v>1.3913129000000002</v>
      </c>
    </row>
    <row r="3486" spans="1:3" ht="16.5" thickBot="1" x14ac:dyDescent="0.3">
      <c r="A3486" s="38">
        <v>340</v>
      </c>
      <c r="B3486" s="36" t="s">
        <v>8</v>
      </c>
      <c r="C3486" s="44">
        <f>(C3468+C3469)*$D$33</f>
        <v>5.4040265000000005</v>
      </c>
    </row>
    <row r="3487" spans="1:3" ht="16.5" thickBot="1" x14ac:dyDescent="0.3">
      <c r="A3487" s="15"/>
      <c r="B3487" s="42" t="s">
        <v>9</v>
      </c>
      <c r="C3487" s="88">
        <f>SUM(C3468:C3486)</f>
        <v>134.49756120000001</v>
      </c>
    </row>
    <row r="3488" spans="1:3" ht="16.5" thickBot="1" x14ac:dyDescent="0.3">
      <c r="A3488" s="15"/>
      <c r="B3488" s="43" t="s">
        <v>29</v>
      </c>
      <c r="C3488" s="90">
        <f>C3487*118%</f>
        <v>158.70712221599999</v>
      </c>
    </row>
    <row r="3489" spans="1:3" ht="15.75" x14ac:dyDescent="0.25">
      <c r="A3489" s="22"/>
      <c r="B3489" s="45"/>
      <c r="C3489" s="46"/>
    </row>
    <row r="3490" spans="1:3" ht="15.75" x14ac:dyDescent="0.25">
      <c r="A3490" s="22"/>
      <c r="B3490" s="45"/>
      <c r="C3490" s="46"/>
    </row>
    <row r="3491" spans="1:3" ht="15.75" x14ac:dyDescent="0.25">
      <c r="A3491" s="22"/>
      <c r="B3491" s="45"/>
      <c r="C3491" s="46"/>
    </row>
    <row r="3492" spans="1:3" ht="15.75" x14ac:dyDescent="0.25">
      <c r="A3492" s="22"/>
      <c r="B3492" s="45"/>
      <c r="C3492" s="46"/>
    </row>
    <row r="3493" spans="1:3" ht="15.75" x14ac:dyDescent="0.25">
      <c r="A3493" s="22"/>
      <c r="B3493" s="45"/>
      <c r="C3493" s="46"/>
    </row>
    <row r="3494" spans="1:3" ht="15.75" x14ac:dyDescent="0.25">
      <c r="A3494" s="22"/>
      <c r="B3494" s="45"/>
      <c r="C3494" s="46"/>
    </row>
    <row r="3495" spans="1:3" ht="15.75" x14ac:dyDescent="0.25">
      <c r="A3495" s="22"/>
      <c r="B3495" s="45"/>
      <c r="C3495" s="46"/>
    </row>
    <row r="3496" spans="1:3" ht="15.75" x14ac:dyDescent="0.25">
      <c r="A3496" s="22"/>
      <c r="B3496" s="45"/>
      <c r="C3496" s="46"/>
    </row>
    <row r="3497" spans="1:3" ht="15.75" x14ac:dyDescent="0.25">
      <c r="A3497" s="22"/>
      <c r="B3497" s="45"/>
      <c r="C3497" s="46"/>
    </row>
    <row r="3498" spans="1:3" ht="15.75" x14ac:dyDescent="0.25">
      <c r="A3498" s="22"/>
      <c r="B3498" s="45"/>
      <c r="C3498" s="46"/>
    </row>
    <row r="3499" spans="1:3" ht="15.75" x14ac:dyDescent="0.25">
      <c r="A3499" s="22"/>
      <c r="B3499" s="45"/>
      <c r="C3499" s="46"/>
    </row>
    <row r="3500" spans="1:3" ht="15.75" x14ac:dyDescent="0.25">
      <c r="A3500" s="22"/>
      <c r="B3500" s="45"/>
      <c r="C3500" s="46"/>
    </row>
    <row r="3501" spans="1:3" ht="15.75" x14ac:dyDescent="0.25">
      <c r="A3501" s="22"/>
      <c r="B3501" s="45"/>
      <c r="C3501" s="46"/>
    </row>
    <row r="3502" spans="1:3" ht="15.75" x14ac:dyDescent="0.25">
      <c r="A3502" s="22"/>
      <c r="B3502" s="45"/>
      <c r="C3502" s="46"/>
    </row>
    <row r="3503" spans="1:3" ht="15.75" x14ac:dyDescent="0.25">
      <c r="A3503" s="22"/>
      <c r="B3503" s="45"/>
      <c r="C3503" s="46"/>
    </row>
    <row r="3504" spans="1:3" ht="15.75" x14ac:dyDescent="0.25">
      <c r="A3504" s="22"/>
      <c r="B3504" s="45"/>
      <c r="C3504" s="46"/>
    </row>
    <row r="3505" spans="1:3" ht="15.75" x14ac:dyDescent="0.25">
      <c r="A3505" s="22"/>
      <c r="B3505" s="45"/>
      <c r="C3505" s="46"/>
    </row>
    <row r="3506" spans="1:3" ht="15.75" x14ac:dyDescent="0.25">
      <c r="A3506" s="22"/>
      <c r="B3506" s="45"/>
      <c r="C3506" s="46"/>
    </row>
    <row r="3507" spans="1:3" ht="15.75" x14ac:dyDescent="0.25">
      <c r="A3507" s="22"/>
      <c r="B3507" s="45"/>
      <c r="C3507" s="46"/>
    </row>
    <row r="3508" spans="1:3" ht="15.75" x14ac:dyDescent="0.25">
      <c r="A3508" s="22"/>
      <c r="B3508" s="45"/>
      <c r="C3508" s="46"/>
    </row>
    <row r="3509" spans="1:3" ht="15.75" x14ac:dyDescent="0.25">
      <c r="A3509" s="22"/>
      <c r="B3509" s="45"/>
      <c r="C3509" s="46"/>
    </row>
    <row r="3510" spans="1:3" ht="15.75" x14ac:dyDescent="0.25">
      <c r="A3510" s="22"/>
      <c r="B3510" s="45"/>
      <c r="C3510" s="46"/>
    </row>
    <row r="3511" spans="1:3" ht="15.75" x14ac:dyDescent="0.25">
      <c r="A3511" s="22"/>
      <c r="B3511" s="45"/>
      <c r="C3511" s="46"/>
    </row>
    <row r="3512" spans="1:3" ht="15.75" x14ac:dyDescent="0.25">
      <c r="A3512" s="22"/>
      <c r="B3512" s="45"/>
      <c r="C3512" s="46"/>
    </row>
    <row r="3513" spans="1:3" ht="15.75" x14ac:dyDescent="0.25">
      <c r="A3513" s="22"/>
      <c r="B3513" s="45"/>
      <c r="C3513" s="46"/>
    </row>
    <row r="3514" spans="1:3" ht="15.75" x14ac:dyDescent="0.25">
      <c r="A3514" s="22"/>
      <c r="B3514" s="45"/>
      <c r="C3514" s="46"/>
    </row>
    <row r="3516" spans="1:3" ht="31.5" x14ac:dyDescent="0.25">
      <c r="B3516" s="57" t="s">
        <v>556</v>
      </c>
      <c r="C3516" s="70"/>
    </row>
    <row r="3517" spans="1:3" ht="15.75" thickBot="1" x14ac:dyDescent="0.3">
      <c r="C3517" s="71" t="s">
        <v>200</v>
      </c>
    </row>
    <row r="3518" spans="1:3" ht="32.25" thickBot="1" x14ac:dyDescent="0.3">
      <c r="A3518" s="7" t="s">
        <v>0</v>
      </c>
      <c r="B3518" s="8" t="s">
        <v>10</v>
      </c>
      <c r="C3518" s="65" t="s">
        <v>11</v>
      </c>
    </row>
    <row r="3519" spans="1:3" ht="15.75" x14ac:dyDescent="0.25">
      <c r="A3519" s="9"/>
      <c r="B3519" s="10" t="s">
        <v>12</v>
      </c>
      <c r="C3519" s="61">
        <v>1</v>
      </c>
    </row>
    <row r="3520" spans="1:3" ht="15.75" x14ac:dyDescent="0.25">
      <c r="A3520" s="9"/>
      <c r="B3520" s="10" t="s">
        <v>13</v>
      </c>
      <c r="C3520" s="16">
        <v>7.3</v>
      </c>
    </row>
    <row r="3521" spans="1:3" ht="31.5" x14ac:dyDescent="0.25">
      <c r="A3521" s="12"/>
      <c r="B3521" s="83" t="s">
        <v>360</v>
      </c>
      <c r="C3521" s="16">
        <f>$C$13</f>
        <v>2.83</v>
      </c>
    </row>
    <row r="3522" spans="1:3" ht="32.25" thickBot="1" x14ac:dyDescent="0.3">
      <c r="A3522" s="75"/>
      <c r="B3522" s="77" t="s">
        <v>361</v>
      </c>
      <c r="C3522" s="76">
        <v>0</v>
      </c>
    </row>
    <row r="3523" spans="1:3" ht="15.75" x14ac:dyDescent="0.25">
      <c r="A3523" s="29">
        <v>211</v>
      </c>
      <c r="B3523" s="30" t="s">
        <v>19</v>
      </c>
      <c r="C3523" s="39">
        <f>C3521*C3520</f>
        <v>20.658999999999999</v>
      </c>
    </row>
    <row r="3524" spans="1:3" ht="31.5" x14ac:dyDescent="0.25">
      <c r="A3524" s="33">
        <v>211</v>
      </c>
      <c r="B3524" s="28" t="s">
        <v>20</v>
      </c>
      <c r="C3524" s="40">
        <f>C3522*C3520</f>
        <v>0</v>
      </c>
    </row>
    <row r="3525" spans="1:3" ht="15.75" x14ac:dyDescent="0.25">
      <c r="A3525" s="33">
        <v>213</v>
      </c>
      <c r="B3525" s="28" t="s">
        <v>14</v>
      </c>
      <c r="C3525" s="40">
        <f>(C3523+C3524)*30.2%</f>
        <v>6.2390179999999997</v>
      </c>
    </row>
    <row r="3526" spans="1:3" ht="15.75" x14ac:dyDescent="0.25">
      <c r="A3526" s="33">
        <v>212</v>
      </c>
      <c r="B3526" s="28" t="s">
        <v>3</v>
      </c>
      <c r="C3526" s="40">
        <f>(C3523+C3524)*$D$18</f>
        <v>3.3054399999999998E-2</v>
      </c>
    </row>
    <row r="3527" spans="1:3" ht="15.75" x14ac:dyDescent="0.25">
      <c r="A3527" s="33">
        <v>221</v>
      </c>
      <c r="B3527" s="28" t="s">
        <v>4</v>
      </c>
      <c r="C3527" s="40">
        <f>(C3523+C3524)*$D$19</f>
        <v>0.1776674</v>
      </c>
    </row>
    <row r="3528" spans="1:3" ht="15.75" x14ac:dyDescent="0.25">
      <c r="A3528" s="33">
        <v>222</v>
      </c>
      <c r="B3528" s="28" t="s">
        <v>15</v>
      </c>
      <c r="C3528" s="40">
        <f>(C3523+C3524)*$D$20</f>
        <v>3.3054399999999998E-2</v>
      </c>
    </row>
    <row r="3529" spans="1:3" ht="15.75" x14ac:dyDescent="0.25">
      <c r="A3529" s="33">
        <v>223</v>
      </c>
      <c r="B3529" s="28" t="s">
        <v>5</v>
      </c>
      <c r="C3529" s="40">
        <f>(C3523+C3524)*$D$21</f>
        <v>0.87800750000000005</v>
      </c>
    </row>
    <row r="3530" spans="1:3" ht="15.75" x14ac:dyDescent="0.25">
      <c r="A3530" s="33">
        <v>224</v>
      </c>
      <c r="B3530" s="28" t="s">
        <v>21</v>
      </c>
      <c r="C3530" s="40">
        <f>(C3523+C3524)*$D$22</f>
        <v>0.29129189999999999</v>
      </c>
    </row>
    <row r="3531" spans="1:3" ht="15.75" x14ac:dyDescent="0.25">
      <c r="A3531" s="33">
        <v>225</v>
      </c>
      <c r="B3531" s="28" t="s">
        <v>16</v>
      </c>
      <c r="C3531" s="40">
        <f>(C3523+C3524)*$D$23</f>
        <v>1.0990587999999999</v>
      </c>
    </row>
    <row r="3532" spans="1:3" ht="15.75" x14ac:dyDescent="0.25">
      <c r="A3532" s="33">
        <v>226</v>
      </c>
      <c r="B3532" s="28" t="s">
        <v>22</v>
      </c>
      <c r="C3532" s="40">
        <f>(C3523+C3524)*$D$24</f>
        <v>7.3979878999999995</v>
      </c>
    </row>
    <row r="3533" spans="1:3" ht="15.75" x14ac:dyDescent="0.25">
      <c r="A3533" s="33">
        <v>271</v>
      </c>
      <c r="B3533" s="28" t="s">
        <v>23</v>
      </c>
      <c r="C3533" s="40">
        <f>(C3523+C3524)*$D$25</f>
        <v>0.46069569999999999</v>
      </c>
    </row>
    <row r="3534" spans="1:3" ht="15.75" x14ac:dyDescent="0.25">
      <c r="A3534" s="33">
        <v>272</v>
      </c>
      <c r="B3534" s="28" t="s">
        <v>24</v>
      </c>
      <c r="C3534" s="40">
        <f>(C3523+C3524)*$D$26</f>
        <v>0.43177309999999997</v>
      </c>
    </row>
    <row r="3535" spans="1:3" ht="31.5" x14ac:dyDescent="0.25">
      <c r="A3535" s="33">
        <v>211</v>
      </c>
      <c r="B3535" s="28" t="s">
        <v>25</v>
      </c>
      <c r="C3535" s="40">
        <f>(C3523+C3524)*$D$27</f>
        <v>4.7309109999999999</v>
      </c>
    </row>
    <row r="3536" spans="1:3" ht="31.5" x14ac:dyDescent="0.25">
      <c r="A3536" s="33">
        <v>213</v>
      </c>
      <c r="B3536" s="28" t="s">
        <v>26</v>
      </c>
      <c r="C3536" s="44">
        <f>(C3523+C3524)*$D$28</f>
        <v>1.4275368999999998</v>
      </c>
    </row>
    <row r="3537" spans="1:3" ht="15.75" x14ac:dyDescent="0.25">
      <c r="A3537" s="33">
        <v>290</v>
      </c>
      <c r="B3537" s="28" t="s">
        <v>6</v>
      </c>
      <c r="C3537" s="44">
        <f>(C3523+C3524)*$D$29</f>
        <v>8.0570099999999992E-2</v>
      </c>
    </row>
    <row r="3538" spans="1:3" ht="15.75" x14ac:dyDescent="0.25">
      <c r="A3538" s="33">
        <v>290</v>
      </c>
      <c r="B3538" s="28" t="s">
        <v>27</v>
      </c>
      <c r="C3538" s="44">
        <f>(C3523+C3524)*$D$30</f>
        <v>0.24171029999999999</v>
      </c>
    </row>
    <row r="3539" spans="1:3" ht="15.75" x14ac:dyDescent="0.25">
      <c r="A3539" s="33">
        <v>225</v>
      </c>
      <c r="B3539" s="28" t="s">
        <v>28</v>
      </c>
      <c r="C3539" s="44">
        <f>(C3523+C3524)*$D$31</f>
        <v>0</v>
      </c>
    </row>
    <row r="3540" spans="1:3" ht="15.75" x14ac:dyDescent="0.25">
      <c r="A3540" s="37">
        <v>310</v>
      </c>
      <c r="B3540" s="28" t="s">
        <v>7</v>
      </c>
      <c r="C3540" s="44">
        <f>(C3523+C3524)*$D$32</f>
        <v>0.48135470000000002</v>
      </c>
    </row>
    <row r="3541" spans="1:3" ht="16.5" thickBot="1" x14ac:dyDescent="0.3">
      <c r="A3541" s="38">
        <v>340</v>
      </c>
      <c r="B3541" s="36" t="s">
        <v>8</v>
      </c>
      <c r="C3541" s="44">
        <f>(C3523+C3524)*$D$33</f>
        <v>1.8696394999999999</v>
      </c>
    </row>
    <row r="3542" spans="1:3" ht="16.5" thickBot="1" x14ac:dyDescent="0.3">
      <c r="A3542" s="15"/>
      <c r="B3542" s="42" t="s">
        <v>9</v>
      </c>
      <c r="C3542" s="88">
        <f>SUM(C3523:C3541)</f>
        <v>46.532331599999999</v>
      </c>
    </row>
    <row r="3543" spans="1:3" ht="16.5" thickBot="1" x14ac:dyDescent="0.3">
      <c r="A3543" s="15"/>
      <c r="B3543" s="43" t="s">
        <v>29</v>
      </c>
      <c r="C3543" s="90">
        <f>C3542*118%</f>
        <v>54.908151287999999</v>
      </c>
    </row>
    <row r="3544" spans="1:3" ht="15.75" x14ac:dyDescent="0.25">
      <c r="A3544" s="22"/>
      <c r="B3544" s="45"/>
      <c r="C3544" s="46"/>
    </row>
    <row r="3545" spans="1:3" ht="15.75" x14ac:dyDescent="0.25">
      <c r="A3545" s="22"/>
      <c r="B3545" s="45"/>
      <c r="C3545" s="46"/>
    </row>
    <row r="3546" spans="1:3" ht="15.75" x14ac:dyDescent="0.25">
      <c r="A3546" s="22"/>
      <c r="B3546" s="45"/>
      <c r="C3546" s="46"/>
    </row>
    <row r="3547" spans="1:3" ht="15.75" x14ac:dyDescent="0.25">
      <c r="A3547" s="22"/>
      <c r="B3547" s="45"/>
      <c r="C3547" s="46"/>
    </row>
    <row r="3548" spans="1:3" ht="15.75" x14ac:dyDescent="0.25">
      <c r="A3548" s="22"/>
      <c r="B3548" s="45"/>
      <c r="C3548" s="46"/>
    </row>
    <row r="3549" spans="1:3" ht="15.75" x14ac:dyDescent="0.25">
      <c r="A3549" s="22"/>
      <c r="B3549" s="45"/>
      <c r="C3549" s="46"/>
    </row>
    <row r="3550" spans="1:3" ht="15.75" x14ac:dyDescent="0.25">
      <c r="A3550" s="22"/>
      <c r="B3550" s="45"/>
      <c r="C3550" s="46"/>
    </row>
    <row r="3551" spans="1:3" ht="15.75" x14ac:dyDescent="0.25">
      <c r="A3551" s="22"/>
      <c r="B3551" s="45"/>
      <c r="C3551" s="46"/>
    </row>
    <row r="3552" spans="1:3" ht="15.75" x14ac:dyDescent="0.25">
      <c r="A3552" s="22"/>
      <c r="B3552" s="45"/>
      <c r="C3552" s="46"/>
    </row>
    <row r="3553" spans="1:3" ht="15.75" x14ac:dyDescent="0.25">
      <c r="A3553" s="22"/>
      <c r="B3553" s="45"/>
      <c r="C3553" s="46"/>
    </row>
    <row r="3554" spans="1:3" ht="15.75" x14ac:dyDescent="0.25">
      <c r="A3554" s="22"/>
      <c r="B3554" s="45"/>
      <c r="C3554" s="46"/>
    </row>
    <row r="3555" spans="1:3" ht="15.75" x14ac:dyDescent="0.25">
      <c r="A3555" s="22"/>
      <c r="B3555" s="45"/>
      <c r="C3555" s="46"/>
    </row>
    <row r="3556" spans="1:3" ht="15.75" x14ac:dyDescent="0.25">
      <c r="A3556" s="22"/>
      <c r="B3556" s="45"/>
      <c r="C3556" s="46"/>
    </row>
    <row r="3557" spans="1:3" ht="15.75" x14ac:dyDescent="0.25">
      <c r="A3557" s="22"/>
      <c r="B3557" s="45"/>
      <c r="C3557" s="46"/>
    </row>
    <row r="3558" spans="1:3" ht="15.75" x14ac:dyDescent="0.25">
      <c r="A3558" s="22"/>
      <c r="B3558" s="45"/>
      <c r="C3558" s="46"/>
    </row>
    <row r="3559" spans="1:3" ht="15.75" x14ac:dyDescent="0.25">
      <c r="A3559" s="22"/>
      <c r="B3559" s="45"/>
      <c r="C3559" s="46"/>
    </row>
    <row r="3560" spans="1:3" ht="15.75" x14ac:dyDescent="0.25">
      <c r="A3560" s="22"/>
      <c r="B3560" s="45"/>
      <c r="C3560" s="46"/>
    </row>
    <row r="3561" spans="1:3" ht="15.75" x14ac:dyDescent="0.25">
      <c r="A3561" s="22"/>
      <c r="B3561" s="45"/>
      <c r="C3561" s="46"/>
    </row>
    <row r="3562" spans="1:3" ht="15.75" x14ac:dyDescent="0.25">
      <c r="A3562" s="22"/>
      <c r="B3562" s="45"/>
      <c r="C3562" s="46"/>
    </row>
    <row r="3563" spans="1:3" ht="15.75" x14ac:dyDescent="0.25">
      <c r="A3563" s="22"/>
      <c r="B3563" s="45"/>
      <c r="C3563" s="46"/>
    </row>
    <row r="3564" spans="1:3" ht="15.75" x14ac:dyDescent="0.25">
      <c r="A3564" s="22"/>
      <c r="B3564" s="45"/>
      <c r="C3564" s="46"/>
    </row>
    <row r="3565" spans="1:3" ht="15.75" x14ac:dyDescent="0.25">
      <c r="A3565" s="22"/>
      <c r="B3565" s="45"/>
      <c r="C3565" s="46"/>
    </row>
    <row r="3566" spans="1:3" ht="15.75" x14ac:dyDescent="0.25">
      <c r="A3566" s="22"/>
      <c r="B3566" s="45"/>
      <c r="C3566" s="46"/>
    </row>
    <row r="3567" spans="1:3" ht="15.75" x14ac:dyDescent="0.25">
      <c r="A3567" s="22"/>
      <c r="B3567" s="45"/>
      <c r="C3567" s="46"/>
    </row>
    <row r="3568" spans="1:3" ht="15.75" x14ac:dyDescent="0.25">
      <c r="A3568" s="22"/>
      <c r="B3568" s="45"/>
      <c r="C3568" s="46"/>
    </row>
    <row r="3569" spans="1:3" ht="15.75" x14ac:dyDescent="0.25">
      <c r="A3569" s="22"/>
      <c r="B3569" s="45"/>
      <c r="C3569" s="46"/>
    </row>
    <row r="3571" spans="1:3" ht="31.5" x14ac:dyDescent="0.25">
      <c r="B3571" s="57" t="s">
        <v>557</v>
      </c>
      <c r="C3571" s="70"/>
    </row>
    <row r="3572" spans="1:3" ht="15.75" thickBot="1" x14ac:dyDescent="0.3">
      <c r="C3572" s="71" t="s">
        <v>200</v>
      </c>
    </row>
    <row r="3573" spans="1:3" ht="32.25" thickBot="1" x14ac:dyDescent="0.3">
      <c r="A3573" s="7" t="s">
        <v>0</v>
      </c>
      <c r="B3573" s="8" t="s">
        <v>10</v>
      </c>
      <c r="C3573" s="65" t="s">
        <v>11</v>
      </c>
    </row>
    <row r="3574" spans="1:3" ht="15.75" x14ac:dyDescent="0.25">
      <c r="A3574" s="9"/>
      <c r="B3574" s="10" t="s">
        <v>12</v>
      </c>
      <c r="C3574" s="61">
        <v>1</v>
      </c>
    </row>
    <row r="3575" spans="1:3" ht="15.75" x14ac:dyDescent="0.25">
      <c r="A3575" s="9"/>
      <c r="B3575" s="10" t="s">
        <v>13</v>
      </c>
      <c r="C3575" s="16">
        <v>22</v>
      </c>
    </row>
    <row r="3576" spans="1:3" ht="31.5" x14ac:dyDescent="0.25">
      <c r="A3576" s="12"/>
      <c r="B3576" s="83" t="s">
        <v>360</v>
      </c>
      <c r="C3576" s="16">
        <f>$C$13</f>
        <v>2.83</v>
      </c>
    </row>
    <row r="3577" spans="1:3" ht="32.25" thickBot="1" x14ac:dyDescent="0.3">
      <c r="A3577" s="75"/>
      <c r="B3577" s="77" t="s">
        <v>361</v>
      </c>
      <c r="C3577" s="76">
        <v>0</v>
      </c>
    </row>
    <row r="3578" spans="1:3" ht="15.75" x14ac:dyDescent="0.25">
      <c r="A3578" s="29">
        <v>211</v>
      </c>
      <c r="B3578" s="30" t="s">
        <v>19</v>
      </c>
      <c r="C3578" s="39">
        <f>C3576*C3575</f>
        <v>62.260000000000005</v>
      </c>
    </row>
    <row r="3579" spans="1:3" ht="31.5" x14ac:dyDescent="0.25">
      <c r="A3579" s="33">
        <v>211</v>
      </c>
      <c r="B3579" s="28" t="s">
        <v>20</v>
      </c>
      <c r="C3579" s="40">
        <f>C3577*C3575</f>
        <v>0</v>
      </c>
    </row>
    <row r="3580" spans="1:3" ht="15.75" x14ac:dyDescent="0.25">
      <c r="A3580" s="33">
        <v>213</v>
      </c>
      <c r="B3580" s="28" t="s">
        <v>14</v>
      </c>
      <c r="C3580" s="40">
        <f>(C3578+C3579)*30.2%</f>
        <v>18.802520000000001</v>
      </c>
    </row>
    <row r="3581" spans="1:3" ht="15.75" x14ac:dyDescent="0.25">
      <c r="A3581" s="33">
        <v>212</v>
      </c>
      <c r="B3581" s="28" t="s">
        <v>3</v>
      </c>
      <c r="C3581" s="40">
        <f>(C3578+C3579)*$D$18</f>
        <v>9.961600000000001E-2</v>
      </c>
    </row>
    <row r="3582" spans="1:3" ht="15.75" x14ac:dyDescent="0.25">
      <c r="A3582" s="33">
        <v>221</v>
      </c>
      <c r="B3582" s="28" t="s">
        <v>4</v>
      </c>
      <c r="C3582" s="40">
        <f>(C3578+C3579)*$D$19</f>
        <v>0.53543600000000002</v>
      </c>
    </row>
    <row r="3583" spans="1:3" ht="15.75" x14ac:dyDescent="0.25">
      <c r="A3583" s="33">
        <v>222</v>
      </c>
      <c r="B3583" s="28" t="s">
        <v>15</v>
      </c>
      <c r="C3583" s="40">
        <f>(C3578+C3579)*$D$20</f>
        <v>9.961600000000001E-2</v>
      </c>
    </row>
    <row r="3584" spans="1:3" ht="15.75" x14ac:dyDescent="0.25">
      <c r="A3584" s="33">
        <v>223</v>
      </c>
      <c r="B3584" s="28" t="s">
        <v>5</v>
      </c>
      <c r="C3584" s="40">
        <f>(C3578+C3579)*$D$21</f>
        <v>2.6460500000000002</v>
      </c>
    </row>
    <row r="3585" spans="1:3" ht="15.75" x14ac:dyDescent="0.25">
      <c r="A3585" s="33">
        <v>224</v>
      </c>
      <c r="B3585" s="28" t="s">
        <v>21</v>
      </c>
      <c r="C3585" s="40">
        <f>(C3578+C3579)*$D$22</f>
        <v>0.87786600000000004</v>
      </c>
    </row>
    <row r="3586" spans="1:3" ht="15.75" x14ac:dyDescent="0.25">
      <c r="A3586" s="33">
        <v>225</v>
      </c>
      <c r="B3586" s="28" t="s">
        <v>16</v>
      </c>
      <c r="C3586" s="40">
        <f>(C3578+C3579)*$D$23</f>
        <v>3.3122320000000003</v>
      </c>
    </row>
    <row r="3587" spans="1:3" ht="15.75" x14ac:dyDescent="0.25">
      <c r="A3587" s="33">
        <v>226</v>
      </c>
      <c r="B3587" s="28" t="s">
        <v>22</v>
      </c>
      <c r="C3587" s="40">
        <f>(C3578+C3579)*$D$24</f>
        <v>22.295306</v>
      </c>
    </row>
    <row r="3588" spans="1:3" ht="15.75" x14ac:dyDescent="0.25">
      <c r="A3588" s="33">
        <v>271</v>
      </c>
      <c r="B3588" s="28" t="s">
        <v>23</v>
      </c>
      <c r="C3588" s="40">
        <f>(C3578+C3579)*$D$25</f>
        <v>1.3883980000000002</v>
      </c>
    </row>
    <row r="3589" spans="1:3" ht="15.75" x14ac:dyDescent="0.25">
      <c r="A3589" s="33">
        <v>272</v>
      </c>
      <c r="B3589" s="28" t="s">
        <v>24</v>
      </c>
      <c r="C3589" s="40">
        <f>(C3578+C3579)*$D$26</f>
        <v>1.301234</v>
      </c>
    </row>
    <row r="3590" spans="1:3" ht="31.5" x14ac:dyDescent="0.25">
      <c r="A3590" s="33">
        <v>211</v>
      </c>
      <c r="B3590" s="28" t="s">
        <v>25</v>
      </c>
      <c r="C3590" s="40">
        <f>(C3578+C3579)*$D$27</f>
        <v>14.257540000000002</v>
      </c>
    </row>
    <row r="3591" spans="1:3" ht="31.5" x14ac:dyDescent="0.25">
      <c r="A3591" s="33">
        <v>213</v>
      </c>
      <c r="B3591" s="28" t="s">
        <v>26</v>
      </c>
      <c r="C3591" s="44">
        <f>(C3578+C3579)*$D$28</f>
        <v>4.3021659999999997</v>
      </c>
    </row>
    <row r="3592" spans="1:3" ht="15.75" x14ac:dyDescent="0.25">
      <c r="A3592" s="33">
        <v>290</v>
      </c>
      <c r="B3592" s="28" t="s">
        <v>6</v>
      </c>
      <c r="C3592" s="44">
        <f>(C3578+C3579)*$D$29</f>
        <v>0.242814</v>
      </c>
    </row>
    <row r="3593" spans="1:3" ht="15.75" x14ac:dyDescent="0.25">
      <c r="A3593" s="33">
        <v>290</v>
      </c>
      <c r="B3593" s="28" t="s">
        <v>27</v>
      </c>
      <c r="C3593" s="44">
        <f>(C3578+C3579)*$D$30</f>
        <v>0.72844200000000003</v>
      </c>
    </row>
    <row r="3594" spans="1:3" ht="15.75" x14ac:dyDescent="0.25">
      <c r="A3594" s="33">
        <v>225</v>
      </c>
      <c r="B3594" s="28" t="s">
        <v>28</v>
      </c>
      <c r="C3594" s="44">
        <f>(C3578+C3579)*$D$31</f>
        <v>0</v>
      </c>
    </row>
    <row r="3595" spans="1:3" ht="15.75" x14ac:dyDescent="0.25">
      <c r="A3595" s="37">
        <v>310</v>
      </c>
      <c r="B3595" s="28" t="s">
        <v>7</v>
      </c>
      <c r="C3595" s="44">
        <f>(C3578+C3579)*$D$32</f>
        <v>1.4506580000000002</v>
      </c>
    </row>
    <row r="3596" spans="1:3" ht="16.5" thickBot="1" x14ac:dyDescent="0.3">
      <c r="A3596" s="38">
        <v>340</v>
      </c>
      <c r="B3596" s="36" t="s">
        <v>8</v>
      </c>
      <c r="C3596" s="44">
        <f>(C3578+C3579)*$D$33</f>
        <v>5.6345300000000007</v>
      </c>
    </row>
    <row r="3597" spans="1:3" ht="16.5" thickBot="1" x14ac:dyDescent="0.3">
      <c r="A3597" s="15"/>
      <c r="B3597" s="42" t="s">
        <v>9</v>
      </c>
      <c r="C3597" s="88">
        <f>SUM(C3578:C3596)</f>
        <v>140.23442400000002</v>
      </c>
    </row>
    <row r="3598" spans="1:3" ht="16.5" thickBot="1" x14ac:dyDescent="0.3">
      <c r="A3598" s="15"/>
      <c r="B3598" s="43" t="s">
        <v>29</v>
      </c>
      <c r="C3598" s="90">
        <f>C3597*118%</f>
        <v>165.47662032000002</v>
      </c>
    </row>
    <row r="3599" spans="1:3" ht="15.75" x14ac:dyDescent="0.25">
      <c r="A3599" s="22"/>
      <c r="B3599" s="45"/>
      <c r="C3599" s="46"/>
    </row>
    <row r="3600" spans="1:3" ht="15.75" x14ac:dyDescent="0.25">
      <c r="A3600" s="22"/>
      <c r="B3600" s="45"/>
      <c r="C3600" s="46"/>
    </row>
    <row r="3601" spans="1:3" ht="15.75" x14ac:dyDescent="0.25">
      <c r="A3601" s="22"/>
      <c r="B3601" s="45"/>
      <c r="C3601" s="46"/>
    </row>
    <row r="3602" spans="1:3" ht="15.75" x14ac:dyDescent="0.25">
      <c r="A3602" s="22"/>
      <c r="B3602" s="45"/>
      <c r="C3602" s="46"/>
    </row>
    <row r="3603" spans="1:3" ht="15.75" x14ac:dyDescent="0.25">
      <c r="A3603" s="22"/>
      <c r="B3603" s="45"/>
      <c r="C3603" s="46"/>
    </row>
    <row r="3604" spans="1:3" ht="15.75" x14ac:dyDescent="0.25">
      <c r="A3604" s="22"/>
      <c r="B3604" s="45"/>
      <c r="C3604" s="46"/>
    </row>
    <row r="3605" spans="1:3" ht="15.75" x14ac:dyDescent="0.25">
      <c r="A3605" s="22"/>
      <c r="B3605" s="45"/>
      <c r="C3605" s="46"/>
    </row>
    <row r="3606" spans="1:3" ht="15.75" x14ac:dyDescent="0.25">
      <c r="A3606" s="22"/>
      <c r="B3606" s="45"/>
      <c r="C3606" s="46"/>
    </row>
    <row r="3607" spans="1:3" ht="15.75" x14ac:dyDescent="0.25">
      <c r="A3607" s="22"/>
      <c r="B3607" s="45"/>
      <c r="C3607" s="46"/>
    </row>
    <row r="3608" spans="1:3" ht="15.75" x14ac:dyDescent="0.25">
      <c r="A3608" s="22"/>
      <c r="B3608" s="45"/>
      <c r="C3608" s="46"/>
    </row>
    <row r="3609" spans="1:3" ht="15.75" x14ac:dyDescent="0.25">
      <c r="A3609" s="22"/>
      <c r="B3609" s="45"/>
      <c r="C3609" s="46"/>
    </row>
    <row r="3610" spans="1:3" ht="15.75" x14ac:dyDescent="0.25">
      <c r="A3610" s="22"/>
      <c r="B3610" s="45"/>
      <c r="C3610" s="46"/>
    </row>
    <row r="3611" spans="1:3" ht="15.75" x14ac:dyDescent="0.25">
      <c r="A3611" s="22"/>
      <c r="B3611" s="45"/>
      <c r="C3611" s="46"/>
    </row>
    <row r="3612" spans="1:3" ht="15.75" x14ac:dyDescent="0.25">
      <c r="A3612" s="22"/>
      <c r="B3612" s="45"/>
      <c r="C3612" s="46"/>
    </row>
    <row r="3613" spans="1:3" ht="15.75" x14ac:dyDescent="0.25">
      <c r="A3613" s="22"/>
      <c r="B3613" s="45"/>
      <c r="C3613" s="46"/>
    </row>
    <row r="3614" spans="1:3" ht="15.75" x14ac:dyDescent="0.25">
      <c r="A3614" s="22"/>
      <c r="B3614" s="45"/>
      <c r="C3614" s="46"/>
    </row>
    <row r="3615" spans="1:3" ht="15.75" x14ac:dyDescent="0.25">
      <c r="A3615" s="22"/>
      <c r="B3615" s="45"/>
      <c r="C3615" s="46"/>
    </row>
    <row r="3616" spans="1:3" ht="15.75" x14ac:dyDescent="0.25">
      <c r="A3616" s="22"/>
      <c r="B3616" s="45"/>
      <c r="C3616" s="46"/>
    </row>
    <row r="3617" spans="1:3" ht="15.75" x14ac:dyDescent="0.25">
      <c r="A3617" s="22"/>
      <c r="B3617" s="45"/>
      <c r="C3617" s="46"/>
    </row>
    <row r="3618" spans="1:3" ht="15.75" x14ac:dyDescent="0.25">
      <c r="A3618" s="22"/>
      <c r="B3618" s="45"/>
      <c r="C3618" s="46"/>
    </row>
    <row r="3619" spans="1:3" ht="15.75" x14ac:dyDescent="0.25">
      <c r="A3619" s="22"/>
      <c r="B3619" s="45"/>
      <c r="C3619" s="46"/>
    </row>
    <row r="3620" spans="1:3" ht="15.75" x14ac:dyDescent="0.25">
      <c r="A3620" s="22"/>
      <c r="B3620" s="45"/>
      <c r="C3620" s="46"/>
    </row>
    <row r="3621" spans="1:3" ht="15.75" x14ac:dyDescent="0.25">
      <c r="A3621" s="22"/>
      <c r="B3621" s="45"/>
      <c r="C3621" s="46"/>
    </row>
    <row r="3622" spans="1:3" ht="15.75" x14ac:dyDescent="0.25">
      <c r="A3622" s="22"/>
      <c r="B3622" s="45"/>
      <c r="C3622" s="46"/>
    </row>
    <row r="3623" spans="1:3" ht="15.75" x14ac:dyDescent="0.25">
      <c r="A3623" s="22"/>
      <c r="B3623" s="45"/>
      <c r="C3623" s="46"/>
    </row>
    <row r="3624" spans="1:3" ht="15.75" x14ac:dyDescent="0.25">
      <c r="A3624" s="22"/>
      <c r="B3624" s="45"/>
      <c r="C3624" s="46"/>
    </row>
    <row r="3626" spans="1:3" ht="31.5" x14ac:dyDescent="0.25">
      <c r="B3626" s="57" t="s">
        <v>558</v>
      </c>
      <c r="C3626" s="70"/>
    </row>
    <row r="3627" spans="1:3" ht="15.75" thickBot="1" x14ac:dyDescent="0.3">
      <c r="C3627" s="71" t="s">
        <v>200</v>
      </c>
    </row>
    <row r="3628" spans="1:3" ht="32.25" thickBot="1" x14ac:dyDescent="0.3">
      <c r="A3628" s="7" t="s">
        <v>0</v>
      </c>
      <c r="B3628" s="8" t="s">
        <v>10</v>
      </c>
      <c r="C3628" s="65" t="s">
        <v>11</v>
      </c>
    </row>
    <row r="3629" spans="1:3" ht="15.75" x14ac:dyDescent="0.25">
      <c r="A3629" s="9"/>
      <c r="B3629" s="10" t="s">
        <v>12</v>
      </c>
      <c r="C3629" s="61">
        <v>1</v>
      </c>
    </row>
    <row r="3630" spans="1:3" ht="15.75" x14ac:dyDescent="0.25">
      <c r="A3630" s="9"/>
      <c r="B3630" s="10" t="s">
        <v>13</v>
      </c>
      <c r="C3630" s="16">
        <v>8</v>
      </c>
    </row>
    <row r="3631" spans="1:3" ht="31.5" x14ac:dyDescent="0.25">
      <c r="A3631" s="12"/>
      <c r="B3631" s="83" t="s">
        <v>360</v>
      </c>
      <c r="C3631" s="16">
        <f>$C$13</f>
        <v>2.83</v>
      </c>
    </row>
    <row r="3632" spans="1:3" ht="32.25" thickBot="1" x14ac:dyDescent="0.3">
      <c r="A3632" s="75"/>
      <c r="B3632" s="77" t="s">
        <v>361</v>
      </c>
      <c r="C3632" s="76">
        <v>0</v>
      </c>
    </row>
    <row r="3633" spans="1:3" ht="15.75" x14ac:dyDescent="0.25">
      <c r="A3633" s="29">
        <v>211</v>
      </c>
      <c r="B3633" s="30" t="s">
        <v>19</v>
      </c>
      <c r="C3633" s="39">
        <f>C3631*C3630</f>
        <v>22.64</v>
      </c>
    </row>
    <row r="3634" spans="1:3" ht="31.5" x14ac:dyDescent="0.25">
      <c r="A3634" s="33">
        <v>211</v>
      </c>
      <c r="B3634" s="28" t="s">
        <v>20</v>
      </c>
      <c r="C3634" s="40">
        <f>C3632*C3630</f>
        <v>0</v>
      </c>
    </row>
    <row r="3635" spans="1:3" ht="15.75" x14ac:dyDescent="0.25">
      <c r="A3635" s="33">
        <v>213</v>
      </c>
      <c r="B3635" s="28" t="s">
        <v>14</v>
      </c>
      <c r="C3635" s="40">
        <f>(C3633+C3634)*30.2%</f>
        <v>6.8372799999999998</v>
      </c>
    </row>
    <row r="3636" spans="1:3" ht="15.75" x14ac:dyDescent="0.25">
      <c r="A3636" s="33">
        <v>212</v>
      </c>
      <c r="B3636" s="28" t="s">
        <v>3</v>
      </c>
      <c r="C3636" s="40">
        <f>(C3633+C3634)*$D$18</f>
        <v>3.6223999999999999E-2</v>
      </c>
    </row>
    <row r="3637" spans="1:3" ht="15.75" x14ac:dyDescent="0.25">
      <c r="A3637" s="33">
        <v>221</v>
      </c>
      <c r="B3637" s="28" t="s">
        <v>4</v>
      </c>
      <c r="C3637" s="40">
        <f>(C3633+C3634)*$D$19</f>
        <v>0.19470400000000002</v>
      </c>
    </row>
    <row r="3638" spans="1:3" ht="15.75" x14ac:dyDescent="0.25">
      <c r="A3638" s="33">
        <v>222</v>
      </c>
      <c r="B3638" s="28" t="s">
        <v>15</v>
      </c>
      <c r="C3638" s="40">
        <f>(C3633+C3634)*$D$20</f>
        <v>3.6223999999999999E-2</v>
      </c>
    </row>
    <row r="3639" spans="1:3" ht="15.75" x14ac:dyDescent="0.25">
      <c r="A3639" s="33">
        <v>223</v>
      </c>
      <c r="B3639" s="28" t="s">
        <v>5</v>
      </c>
      <c r="C3639" s="40">
        <f>(C3633+C3634)*$D$21</f>
        <v>0.96220000000000006</v>
      </c>
    </row>
    <row r="3640" spans="1:3" ht="15.75" x14ac:dyDescent="0.25">
      <c r="A3640" s="33">
        <v>224</v>
      </c>
      <c r="B3640" s="28" t="s">
        <v>21</v>
      </c>
      <c r="C3640" s="40">
        <f>(C3633+C3634)*$D$22</f>
        <v>0.31922400000000001</v>
      </c>
    </row>
    <row r="3641" spans="1:3" ht="15.75" x14ac:dyDescent="0.25">
      <c r="A3641" s="33">
        <v>225</v>
      </c>
      <c r="B3641" s="28" t="s">
        <v>16</v>
      </c>
      <c r="C3641" s="40">
        <f>(C3633+C3634)*$D$23</f>
        <v>1.204448</v>
      </c>
    </row>
    <row r="3642" spans="1:3" ht="15.75" x14ac:dyDescent="0.25">
      <c r="A3642" s="33">
        <v>226</v>
      </c>
      <c r="B3642" s="28" t="s">
        <v>22</v>
      </c>
      <c r="C3642" s="40">
        <f>(C3633+C3634)*$D$24</f>
        <v>8.1073839999999997</v>
      </c>
    </row>
    <row r="3643" spans="1:3" ht="15.75" x14ac:dyDescent="0.25">
      <c r="A3643" s="33">
        <v>271</v>
      </c>
      <c r="B3643" s="28" t="s">
        <v>23</v>
      </c>
      <c r="C3643" s="40">
        <f>(C3633+C3634)*$D$25</f>
        <v>0.50487199999999999</v>
      </c>
    </row>
    <row r="3644" spans="1:3" ht="15.75" x14ac:dyDescent="0.25">
      <c r="A3644" s="33">
        <v>272</v>
      </c>
      <c r="B3644" s="28" t="s">
        <v>24</v>
      </c>
      <c r="C3644" s="40">
        <f>(C3633+C3634)*$D$26</f>
        <v>0.47317599999999999</v>
      </c>
    </row>
    <row r="3645" spans="1:3" ht="31.5" x14ac:dyDescent="0.25">
      <c r="A3645" s="33">
        <v>211</v>
      </c>
      <c r="B3645" s="28" t="s">
        <v>25</v>
      </c>
      <c r="C3645" s="40">
        <f>(C3633+C3634)*$D$27</f>
        <v>5.1845600000000003</v>
      </c>
    </row>
    <row r="3646" spans="1:3" ht="31.5" x14ac:dyDescent="0.25">
      <c r="A3646" s="33">
        <v>213</v>
      </c>
      <c r="B3646" s="28" t="s">
        <v>26</v>
      </c>
      <c r="C3646" s="44">
        <f>(C3633+C3634)*$D$28</f>
        <v>1.5644239999999998</v>
      </c>
    </row>
    <row r="3647" spans="1:3" ht="15.75" x14ac:dyDescent="0.25">
      <c r="A3647" s="33">
        <v>290</v>
      </c>
      <c r="B3647" s="28" t="s">
        <v>6</v>
      </c>
      <c r="C3647" s="44">
        <f>(C3633+C3634)*$D$29</f>
        <v>8.8295999999999999E-2</v>
      </c>
    </row>
    <row r="3648" spans="1:3" ht="15.75" x14ac:dyDescent="0.25">
      <c r="A3648" s="33">
        <v>290</v>
      </c>
      <c r="B3648" s="28" t="s">
        <v>27</v>
      </c>
      <c r="C3648" s="44">
        <f>(C3633+C3634)*$D$30</f>
        <v>0.26488800000000001</v>
      </c>
    </row>
    <row r="3649" spans="1:3" ht="15.75" x14ac:dyDescent="0.25">
      <c r="A3649" s="33">
        <v>225</v>
      </c>
      <c r="B3649" s="28" t="s">
        <v>28</v>
      </c>
      <c r="C3649" s="44">
        <f>(C3633+C3634)*$D$31</f>
        <v>0</v>
      </c>
    </row>
    <row r="3650" spans="1:3" ht="15.75" x14ac:dyDescent="0.25">
      <c r="A3650" s="37">
        <v>310</v>
      </c>
      <c r="B3650" s="28" t="s">
        <v>7</v>
      </c>
      <c r="C3650" s="44">
        <f>(C3633+C3634)*$D$32</f>
        <v>0.52751200000000009</v>
      </c>
    </row>
    <row r="3651" spans="1:3" ht="16.5" thickBot="1" x14ac:dyDescent="0.3">
      <c r="A3651" s="38">
        <v>340</v>
      </c>
      <c r="B3651" s="36" t="s">
        <v>8</v>
      </c>
      <c r="C3651" s="44">
        <f>(C3633+C3634)*$D$33</f>
        <v>2.0489199999999999</v>
      </c>
    </row>
    <row r="3652" spans="1:3" ht="16.5" thickBot="1" x14ac:dyDescent="0.3">
      <c r="A3652" s="15"/>
      <c r="B3652" s="42" t="s">
        <v>9</v>
      </c>
      <c r="C3652" s="88">
        <f>SUM(C3633:C3651)</f>
        <v>50.994336000000004</v>
      </c>
    </row>
    <row r="3653" spans="1:3" ht="16.5" thickBot="1" x14ac:dyDescent="0.3">
      <c r="A3653" s="15"/>
      <c r="B3653" s="43" t="s">
        <v>29</v>
      </c>
      <c r="C3653" s="90">
        <f>C3652*118%</f>
        <v>60.173316480000004</v>
      </c>
    </row>
    <row r="3654" spans="1:3" ht="15.75" x14ac:dyDescent="0.25">
      <c r="A3654" s="22"/>
      <c r="B3654" s="45"/>
      <c r="C3654" s="46"/>
    </row>
    <row r="3655" spans="1:3" ht="15.75" x14ac:dyDescent="0.25">
      <c r="A3655" s="22"/>
      <c r="B3655" s="45"/>
      <c r="C3655" s="46"/>
    </row>
    <row r="3656" spans="1:3" ht="15.75" x14ac:dyDescent="0.25">
      <c r="A3656" s="22"/>
      <c r="B3656" s="45"/>
      <c r="C3656" s="46"/>
    </row>
    <row r="3657" spans="1:3" ht="15.75" x14ac:dyDescent="0.25">
      <c r="A3657" s="22"/>
      <c r="B3657" s="45"/>
      <c r="C3657" s="46"/>
    </row>
    <row r="3658" spans="1:3" ht="15.75" x14ac:dyDescent="0.25">
      <c r="A3658" s="22"/>
      <c r="B3658" s="45"/>
      <c r="C3658" s="46"/>
    </row>
    <row r="3659" spans="1:3" ht="15.75" x14ac:dyDescent="0.25">
      <c r="A3659" s="22"/>
      <c r="B3659" s="45"/>
      <c r="C3659" s="46"/>
    </row>
    <row r="3660" spans="1:3" ht="15.75" x14ac:dyDescent="0.25">
      <c r="A3660" s="22"/>
      <c r="B3660" s="45"/>
      <c r="C3660" s="46"/>
    </row>
    <row r="3661" spans="1:3" ht="15.75" x14ac:dyDescent="0.25">
      <c r="A3661" s="22"/>
      <c r="B3661" s="45"/>
      <c r="C3661" s="46"/>
    </row>
    <row r="3662" spans="1:3" ht="15.75" x14ac:dyDescent="0.25">
      <c r="A3662" s="22"/>
      <c r="B3662" s="45"/>
      <c r="C3662" s="46"/>
    </row>
    <row r="3663" spans="1:3" ht="15.75" x14ac:dyDescent="0.25">
      <c r="A3663" s="22"/>
      <c r="B3663" s="45"/>
      <c r="C3663" s="46"/>
    </row>
    <row r="3664" spans="1:3" ht="15.75" x14ac:dyDescent="0.25">
      <c r="A3664" s="22"/>
      <c r="B3664" s="45"/>
      <c r="C3664" s="46"/>
    </row>
    <row r="3665" spans="1:3" ht="15.75" x14ac:dyDescent="0.25">
      <c r="A3665" s="22"/>
      <c r="B3665" s="45"/>
      <c r="C3665" s="46"/>
    </row>
    <row r="3666" spans="1:3" ht="15.75" x14ac:dyDescent="0.25">
      <c r="A3666" s="22"/>
      <c r="B3666" s="45"/>
      <c r="C3666" s="46"/>
    </row>
    <row r="3667" spans="1:3" ht="15.75" x14ac:dyDescent="0.25">
      <c r="A3667" s="22"/>
      <c r="B3667" s="45"/>
      <c r="C3667" s="46"/>
    </row>
    <row r="3668" spans="1:3" ht="15.75" x14ac:dyDescent="0.25">
      <c r="A3668" s="22"/>
      <c r="B3668" s="45"/>
      <c r="C3668" s="46"/>
    </row>
    <row r="3669" spans="1:3" ht="15.75" x14ac:dyDescent="0.25">
      <c r="A3669" s="22"/>
      <c r="B3669" s="45"/>
      <c r="C3669" s="46"/>
    </row>
    <row r="3670" spans="1:3" ht="15.75" x14ac:dyDescent="0.25">
      <c r="A3670" s="22"/>
      <c r="B3670" s="45"/>
      <c r="C3670" s="46"/>
    </row>
    <row r="3671" spans="1:3" ht="15.75" x14ac:dyDescent="0.25">
      <c r="A3671" s="22"/>
      <c r="B3671" s="45"/>
      <c r="C3671" s="46"/>
    </row>
    <row r="3672" spans="1:3" ht="15.75" x14ac:dyDescent="0.25">
      <c r="A3672" s="22"/>
      <c r="B3672" s="45"/>
      <c r="C3672" s="46"/>
    </row>
    <row r="3673" spans="1:3" ht="15.75" x14ac:dyDescent="0.25">
      <c r="A3673" s="22"/>
      <c r="B3673" s="45"/>
      <c r="C3673" s="46"/>
    </row>
    <row r="3674" spans="1:3" ht="15.75" x14ac:dyDescent="0.25">
      <c r="A3674" s="22"/>
      <c r="B3674" s="45"/>
      <c r="C3674" s="46"/>
    </row>
    <row r="3675" spans="1:3" ht="15.75" x14ac:dyDescent="0.25">
      <c r="A3675" s="22"/>
      <c r="B3675" s="45"/>
      <c r="C3675" s="46"/>
    </row>
    <row r="3676" spans="1:3" ht="15.75" x14ac:dyDescent="0.25">
      <c r="A3676" s="22"/>
      <c r="B3676" s="45"/>
      <c r="C3676" s="46"/>
    </row>
    <row r="3678" spans="1:3" ht="31.5" x14ac:dyDescent="0.25">
      <c r="B3678" s="57" t="s">
        <v>559</v>
      </c>
      <c r="C3678" s="70"/>
    </row>
    <row r="3679" spans="1:3" ht="15.75" thickBot="1" x14ac:dyDescent="0.3">
      <c r="C3679" s="71" t="s">
        <v>200</v>
      </c>
    </row>
    <row r="3680" spans="1:3" ht="32.25" thickBot="1" x14ac:dyDescent="0.3">
      <c r="A3680" s="7" t="s">
        <v>0</v>
      </c>
      <c r="B3680" s="8" t="s">
        <v>10</v>
      </c>
      <c r="C3680" s="65" t="s">
        <v>11</v>
      </c>
    </row>
    <row r="3681" spans="1:3" ht="15.75" x14ac:dyDescent="0.25">
      <c r="A3681" s="9"/>
      <c r="B3681" s="10" t="s">
        <v>12</v>
      </c>
      <c r="C3681" s="61">
        <v>1</v>
      </c>
    </row>
    <row r="3682" spans="1:3" ht="15.75" x14ac:dyDescent="0.25">
      <c r="A3682" s="9"/>
      <c r="B3682" s="10" t="s">
        <v>13</v>
      </c>
      <c r="C3682" s="16">
        <v>14</v>
      </c>
    </row>
    <row r="3683" spans="1:3" ht="31.5" x14ac:dyDescent="0.25">
      <c r="A3683" s="12"/>
      <c r="B3683" s="83" t="s">
        <v>360</v>
      </c>
      <c r="C3683" s="16">
        <f>$C$13</f>
        <v>2.83</v>
      </c>
    </row>
    <row r="3684" spans="1:3" ht="32.25" thickBot="1" x14ac:dyDescent="0.3">
      <c r="A3684" s="75"/>
      <c r="B3684" s="77" t="s">
        <v>361</v>
      </c>
      <c r="C3684" s="76">
        <v>0</v>
      </c>
    </row>
    <row r="3685" spans="1:3" ht="15.75" x14ac:dyDescent="0.25">
      <c r="A3685" s="29">
        <v>211</v>
      </c>
      <c r="B3685" s="30" t="s">
        <v>19</v>
      </c>
      <c r="C3685" s="39">
        <f>C3683*C3682</f>
        <v>39.620000000000005</v>
      </c>
    </row>
    <row r="3686" spans="1:3" ht="31.5" x14ac:dyDescent="0.25">
      <c r="A3686" s="33">
        <v>211</v>
      </c>
      <c r="B3686" s="28" t="s">
        <v>20</v>
      </c>
      <c r="C3686" s="40">
        <f>C3684*C3682</f>
        <v>0</v>
      </c>
    </row>
    <row r="3687" spans="1:3" ht="15.75" x14ac:dyDescent="0.25">
      <c r="A3687" s="33">
        <v>213</v>
      </c>
      <c r="B3687" s="28" t="s">
        <v>14</v>
      </c>
      <c r="C3687" s="40">
        <f>(C3685+C3686)*30.2%</f>
        <v>11.965240000000001</v>
      </c>
    </row>
    <row r="3688" spans="1:3" ht="15.75" x14ac:dyDescent="0.25">
      <c r="A3688" s="33">
        <v>212</v>
      </c>
      <c r="B3688" s="28" t="s">
        <v>3</v>
      </c>
      <c r="C3688" s="40">
        <f>(C3685+C3686)*$D$18</f>
        <v>6.3392000000000004E-2</v>
      </c>
    </row>
    <row r="3689" spans="1:3" ht="15.75" x14ac:dyDescent="0.25">
      <c r="A3689" s="33">
        <v>221</v>
      </c>
      <c r="B3689" s="28" t="s">
        <v>4</v>
      </c>
      <c r="C3689" s="40">
        <f>(C3685+C3686)*$D$19</f>
        <v>0.34073200000000003</v>
      </c>
    </row>
    <row r="3690" spans="1:3" ht="15.75" x14ac:dyDescent="0.25">
      <c r="A3690" s="33">
        <v>222</v>
      </c>
      <c r="B3690" s="28" t="s">
        <v>15</v>
      </c>
      <c r="C3690" s="40">
        <f>(C3685+C3686)*$D$20</f>
        <v>6.3392000000000004E-2</v>
      </c>
    </row>
    <row r="3691" spans="1:3" ht="15.75" x14ac:dyDescent="0.25">
      <c r="A3691" s="33">
        <v>223</v>
      </c>
      <c r="B3691" s="28" t="s">
        <v>5</v>
      </c>
      <c r="C3691" s="40">
        <f>(C3685+C3686)*$D$21</f>
        <v>1.6838500000000003</v>
      </c>
    </row>
    <row r="3692" spans="1:3" ht="15.75" x14ac:dyDescent="0.25">
      <c r="A3692" s="33">
        <v>224</v>
      </c>
      <c r="B3692" s="28" t="s">
        <v>21</v>
      </c>
      <c r="C3692" s="40">
        <f>(C3685+C3686)*$D$22</f>
        <v>0.55864200000000008</v>
      </c>
    </row>
    <row r="3693" spans="1:3" ht="15.75" x14ac:dyDescent="0.25">
      <c r="A3693" s="33">
        <v>225</v>
      </c>
      <c r="B3693" s="28" t="s">
        <v>16</v>
      </c>
      <c r="C3693" s="40">
        <f>(C3685+C3686)*$D$23</f>
        <v>2.1077840000000001</v>
      </c>
    </row>
    <row r="3694" spans="1:3" ht="15.75" x14ac:dyDescent="0.25">
      <c r="A3694" s="33">
        <v>226</v>
      </c>
      <c r="B3694" s="28" t="s">
        <v>22</v>
      </c>
      <c r="C3694" s="40">
        <f>(C3685+C3686)*$D$24</f>
        <v>14.187922</v>
      </c>
    </row>
    <row r="3695" spans="1:3" ht="15.75" x14ac:dyDescent="0.25">
      <c r="A3695" s="33">
        <v>271</v>
      </c>
      <c r="B3695" s="28" t="s">
        <v>23</v>
      </c>
      <c r="C3695" s="40">
        <f>(C3685+C3686)*$D$25</f>
        <v>0.88352600000000014</v>
      </c>
    </row>
    <row r="3696" spans="1:3" ht="15.75" x14ac:dyDescent="0.25">
      <c r="A3696" s="33">
        <v>272</v>
      </c>
      <c r="B3696" s="28" t="s">
        <v>24</v>
      </c>
      <c r="C3696" s="40">
        <f>(C3685+C3686)*$D$26</f>
        <v>0.82805800000000007</v>
      </c>
    </row>
    <row r="3697" spans="1:3" ht="31.5" x14ac:dyDescent="0.25">
      <c r="A3697" s="33">
        <v>211</v>
      </c>
      <c r="B3697" s="28" t="s">
        <v>25</v>
      </c>
      <c r="C3697" s="40">
        <f>(C3685+C3686)*$D$27</f>
        <v>9.0729800000000012</v>
      </c>
    </row>
    <row r="3698" spans="1:3" ht="31.5" x14ac:dyDescent="0.25">
      <c r="A3698" s="33">
        <v>213</v>
      </c>
      <c r="B3698" s="28" t="s">
        <v>26</v>
      </c>
      <c r="C3698" s="44">
        <f>(C3685+C3686)*$D$28</f>
        <v>2.7377419999999999</v>
      </c>
    </row>
    <row r="3699" spans="1:3" ht="15.75" x14ac:dyDescent="0.25">
      <c r="A3699" s="33">
        <v>290</v>
      </c>
      <c r="B3699" s="28" t="s">
        <v>6</v>
      </c>
      <c r="C3699" s="44">
        <f>(C3685+C3686)*$D$29</f>
        <v>0.15451800000000002</v>
      </c>
    </row>
    <row r="3700" spans="1:3" ht="15.75" x14ac:dyDescent="0.25">
      <c r="A3700" s="33">
        <v>290</v>
      </c>
      <c r="B3700" s="28" t="s">
        <v>27</v>
      </c>
      <c r="C3700" s="44">
        <f>(C3685+C3686)*$D$30</f>
        <v>0.46355400000000008</v>
      </c>
    </row>
    <row r="3701" spans="1:3" ht="15.75" x14ac:dyDescent="0.25">
      <c r="A3701" s="33">
        <v>225</v>
      </c>
      <c r="B3701" s="28" t="s">
        <v>28</v>
      </c>
      <c r="C3701" s="44">
        <f>(C3685+C3686)*$D$31</f>
        <v>0</v>
      </c>
    </row>
    <row r="3702" spans="1:3" ht="15.75" x14ac:dyDescent="0.25">
      <c r="A3702" s="37">
        <v>310</v>
      </c>
      <c r="B3702" s="28" t="s">
        <v>7</v>
      </c>
      <c r="C3702" s="44">
        <f>(C3685+C3686)*$D$32</f>
        <v>0.92314600000000013</v>
      </c>
    </row>
    <row r="3703" spans="1:3" ht="16.5" thickBot="1" x14ac:dyDescent="0.3">
      <c r="A3703" s="38">
        <v>340</v>
      </c>
      <c r="B3703" s="36" t="s">
        <v>8</v>
      </c>
      <c r="C3703" s="44">
        <f>(C3685+C3686)*$D$33</f>
        <v>3.5856100000000004</v>
      </c>
    </row>
    <row r="3704" spans="1:3" ht="16.5" thickBot="1" x14ac:dyDescent="0.3">
      <c r="A3704" s="15"/>
      <c r="B3704" s="42" t="s">
        <v>9</v>
      </c>
      <c r="C3704" s="88">
        <f>SUM(C3685:C3703)</f>
        <v>89.240088000000014</v>
      </c>
    </row>
    <row r="3705" spans="1:3" ht="16.5" thickBot="1" x14ac:dyDescent="0.3">
      <c r="A3705" s="15"/>
      <c r="B3705" s="43" t="s">
        <v>29</v>
      </c>
      <c r="C3705" s="90">
        <f>C3704*118%</f>
        <v>105.30330384000001</v>
      </c>
    </row>
    <row r="3706" spans="1:3" ht="15.75" x14ac:dyDescent="0.25">
      <c r="A3706" s="22"/>
      <c r="B3706" s="45"/>
      <c r="C3706" s="46"/>
    </row>
    <row r="3707" spans="1:3" ht="15.75" x14ac:dyDescent="0.25">
      <c r="A3707" s="22"/>
      <c r="B3707" s="45"/>
      <c r="C3707" s="46"/>
    </row>
    <row r="3708" spans="1:3" ht="15.75" x14ac:dyDescent="0.25">
      <c r="A3708" s="22"/>
      <c r="B3708" s="45"/>
      <c r="C3708" s="46"/>
    </row>
    <row r="3709" spans="1:3" ht="15.75" x14ac:dyDescent="0.25">
      <c r="A3709" s="22"/>
      <c r="B3709" s="45"/>
      <c r="C3709" s="46"/>
    </row>
    <row r="3710" spans="1:3" ht="15.75" x14ac:dyDescent="0.25">
      <c r="A3710" s="22"/>
      <c r="B3710" s="45"/>
      <c r="C3710" s="46"/>
    </row>
    <row r="3711" spans="1:3" ht="15.75" x14ac:dyDescent="0.25">
      <c r="A3711" s="22"/>
      <c r="B3711" s="45"/>
      <c r="C3711" s="46"/>
    </row>
    <row r="3712" spans="1:3" ht="15.75" x14ac:dyDescent="0.25">
      <c r="A3712" s="22"/>
      <c r="B3712" s="45"/>
      <c r="C3712" s="46"/>
    </row>
    <row r="3713" spans="1:3" ht="15.75" x14ac:dyDescent="0.25">
      <c r="A3713" s="22"/>
      <c r="B3713" s="45"/>
      <c r="C3713" s="46"/>
    </row>
    <row r="3714" spans="1:3" ht="15.75" x14ac:dyDescent="0.25">
      <c r="A3714" s="22"/>
      <c r="B3714" s="45"/>
      <c r="C3714" s="46"/>
    </row>
    <row r="3715" spans="1:3" ht="15.75" x14ac:dyDescent="0.25">
      <c r="A3715" s="22"/>
      <c r="B3715" s="45"/>
      <c r="C3715" s="46"/>
    </row>
    <row r="3716" spans="1:3" ht="15.75" x14ac:dyDescent="0.25">
      <c r="A3716" s="22"/>
      <c r="B3716" s="45"/>
      <c r="C3716" s="46"/>
    </row>
    <row r="3717" spans="1:3" ht="15.75" x14ac:dyDescent="0.25">
      <c r="A3717" s="22"/>
      <c r="B3717" s="45"/>
      <c r="C3717" s="46"/>
    </row>
    <row r="3718" spans="1:3" ht="15.75" x14ac:dyDescent="0.25">
      <c r="A3718" s="22"/>
      <c r="B3718" s="45"/>
      <c r="C3718" s="46"/>
    </row>
    <row r="3719" spans="1:3" ht="15.75" x14ac:dyDescent="0.25">
      <c r="A3719" s="22"/>
      <c r="B3719" s="45"/>
      <c r="C3719" s="46"/>
    </row>
    <row r="3720" spans="1:3" ht="15.75" x14ac:dyDescent="0.25">
      <c r="A3720" s="22"/>
      <c r="B3720" s="45"/>
      <c r="C3720" s="46"/>
    </row>
    <row r="3721" spans="1:3" ht="15.75" x14ac:dyDescent="0.25">
      <c r="A3721" s="22"/>
      <c r="B3721" s="45"/>
      <c r="C3721" s="46"/>
    </row>
    <row r="3722" spans="1:3" ht="15.75" x14ac:dyDescent="0.25">
      <c r="A3722" s="22"/>
      <c r="B3722" s="45"/>
      <c r="C3722" s="46"/>
    </row>
    <row r="3723" spans="1:3" ht="15.75" x14ac:dyDescent="0.25">
      <c r="A3723" s="22"/>
      <c r="B3723" s="45"/>
      <c r="C3723" s="46"/>
    </row>
    <row r="3724" spans="1:3" ht="15.75" x14ac:dyDescent="0.25">
      <c r="A3724" s="22"/>
      <c r="B3724" s="45"/>
      <c r="C3724" s="46"/>
    </row>
    <row r="3725" spans="1:3" ht="15.75" x14ac:dyDescent="0.25">
      <c r="A3725" s="22"/>
      <c r="B3725" s="45"/>
      <c r="C3725" s="46"/>
    </row>
    <row r="3726" spans="1:3" ht="15.75" x14ac:dyDescent="0.25">
      <c r="A3726" s="22"/>
      <c r="B3726" s="45"/>
      <c r="C3726" s="46"/>
    </row>
    <row r="3727" spans="1:3" ht="15.75" x14ac:dyDescent="0.25">
      <c r="A3727" s="22"/>
      <c r="B3727" s="45"/>
      <c r="C3727" s="46"/>
    </row>
    <row r="3728" spans="1:3" ht="15.75" x14ac:dyDescent="0.25">
      <c r="A3728" s="22"/>
      <c r="B3728" s="45"/>
      <c r="C3728" s="46"/>
    </row>
    <row r="3729" spans="1:3" ht="15.75" x14ac:dyDescent="0.25">
      <c r="A3729" s="22"/>
      <c r="B3729" s="45"/>
      <c r="C3729" s="46"/>
    </row>
    <row r="3730" spans="1:3" ht="15.75" x14ac:dyDescent="0.25">
      <c r="A3730" s="22"/>
      <c r="B3730" s="45"/>
      <c r="C3730" s="46"/>
    </row>
    <row r="3731" spans="1:3" ht="15.75" x14ac:dyDescent="0.25">
      <c r="A3731" s="22"/>
      <c r="B3731" s="45"/>
      <c r="C3731" s="46"/>
    </row>
    <row r="3732" spans="1:3" ht="15.75" x14ac:dyDescent="0.25">
      <c r="A3732" s="22"/>
      <c r="B3732" s="45"/>
      <c r="C3732" s="46"/>
    </row>
    <row r="3733" spans="1:3" ht="15.75" x14ac:dyDescent="0.25">
      <c r="A3733" s="22"/>
      <c r="B3733" s="45"/>
      <c r="C3733" s="46"/>
    </row>
    <row r="3735" spans="1:3" ht="31.5" x14ac:dyDescent="0.25">
      <c r="B3735" s="57" t="s">
        <v>560</v>
      </c>
      <c r="C3735" s="70"/>
    </row>
    <row r="3736" spans="1:3" ht="15.75" thickBot="1" x14ac:dyDescent="0.3">
      <c r="C3736" s="71" t="s">
        <v>200</v>
      </c>
    </row>
    <row r="3737" spans="1:3" ht="32.25" thickBot="1" x14ac:dyDescent="0.3">
      <c r="A3737" s="7" t="s">
        <v>0</v>
      </c>
      <c r="B3737" s="8" t="s">
        <v>10</v>
      </c>
      <c r="C3737" s="65" t="s">
        <v>11</v>
      </c>
    </row>
    <row r="3738" spans="1:3" ht="15.75" x14ac:dyDescent="0.25">
      <c r="A3738" s="9"/>
      <c r="B3738" s="10" t="s">
        <v>12</v>
      </c>
      <c r="C3738" s="61">
        <v>1</v>
      </c>
    </row>
    <row r="3739" spans="1:3" ht="15.75" x14ac:dyDescent="0.25">
      <c r="A3739" s="9"/>
      <c r="B3739" s="10" t="s">
        <v>13</v>
      </c>
      <c r="C3739" s="16">
        <v>41</v>
      </c>
    </row>
    <row r="3740" spans="1:3" ht="31.5" x14ac:dyDescent="0.25">
      <c r="A3740" s="12"/>
      <c r="B3740" s="83" t="s">
        <v>360</v>
      </c>
      <c r="C3740" s="16">
        <f>$C$13</f>
        <v>2.83</v>
      </c>
    </row>
    <row r="3741" spans="1:3" ht="32.25" thickBot="1" x14ac:dyDescent="0.3">
      <c r="A3741" s="75"/>
      <c r="B3741" s="77" t="s">
        <v>361</v>
      </c>
      <c r="C3741" s="76">
        <v>0</v>
      </c>
    </row>
    <row r="3742" spans="1:3" ht="15.75" x14ac:dyDescent="0.25">
      <c r="A3742" s="29">
        <v>211</v>
      </c>
      <c r="B3742" s="30" t="s">
        <v>19</v>
      </c>
      <c r="C3742" s="39">
        <f>C3740*C3739</f>
        <v>116.03</v>
      </c>
    </row>
    <row r="3743" spans="1:3" ht="31.5" x14ac:dyDescent="0.25">
      <c r="A3743" s="33">
        <v>211</v>
      </c>
      <c r="B3743" s="28" t="s">
        <v>20</v>
      </c>
      <c r="C3743" s="40">
        <f>C3741*C3739</f>
        <v>0</v>
      </c>
    </row>
    <row r="3744" spans="1:3" ht="15.75" x14ac:dyDescent="0.25">
      <c r="A3744" s="33">
        <v>213</v>
      </c>
      <c r="B3744" s="28" t="s">
        <v>14</v>
      </c>
      <c r="C3744" s="40">
        <f>(C3742+C3743)*30.2%</f>
        <v>35.041060000000002</v>
      </c>
    </row>
    <row r="3745" spans="1:3" ht="15.75" x14ac:dyDescent="0.25">
      <c r="A3745" s="33">
        <v>212</v>
      </c>
      <c r="B3745" s="28" t="s">
        <v>3</v>
      </c>
      <c r="C3745" s="40">
        <f>(C3742+C3743)*$D$18</f>
        <v>0.18564800000000001</v>
      </c>
    </row>
    <row r="3746" spans="1:3" ht="15.75" x14ac:dyDescent="0.25">
      <c r="A3746" s="33">
        <v>221</v>
      </c>
      <c r="B3746" s="28" t="s">
        <v>4</v>
      </c>
      <c r="C3746" s="40">
        <f>(C3742+C3743)*$D$19</f>
        <v>0.99785800000000002</v>
      </c>
    </row>
    <row r="3747" spans="1:3" ht="15.75" x14ac:dyDescent="0.25">
      <c r="A3747" s="33">
        <v>222</v>
      </c>
      <c r="B3747" s="28" t="s">
        <v>15</v>
      </c>
      <c r="C3747" s="40">
        <f>(C3742+C3743)*$D$20</f>
        <v>0.18564800000000001</v>
      </c>
    </row>
    <row r="3748" spans="1:3" ht="15.75" x14ac:dyDescent="0.25">
      <c r="A3748" s="33">
        <v>223</v>
      </c>
      <c r="B3748" s="28" t="s">
        <v>5</v>
      </c>
      <c r="C3748" s="40">
        <f>(C3742+C3743)*$D$21</f>
        <v>4.9312750000000003</v>
      </c>
    </row>
    <row r="3749" spans="1:3" ht="15.75" x14ac:dyDescent="0.25">
      <c r="A3749" s="33">
        <v>224</v>
      </c>
      <c r="B3749" s="28" t="s">
        <v>21</v>
      </c>
      <c r="C3749" s="40">
        <f>(C3742+C3743)*$D$22</f>
        <v>1.636023</v>
      </c>
    </row>
    <row r="3750" spans="1:3" ht="15.75" x14ac:dyDescent="0.25">
      <c r="A3750" s="33">
        <v>225</v>
      </c>
      <c r="B3750" s="28" t="s">
        <v>16</v>
      </c>
      <c r="C3750" s="40">
        <f>(C3742+C3743)*$D$23</f>
        <v>6.1727959999999999</v>
      </c>
    </row>
    <row r="3751" spans="1:3" ht="15.75" x14ac:dyDescent="0.25">
      <c r="A3751" s="33">
        <v>226</v>
      </c>
      <c r="B3751" s="28" t="s">
        <v>22</v>
      </c>
      <c r="C3751" s="40">
        <f>(C3742+C3743)*$D$24</f>
        <v>41.550342999999998</v>
      </c>
    </row>
    <row r="3752" spans="1:3" ht="15.75" x14ac:dyDescent="0.25">
      <c r="A3752" s="33">
        <v>271</v>
      </c>
      <c r="B3752" s="28" t="s">
        <v>23</v>
      </c>
      <c r="C3752" s="40">
        <f>(C3742+C3743)*$D$25</f>
        <v>2.587469</v>
      </c>
    </row>
    <row r="3753" spans="1:3" ht="15.75" x14ac:dyDescent="0.25">
      <c r="A3753" s="33">
        <v>272</v>
      </c>
      <c r="B3753" s="28" t="s">
        <v>24</v>
      </c>
      <c r="C3753" s="40">
        <f>(C3742+C3743)*$D$26</f>
        <v>2.425027</v>
      </c>
    </row>
    <row r="3754" spans="1:3" ht="31.5" x14ac:dyDescent="0.25">
      <c r="A3754" s="33">
        <v>211</v>
      </c>
      <c r="B3754" s="28" t="s">
        <v>25</v>
      </c>
      <c r="C3754" s="40">
        <f>(C3742+C3743)*$D$27</f>
        <v>26.570870000000003</v>
      </c>
    </row>
    <row r="3755" spans="1:3" ht="31.5" x14ac:dyDescent="0.25">
      <c r="A3755" s="33">
        <v>213</v>
      </c>
      <c r="B3755" s="28" t="s">
        <v>26</v>
      </c>
      <c r="C3755" s="44">
        <f>(C3742+C3743)*$D$28</f>
        <v>8.0176730000000003</v>
      </c>
    </row>
    <row r="3756" spans="1:3" ht="15.75" x14ac:dyDescent="0.25">
      <c r="A3756" s="33">
        <v>290</v>
      </c>
      <c r="B3756" s="28" t="s">
        <v>6</v>
      </c>
      <c r="C3756" s="44">
        <f>(C3742+C3743)*$D$29</f>
        <v>0.452517</v>
      </c>
    </row>
    <row r="3757" spans="1:3" ht="15.75" x14ac:dyDescent="0.25">
      <c r="A3757" s="33">
        <v>290</v>
      </c>
      <c r="B3757" s="28" t="s">
        <v>27</v>
      </c>
      <c r="C3757" s="44">
        <f>(C3742+C3743)*$D$30</f>
        <v>1.357551</v>
      </c>
    </row>
    <row r="3758" spans="1:3" ht="15.75" x14ac:dyDescent="0.25">
      <c r="A3758" s="33">
        <v>225</v>
      </c>
      <c r="B3758" s="28" t="s">
        <v>28</v>
      </c>
      <c r="C3758" s="44">
        <f>(C3742+C3743)*$D$31</f>
        <v>0</v>
      </c>
    </row>
    <row r="3759" spans="1:3" ht="15.75" x14ac:dyDescent="0.25">
      <c r="A3759" s="37">
        <v>310</v>
      </c>
      <c r="B3759" s="28" t="s">
        <v>7</v>
      </c>
      <c r="C3759" s="44">
        <f>(C3742+C3743)*$D$32</f>
        <v>2.7034990000000003</v>
      </c>
    </row>
    <row r="3760" spans="1:3" ht="16.5" thickBot="1" x14ac:dyDescent="0.3">
      <c r="A3760" s="38">
        <v>340</v>
      </c>
      <c r="B3760" s="36" t="s">
        <v>8</v>
      </c>
      <c r="C3760" s="44">
        <f>(C3742+C3743)*$D$33</f>
        <v>10.500715</v>
      </c>
    </row>
    <row r="3761" spans="1:3" ht="16.5" thickBot="1" x14ac:dyDescent="0.3">
      <c r="A3761" s="15"/>
      <c r="B3761" s="42" t="s">
        <v>9</v>
      </c>
      <c r="C3761" s="88">
        <f>SUM(C3742:C3760)</f>
        <v>261.34597199999996</v>
      </c>
    </row>
    <row r="3762" spans="1:3" ht="16.5" thickBot="1" x14ac:dyDescent="0.3">
      <c r="A3762" s="15"/>
      <c r="B3762" s="43" t="s">
        <v>29</v>
      </c>
      <c r="C3762" s="90">
        <f>C3761*118%</f>
        <v>308.38824695999995</v>
      </c>
    </row>
    <row r="3763" spans="1:3" ht="15.75" x14ac:dyDescent="0.25">
      <c r="A3763" s="22"/>
      <c r="B3763" s="45"/>
      <c r="C3763" s="46"/>
    </row>
    <row r="3764" spans="1:3" ht="15.75" x14ac:dyDescent="0.25">
      <c r="A3764" s="22"/>
      <c r="B3764" s="45"/>
      <c r="C3764" s="46"/>
    </row>
    <row r="3765" spans="1:3" ht="15.75" x14ac:dyDescent="0.25">
      <c r="A3765" s="22"/>
      <c r="B3765" s="45"/>
      <c r="C3765" s="46"/>
    </row>
    <row r="3766" spans="1:3" ht="15.75" x14ac:dyDescent="0.25">
      <c r="A3766" s="22"/>
      <c r="B3766" s="45"/>
      <c r="C3766" s="46"/>
    </row>
    <row r="3767" spans="1:3" ht="15.75" x14ac:dyDescent="0.25">
      <c r="A3767" s="22"/>
      <c r="B3767" s="45"/>
      <c r="C3767" s="46"/>
    </row>
    <row r="3768" spans="1:3" ht="15.75" x14ac:dyDescent="0.25">
      <c r="A3768" s="22"/>
      <c r="B3768" s="45"/>
      <c r="C3768" s="46"/>
    </row>
    <row r="3769" spans="1:3" ht="15.75" x14ac:dyDescent="0.25">
      <c r="A3769" s="22"/>
      <c r="B3769" s="45"/>
      <c r="C3769" s="46"/>
    </row>
    <row r="3770" spans="1:3" ht="15.75" x14ac:dyDescent="0.25">
      <c r="A3770" s="22"/>
      <c r="B3770" s="45"/>
      <c r="C3770" s="46"/>
    </row>
    <row r="3771" spans="1:3" ht="15.75" x14ac:dyDescent="0.25">
      <c r="A3771" s="22"/>
      <c r="B3771" s="45"/>
      <c r="C3771" s="46"/>
    </row>
    <row r="3772" spans="1:3" ht="15.75" x14ac:dyDescent="0.25">
      <c r="A3772" s="22"/>
      <c r="B3772" s="45"/>
      <c r="C3772" s="46"/>
    </row>
    <row r="3773" spans="1:3" ht="15.75" x14ac:dyDescent="0.25">
      <c r="A3773" s="22"/>
      <c r="B3773" s="45"/>
      <c r="C3773" s="46"/>
    </row>
    <row r="3774" spans="1:3" ht="15.75" x14ac:dyDescent="0.25">
      <c r="A3774" s="22"/>
      <c r="B3774" s="45"/>
      <c r="C3774" s="46"/>
    </row>
    <row r="3775" spans="1:3" ht="15.75" x14ac:dyDescent="0.25">
      <c r="A3775" s="22"/>
      <c r="B3775" s="45"/>
      <c r="C3775" s="46"/>
    </row>
    <row r="3776" spans="1:3" ht="15.75" x14ac:dyDescent="0.25">
      <c r="A3776" s="22"/>
      <c r="B3776" s="45"/>
      <c r="C3776" s="46"/>
    </row>
    <row r="3777" spans="1:3" ht="15.75" x14ac:dyDescent="0.25">
      <c r="A3777" s="22"/>
      <c r="B3777" s="45"/>
      <c r="C3777" s="46"/>
    </row>
    <row r="3778" spans="1:3" ht="15.75" x14ac:dyDescent="0.25">
      <c r="A3778" s="22"/>
      <c r="B3778" s="45"/>
      <c r="C3778" s="46"/>
    </row>
    <row r="3779" spans="1:3" ht="15.75" x14ac:dyDescent="0.25">
      <c r="A3779" s="22"/>
      <c r="B3779" s="45"/>
      <c r="C3779" s="46"/>
    </row>
    <row r="3780" spans="1:3" ht="15.75" x14ac:dyDescent="0.25">
      <c r="A3780" s="22"/>
      <c r="B3780" s="45"/>
      <c r="C3780" s="46"/>
    </row>
    <row r="3781" spans="1:3" ht="15.75" x14ac:dyDescent="0.25">
      <c r="A3781" s="22"/>
      <c r="B3781" s="45"/>
      <c r="C3781" s="46"/>
    </row>
    <row r="3782" spans="1:3" ht="15.75" x14ac:dyDescent="0.25">
      <c r="A3782" s="22"/>
      <c r="B3782" s="45"/>
      <c r="C3782" s="46"/>
    </row>
    <row r="3783" spans="1:3" ht="15.75" x14ac:dyDescent="0.25">
      <c r="A3783" s="22"/>
      <c r="B3783" s="45"/>
      <c r="C3783" s="46"/>
    </row>
    <row r="3784" spans="1:3" ht="15.75" x14ac:dyDescent="0.25">
      <c r="A3784" s="22"/>
      <c r="B3784" s="45"/>
      <c r="C3784" s="46"/>
    </row>
    <row r="3785" spans="1:3" ht="15.75" x14ac:dyDescent="0.25">
      <c r="A3785" s="22"/>
      <c r="B3785" s="45"/>
      <c r="C3785" s="46"/>
    </row>
    <row r="3786" spans="1:3" ht="15.75" x14ac:dyDescent="0.25">
      <c r="A3786" s="22"/>
      <c r="B3786" s="45"/>
      <c r="C3786" s="46"/>
    </row>
    <row r="3788" spans="1:3" ht="31.5" x14ac:dyDescent="0.25">
      <c r="B3788" s="57" t="s">
        <v>561</v>
      </c>
      <c r="C3788" s="70"/>
    </row>
    <row r="3789" spans="1:3" ht="15.75" thickBot="1" x14ac:dyDescent="0.3">
      <c r="C3789" s="71" t="s">
        <v>200</v>
      </c>
    </row>
    <row r="3790" spans="1:3" ht="32.25" thickBot="1" x14ac:dyDescent="0.3">
      <c r="A3790" s="7" t="s">
        <v>0</v>
      </c>
      <c r="B3790" s="8" t="s">
        <v>10</v>
      </c>
      <c r="C3790" s="65" t="s">
        <v>11</v>
      </c>
    </row>
    <row r="3791" spans="1:3" ht="15.75" x14ac:dyDescent="0.25">
      <c r="A3791" s="9"/>
      <c r="B3791" s="10" t="s">
        <v>12</v>
      </c>
      <c r="C3791" s="61">
        <v>1</v>
      </c>
    </row>
    <row r="3792" spans="1:3" ht="15.75" x14ac:dyDescent="0.25">
      <c r="A3792" s="9"/>
      <c r="B3792" s="10" t="s">
        <v>13</v>
      </c>
      <c r="C3792" s="16">
        <v>28</v>
      </c>
    </row>
    <row r="3793" spans="1:3" ht="31.5" x14ac:dyDescent="0.25">
      <c r="A3793" s="12"/>
      <c r="B3793" s="83" t="s">
        <v>360</v>
      </c>
      <c r="C3793" s="16">
        <f>$C$13</f>
        <v>2.83</v>
      </c>
    </row>
    <row r="3794" spans="1:3" ht="32.25" thickBot="1" x14ac:dyDescent="0.3">
      <c r="A3794" s="75"/>
      <c r="B3794" s="77" t="s">
        <v>361</v>
      </c>
      <c r="C3794" s="76">
        <v>0</v>
      </c>
    </row>
    <row r="3795" spans="1:3" ht="15.75" x14ac:dyDescent="0.25">
      <c r="A3795" s="29">
        <v>211</v>
      </c>
      <c r="B3795" s="30" t="s">
        <v>19</v>
      </c>
      <c r="C3795" s="39">
        <f>C3793*C3792</f>
        <v>79.240000000000009</v>
      </c>
    </row>
    <row r="3796" spans="1:3" ht="31.5" x14ac:dyDescent="0.25">
      <c r="A3796" s="33">
        <v>211</v>
      </c>
      <c r="B3796" s="28" t="s">
        <v>20</v>
      </c>
      <c r="C3796" s="40">
        <f>C3794*C3792</f>
        <v>0</v>
      </c>
    </row>
    <row r="3797" spans="1:3" ht="15.75" x14ac:dyDescent="0.25">
      <c r="A3797" s="33">
        <v>213</v>
      </c>
      <c r="B3797" s="28" t="s">
        <v>14</v>
      </c>
      <c r="C3797" s="40">
        <f>(C3795+C3796)*30.2%</f>
        <v>23.930480000000003</v>
      </c>
    </row>
    <row r="3798" spans="1:3" ht="15.75" x14ac:dyDescent="0.25">
      <c r="A3798" s="33">
        <v>212</v>
      </c>
      <c r="B3798" s="28" t="s">
        <v>3</v>
      </c>
      <c r="C3798" s="40">
        <f>(C3795+C3796)*$D$18</f>
        <v>0.12678400000000001</v>
      </c>
    </row>
    <row r="3799" spans="1:3" ht="15.75" x14ac:dyDescent="0.25">
      <c r="A3799" s="33">
        <v>221</v>
      </c>
      <c r="B3799" s="28" t="s">
        <v>4</v>
      </c>
      <c r="C3799" s="40">
        <f>(C3795+C3796)*$D$19</f>
        <v>0.68146400000000007</v>
      </c>
    </row>
    <row r="3800" spans="1:3" ht="15.75" x14ac:dyDescent="0.25">
      <c r="A3800" s="33">
        <v>222</v>
      </c>
      <c r="B3800" s="28" t="s">
        <v>15</v>
      </c>
      <c r="C3800" s="40">
        <f>(C3795+C3796)*$D$20</f>
        <v>0.12678400000000001</v>
      </c>
    </row>
    <row r="3801" spans="1:3" ht="15.75" x14ac:dyDescent="0.25">
      <c r="A3801" s="33">
        <v>223</v>
      </c>
      <c r="B3801" s="28" t="s">
        <v>5</v>
      </c>
      <c r="C3801" s="40">
        <f>(C3795+C3796)*$D$21</f>
        <v>3.3677000000000006</v>
      </c>
    </row>
    <row r="3802" spans="1:3" ht="15.75" x14ac:dyDescent="0.25">
      <c r="A3802" s="33">
        <v>224</v>
      </c>
      <c r="B3802" s="28" t="s">
        <v>21</v>
      </c>
      <c r="C3802" s="40">
        <f>(C3795+C3796)*$D$22</f>
        <v>1.1172840000000002</v>
      </c>
    </row>
    <row r="3803" spans="1:3" ht="15.75" x14ac:dyDescent="0.25">
      <c r="A3803" s="33">
        <v>225</v>
      </c>
      <c r="B3803" s="28" t="s">
        <v>16</v>
      </c>
      <c r="C3803" s="40">
        <f>(C3795+C3796)*$D$23</f>
        <v>4.2155680000000002</v>
      </c>
    </row>
    <row r="3804" spans="1:3" ht="15.75" x14ac:dyDescent="0.25">
      <c r="A3804" s="33">
        <v>226</v>
      </c>
      <c r="B3804" s="28" t="s">
        <v>22</v>
      </c>
      <c r="C3804" s="40">
        <f>(C3795+C3796)*$D$24</f>
        <v>28.375844000000001</v>
      </c>
    </row>
    <row r="3805" spans="1:3" ht="15.75" x14ac:dyDescent="0.25">
      <c r="A3805" s="33">
        <v>271</v>
      </c>
      <c r="B3805" s="28" t="s">
        <v>23</v>
      </c>
      <c r="C3805" s="40">
        <f>(C3795+C3796)*$D$25</f>
        <v>1.7670520000000003</v>
      </c>
    </row>
    <row r="3806" spans="1:3" ht="15.75" x14ac:dyDescent="0.25">
      <c r="A3806" s="33">
        <v>272</v>
      </c>
      <c r="B3806" s="28" t="s">
        <v>24</v>
      </c>
      <c r="C3806" s="40">
        <f>(C3795+C3796)*$D$26</f>
        <v>1.6561160000000001</v>
      </c>
    </row>
    <row r="3807" spans="1:3" ht="31.5" x14ac:dyDescent="0.25">
      <c r="A3807" s="33">
        <v>211</v>
      </c>
      <c r="B3807" s="28" t="s">
        <v>25</v>
      </c>
      <c r="C3807" s="40">
        <f>(C3795+C3796)*$D$27</f>
        <v>18.145960000000002</v>
      </c>
    </row>
    <row r="3808" spans="1:3" ht="31.5" x14ac:dyDescent="0.25">
      <c r="A3808" s="33">
        <v>213</v>
      </c>
      <c r="B3808" s="28" t="s">
        <v>26</v>
      </c>
      <c r="C3808" s="44">
        <f>(C3795+C3796)*$D$28</f>
        <v>5.4754839999999998</v>
      </c>
    </row>
    <row r="3809" spans="1:3" ht="15.75" x14ac:dyDescent="0.25">
      <c r="A3809" s="33">
        <v>290</v>
      </c>
      <c r="B3809" s="28" t="s">
        <v>6</v>
      </c>
      <c r="C3809" s="44">
        <f>(C3795+C3796)*$D$29</f>
        <v>0.30903600000000003</v>
      </c>
    </row>
    <row r="3810" spans="1:3" ht="15.75" x14ac:dyDescent="0.25">
      <c r="A3810" s="33">
        <v>290</v>
      </c>
      <c r="B3810" s="28" t="s">
        <v>27</v>
      </c>
      <c r="C3810" s="44">
        <f>(C3795+C3796)*$D$30</f>
        <v>0.92710800000000015</v>
      </c>
    </row>
    <row r="3811" spans="1:3" ht="15.75" x14ac:dyDescent="0.25">
      <c r="A3811" s="33">
        <v>225</v>
      </c>
      <c r="B3811" s="28" t="s">
        <v>28</v>
      </c>
      <c r="C3811" s="44">
        <f>(C3795+C3796)*$D$31</f>
        <v>0</v>
      </c>
    </row>
    <row r="3812" spans="1:3" ht="15.75" x14ac:dyDescent="0.25">
      <c r="A3812" s="37">
        <v>310</v>
      </c>
      <c r="B3812" s="28" t="s">
        <v>7</v>
      </c>
      <c r="C3812" s="44">
        <f>(C3795+C3796)*$D$32</f>
        <v>1.8462920000000003</v>
      </c>
    </row>
    <row r="3813" spans="1:3" ht="16.5" thickBot="1" x14ac:dyDescent="0.3">
      <c r="A3813" s="38">
        <v>340</v>
      </c>
      <c r="B3813" s="36" t="s">
        <v>8</v>
      </c>
      <c r="C3813" s="44">
        <f>(C3795+C3796)*$D$33</f>
        <v>7.1712200000000008</v>
      </c>
    </row>
    <row r="3814" spans="1:3" ht="16.5" thickBot="1" x14ac:dyDescent="0.3">
      <c r="A3814" s="15"/>
      <c r="B3814" s="42" t="s">
        <v>9</v>
      </c>
      <c r="C3814" s="88">
        <f>SUM(C3795:C3813)</f>
        <v>178.48017600000003</v>
      </c>
    </row>
    <row r="3815" spans="1:3" ht="16.5" thickBot="1" x14ac:dyDescent="0.3">
      <c r="A3815" s="15"/>
      <c r="B3815" s="43" t="s">
        <v>29</v>
      </c>
      <c r="C3815" s="90">
        <f>C3814*118%</f>
        <v>210.60660768000002</v>
      </c>
    </row>
    <row r="3816" spans="1:3" ht="15.75" x14ac:dyDescent="0.25">
      <c r="A3816" s="22"/>
      <c r="B3816" s="45"/>
      <c r="C3816" s="46"/>
    </row>
    <row r="3817" spans="1:3" ht="15.75" x14ac:dyDescent="0.25">
      <c r="A3817" s="22"/>
      <c r="B3817" s="45"/>
      <c r="C3817" s="46"/>
    </row>
    <row r="3818" spans="1:3" ht="15.75" x14ac:dyDescent="0.25">
      <c r="A3818" s="22"/>
      <c r="B3818" s="45"/>
      <c r="C3818" s="46"/>
    </row>
    <row r="3819" spans="1:3" ht="15.75" x14ac:dyDescent="0.25">
      <c r="A3819" s="22"/>
      <c r="B3819" s="45"/>
      <c r="C3819" s="46"/>
    </row>
    <row r="3820" spans="1:3" ht="15.75" x14ac:dyDescent="0.25">
      <c r="A3820" s="22"/>
      <c r="B3820" s="45"/>
      <c r="C3820" s="46"/>
    </row>
    <row r="3821" spans="1:3" ht="15.75" x14ac:dyDescent="0.25">
      <c r="A3821" s="22"/>
      <c r="B3821" s="45"/>
      <c r="C3821" s="46"/>
    </row>
    <row r="3822" spans="1:3" ht="15.75" x14ac:dyDescent="0.25">
      <c r="A3822" s="22"/>
      <c r="B3822" s="45"/>
      <c r="C3822" s="46"/>
    </row>
    <row r="3823" spans="1:3" ht="15.75" x14ac:dyDescent="0.25">
      <c r="A3823" s="22"/>
      <c r="B3823" s="45"/>
      <c r="C3823" s="46"/>
    </row>
    <row r="3824" spans="1:3" ht="15.75" x14ac:dyDescent="0.25">
      <c r="A3824" s="22"/>
      <c r="B3824" s="45"/>
      <c r="C3824" s="46"/>
    </row>
    <row r="3825" spans="1:3" ht="15.75" x14ac:dyDescent="0.25">
      <c r="A3825" s="22"/>
      <c r="B3825" s="45"/>
      <c r="C3825" s="46"/>
    </row>
    <row r="3826" spans="1:3" ht="15.75" x14ac:dyDescent="0.25">
      <c r="A3826" s="22"/>
      <c r="B3826" s="45"/>
      <c r="C3826" s="46"/>
    </row>
    <row r="3827" spans="1:3" ht="15.75" x14ac:dyDescent="0.25">
      <c r="A3827" s="22"/>
      <c r="B3827" s="45"/>
      <c r="C3827" s="46"/>
    </row>
    <row r="3828" spans="1:3" ht="15.75" x14ac:dyDescent="0.25">
      <c r="A3828" s="22"/>
      <c r="B3828" s="45"/>
      <c r="C3828" s="46"/>
    </row>
    <row r="3829" spans="1:3" ht="15.75" x14ac:dyDescent="0.25">
      <c r="A3829" s="22"/>
      <c r="B3829" s="45"/>
      <c r="C3829" s="46"/>
    </row>
    <row r="3830" spans="1:3" ht="15.75" x14ac:dyDescent="0.25">
      <c r="A3830" s="22"/>
      <c r="B3830" s="45"/>
      <c r="C3830" s="46"/>
    </row>
    <row r="3831" spans="1:3" ht="15.75" x14ac:dyDescent="0.25">
      <c r="A3831" s="22"/>
      <c r="B3831" s="45"/>
      <c r="C3831" s="46"/>
    </row>
    <row r="3832" spans="1:3" ht="15.75" x14ac:dyDescent="0.25">
      <c r="A3832" s="22"/>
      <c r="B3832" s="45"/>
      <c r="C3832" s="46"/>
    </row>
    <row r="3833" spans="1:3" ht="15.75" x14ac:dyDescent="0.25">
      <c r="A3833" s="22"/>
      <c r="B3833" s="45"/>
      <c r="C3833" s="46"/>
    </row>
    <row r="3834" spans="1:3" ht="15.75" x14ac:dyDescent="0.25">
      <c r="A3834" s="22"/>
      <c r="B3834" s="45"/>
      <c r="C3834" s="46"/>
    </row>
    <row r="3835" spans="1:3" ht="15.75" x14ac:dyDescent="0.25">
      <c r="A3835" s="22"/>
      <c r="B3835" s="45"/>
      <c r="C3835" s="46"/>
    </row>
    <row r="3836" spans="1:3" ht="15.75" x14ac:dyDescent="0.25">
      <c r="A3836" s="22"/>
      <c r="B3836" s="45"/>
      <c r="C3836" s="46"/>
    </row>
    <row r="3837" spans="1:3" ht="15.75" x14ac:dyDescent="0.25">
      <c r="A3837" s="22"/>
      <c r="B3837" s="45"/>
      <c r="C3837" s="46"/>
    </row>
    <row r="3838" spans="1:3" ht="15.75" x14ac:dyDescent="0.25">
      <c r="A3838" s="22"/>
      <c r="B3838" s="45"/>
      <c r="C3838" s="46"/>
    </row>
    <row r="3839" spans="1:3" ht="15.75" x14ac:dyDescent="0.25">
      <c r="A3839" s="22"/>
      <c r="B3839" s="45"/>
      <c r="C3839" s="46"/>
    </row>
    <row r="3840" spans="1:3" ht="15.75" x14ac:dyDescent="0.25">
      <c r="A3840" s="22"/>
      <c r="B3840" s="45"/>
      <c r="C3840" s="46"/>
    </row>
    <row r="3841" spans="1:3" ht="15.75" x14ac:dyDescent="0.25">
      <c r="A3841" s="22"/>
      <c r="B3841" s="45"/>
      <c r="C3841" s="46"/>
    </row>
    <row r="3842" spans="1:3" ht="15.75" x14ac:dyDescent="0.25">
      <c r="A3842" s="22"/>
      <c r="B3842" s="45"/>
      <c r="C3842" s="46"/>
    </row>
    <row r="3843" spans="1:3" ht="15.75" x14ac:dyDescent="0.25">
      <c r="A3843" s="22"/>
      <c r="B3843" s="45"/>
      <c r="C3843" s="46"/>
    </row>
    <row r="3845" spans="1:3" ht="31.5" x14ac:dyDescent="0.25">
      <c r="B3845" s="57" t="s">
        <v>562</v>
      </c>
      <c r="C3845" s="70"/>
    </row>
    <row r="3846" spans="1:3" ht="15.75" thickBot="1" x14ac:dyDescent="0.3">
      <c r="C3846" s="71" t="s">
        <v>200</v>
      </c>
    </row>
    <row r="3847" spans="1:3" ht="32.25" thickBot="1" x14ac:dyDescent="0.3">
      <c r="A3847" s="7" t="s">
        <v>0</v>
      </c>
      <c r="B3847" s="8" t="s">
        <v>10</v>
      </c>
      <c r="C3847" s="65" t="s">
        <v>11</v>
      </c>
    </row>
    <row r="3848" spans="1:3" ht="15.75" x14ac:dyDescent="0.25">
      <c r="A3848" s="9"/>
      <c r="B3848" s="10" t="s">
        <v>12</v>
      </c>
      <c r="C3848" s="61">
        <v>1</v>
      </c>
    </row>
    <row r="3849" spans="1:3" ht="15.75" x14ac:dyDescent="0.25">
      <c r="A3849" s="9"/>
      <c r="B3849" s="10" t="s">
        <v>13</v>
      </c>
      <c r="C3849" s="16">
        <v>21</v>
      </c>
    </row>
    <row r="3850" spans="1:3" ht="31.5" x14ac:dyDescent="0.25">
      <c r="A3850" s="12"/>
      <c r="B3850" s="83" t="s">
        <v>360</v>
      </c>
      <c r="C3850" s="16">
        <f>$C$13</f>
        <v>2.83</v>
      </c>
    </row>
    <row r="3851" spans="1:3" ht="32.25" thickBot="1" x14ac:dyDescent="0.3">
      <c r="A3851" s="75"/>
      <c r="B3851" s="77" t="s">
        <v>361</v>
      </c>
      <c r="C3851" s="76">
        <v>0</v>
      </c>
    </row>
    <row r="3852" spans="1:3" ht="15.75" x14ac:dyDescent="0.25">
      <c r="A3852" s="29">
        <v>211</v>
      </c>
      <c r="B3852" s="30" t="s">
        <v>19</v>
      </c>
      <c r="C3852" s="39">
        <f>C3850*C3849</f>
        <v>59.43</v>
      </c>
    </row>
    <row r="3853" spans="1:3" ht="31.5" x14ac:dyDescent="0.25">
      <c r="A3853" s="33">
        <v>211</v>
      </c>
      <c r="B3853" s="28" t="s">
        <v>20</v>
      </c>
      <c r="C3853" s="40">
        <f>C3851*C3849</f>
        <v>0</v>
      </c>
    </row>
    <row r="3854" spans="1:3" ht="15.75" x14ac:dyDescent="0.25">
      <c r="A3854" s="33">
        <v>213</v>
      </c>
      <c r="B3854" s="28" t="s">
        <v>14</v>
      </c>
      <c r="C3854" s="40">
        <f>(C3852+C3853)*30.2%</f>
        <v>17.947859999999999</v>
      </c>
    </row>
    <row r="3855" spans="1:3" ht="15.75" x14ac:dyDescent="0.25">
      <c r="A3855" s="33">
        <v>212</v>
      </c>
      <c r="B3855" s="28" t="s">
        <v>3</v>
      </c>
      <c r="C3855" s="40">
        <f>(C3852+C3853)*$D$18</f>
        <v>9.5088000000000006E-2</v>
      </c>
    </row>
    <row r="3856" spans="1:3" ht="15.75" x14ac:dyDescent="0.25">
      <c r="A3856" s="33">
        <v>221</v>
      </c>
      <c r="B3856" s="28" t="s">
        <v>4</v>
      </c>
      <c r="C3856" s="40">
        <f>(C3852+C3853)*$D$19</f>
        <v>0.51109800000000005</v>
      </c>
    </row>
    <row r="3857" spans="1:3" ht="15.75" x14ac:dyDescent="0.25">
      <c r="A3857" s="33">
        <v>222</v>
      </c>
      <c r="B3857" s="28" t="s">
        <v>15</v>
      </c>
      <c r="C3857" s="40">
        <f>(C3852+C3853)*$D$20</f>
        <v>9.5088000000000006E-2</v>
      </c>
    </row>
    <row r="3858" spans="1:3" ht="15.75" x14ac:dyDescent="0.25">
      <c r="A3858" s="33">
        <v>223</v>
      </c>
      <c r="B3858" s="28" t="s">
        <v>5</v>
      </c>
      <c r="C3858" s="40">
        <f>(C3852+C3853)*$D$21</f>
        <v>2.5257750000000003</v>
      </c>
    </row>
    <row r="3859" spans="1:3" ht="15.75" x14ac:dyDescent="0.25">
      <c r="A3859" s="33">
        <v>224</v>
      </c>
      <c r="B3859" s="28" t="s">
        <v>21</v>
      </c>
      <c r="C3859" s="40">
        <f>(C3852+C3853)*$D$22</f>
        <v>0.83796300000000001</v>
      </c>
    </row>
    <row r="3860" spans="1:3" ht="15.75" x14ac:dyDescent="0.25">
      <c r="A3860" s="33">
        <v>225</v>
      </c>
      <c r="B3860" s="28" t="s">
        <v>16</v>
      </c>
      <c r="C3860" s="40">
        <f>(C3852+C3853)*$D$23</f>
        <v>3.1616759999999999</v>
      </c>
    </row>
    <row r="3861" spans="1:3" ht="15.75" x14ac:dyDescent="0.25">
      <c r="A3861" s="33">
        <v>226</v>
      </c>
      <c r="B3861" s="28" t="s">
        <v>22</v>
      </c>
      <c r="C3861" s="40">
        <f>(C3852+C3853)*$D$24</f>
        <v>21.281882999999997</v>
      </c>
    </row>
    <row r="3862" spans="1:3" ht="15.75" x14ac:dyDescent="0.25">
      <c r="A3862" s="33">
        <v>271</v>
      </c>
      <c r="B3862" s="28" t="s">
        <v>23</v>
      </c>
      <c r="C3862" s="40">
        <f>(C3852+C3853)*$D$25</f>
        <v>1.3252889999999999</v>
      </c>
    </row>
    <row r="3863" spans="1:3" ht="15.75" x14ac:dyDescent="0.25">
      <c r="A3863" s="33">
        <v>272</v>
      </c>
      <c r="B3863" s="28" t="s">
        <v>24</v>
      </c>
      <c r="C3863" s="40">
        <f>(C3852+C3853)*$D$26</f>
        <v>1.2420869999999999</v>
      </c>
    </row>
    <row r="3864" spans="1:3" ht="31.5" x14ac:dyDescent="0.25">
      <c r="A3864" s="33">
        <v>211</v>
      </c>
      <c r="B3864" s="28" t="s">
        <v>25</v>
      </c>
      <c r="C3864" s="40">
        <f>(C3852+C3853)*$D$27</f>
        <v>13.60947</v>
      </c>
    </row>
    <row r="3865" spans="1:3" ht="31.5" x14ac:dyDescent="0.25">
      <c r="A3865" s="33">
        <v>213</v>
      </c>
      <c r="B3865" s="28" t="s">
        <v>26</v>
      </c>
      <c r="C3865" s="44">
        <f>(C3852+C3853)*$D$28</f>
        <v>4.1066129999999994</v>
      </c>
    </row>
    <row r="3866" spans="1:3" ht="15.75" x14ac:dyDescent="0.25">
      <c r="A3866" s="33">
        <v>290</v>
      </c>
      <c r="B3866" s="28" t="s">
        <v>6</v>
      </c>
      <c r="C3866" s="44">
        <f>(C3852+C3853)*$D$29</f>
        <v>0.23177699999999998</v>
      </c>
    </row>
    <row r="3867" spans="1:3" ht="15.75" x14ac:dyDescent="0.25">
      <c r="A3867" s="33">
        <v>290</v>
      </c>
      <c r="B3867" s="28" t="s">
        <v>27</v>
      </c>
      <c r="C3867" s="44">
        <f>(C3852+C3853)*$D$30</f>
        <v>0.69533100000000003</v>
      </c>
    </row>
    <row r="3868" spans="1:3" ht="15.75" x14ac:dyDescent="0.25">
      <c r="A3868" s="33">
        <v>225</v>
      </c>
      <c r="B3868" s="28" t="s">
        <v>28</v>
      </c>
      <c r="C3868" s="44">
        <f>(C3852+C3853)*$D$31</f>
        <v>0</v>
      </c>
    </row>
    <row r="3869" spans="1:3" ht="15.75" x14ac:dyDescent="0.25">
      <c r="A3869" s="37">
        <v>310</v>
      </c>
      <c r="B3869" s="28" t="s">
        <v>7</v>
      </c>
      <c r="C3869" s="44">
        <f>(C3852+C3853)*$D$32</f>
        <v>1.384719</v>
      </c>
    </row>
    <row r="3870" spans="1:3" ht="16.5" thickBot="1" x14ac:dyDescent="0.3">
      <c r="A3870" s="38">
        <v>340</v>
      </c>
      <c r="B3870" s="36" t="s">
        <v>8</v>
      </c>
      <c r="C3870" s="44">
        <f>(C3852+C3853)*$D$33</f>
        <v>5.3784149999999995</v>
      </c>
    </row>
    <row r="3871" spans="1:3" ht="16.5" thickBot="1" x14ac:dyDescent="0.3">
      <c r="A3871" s="15"/>
      <c r="B3871" s="42" t="s">
        <v>9</v>
      </c>
      <c r="C3871" s="88">
        <f>SUM(C3852:C3870)</f>
        <v>133.86013199999996</v>
      </c>
    </row>
    <row r="3872" spans="1:3" ht="16.5" thickBot="1" x14ac:dyDescent="0.3">
      <c r="A3872" s="15"/>
      <c r="B3872" s="43" t="s">
        <v>29</v>
      </c>
      <c r="C3872" s="90">
        <f>C3871*118%</f>
        <v>157.95495575999996</v>
      </c>
    </row>
    <row r="3873" spans="1:3" ht="15.75" x14ac:dyDescent="0.25">
      <c r="A3873" s="22"/>
      <c r="B3873" s="45"/>
      <c r="C3873" s="46"/>
    </row>
    <row r="3874" spans="1:3" ht="15.75" x14ac:dyDescent="0.25">
      <c r="A3874" s="22"/>
      <c r="B3874" s="45"/>
      <c r="C3874" s="46"/>
    </row>
    <row r="3875" spans="1:3" ht="15.75" x14ac:dyDescent="0.25">
      <c r="A3875" s="22"/>
      <c r="B3875" s="45"/>
      <c r="C3875" s="46"/>
    </row>
    <row r="3876" spans="1:3" ht="15.75" x14ac:dyDescent="0.25">
      <c r="A3876" s="22"/>
      <c r="B3876" s="45"/>
      <c r="C3876" s="46"/>
    </row>
    <row r="3877" spans="1:3" ht="15.75" x14ac:dyDescent="0.25">
      <c r="A3877" s="22"/>
      <c r="B3877" s="45"/>
      <c r="C3877" s="46"/>
    </row>
    <row r="3878" spans="1:3" ht="15.75" x14ac:dyDescent="0.25">
      <c r="A3878" s="22"/>
      <c r="B3878" s="45"/>
      <c r="C3878" s="46"/>
    </row>
    <row r="3879" spans="1:3" ht="15.75" x14ac:dyDescent="0.25">
      <c r="A3879" s="22"/>
      <c r="B3879" s="45"/>
      <c r="C3879" s="46"/>
    </row>
    <row r="3880" spans="1:3" ht="15.75" x14ac:dyDescent="0.25">
      <c r="A3880" s="22"/>
      <c r="B3880" s="45"/>
      <c r="C3880" s="46"/>
    </row>
    <row r="3881" spans="1:3" ht="15.75" x14ac:dyDescent="0.25">
      <c r="A3881" s="22"/>
      <c r="B3881" s="45"/>
      <c r="C3881" s="46"/>
    </row>
    <row r="3882" spans="1:3" ht="15.75" x14ac:dyDescent="0.25">
      <c r="A3882" s="22"/>
      <c r="B3882" s="45"/>
      <c r="C3882" s="46"/>
    </row>
    <row r="3883" spans="1:3" ht="15.75" x14ac:dyDescent="0.25">
      <c r="A3883" s="22"/>
      <c r="B3883" s="45"/>
      <c r="C3883" s="46"/>
    </row>
    <row r="3884" spans="1:3" ht="15.75" x14ac:dyDescent="0.25">
      <c r="A3884" s="22"/>
      <c r="B3884" s="45"/>
      <c r="C3884" s="46"/>
    </row>
    <row r="3885" spans="1:3" ht="15.75" x14ac:dyDescent="0.25">
      <c r="A3885" s="22"/>
      <c r="B3885" s="45"/>
      <c r="C3885" s="46"/>
    </row>
    <row r="3886" spans="1:3" ht="15.75" x14ac:dyDescent="0.25">
      <c r="A3886" s="22"/>
      <c r="B3886" s="45"/>
      <c r="C3886" s="46"/>
    </row>
    <row r="3887" spans="1:3" ht="15.75" x14ac:dyDescent="0.25">
      <c r="A3887" s="22"/>
      <c r="B3887" s="45"/>
      <c r="C3887" s="46"/>
    </row>
    <row r="3888" spans="1:3" ht="15.75" x14ac:dyDescent="0.25">
      <c r="A3888" s="22"/>
      <c r="B3888" s="45"/>
      <c r="C3888" s="46"/>
    </row>
    <row r="3889" spans="1:3" ht="15.75" x14ac:dyDescent="0.25">
      <c r="A3889" s="22"/>
      <c r="B3889" s="45"/>
      <c r="C3889" s="46"/>
    </row>
    <row r="3890" spans="1:3" ht="15.75" x14ac:dyDescent="0.25">
      <c r="A3890" s="22"/>
      <c r="B3890" s="45"/>
      <c r="C3890" s="46"/>
    </row>
    <row r="3891" spans="1:3" ht="15.75" x14ac:dyDescent="0.25">
      <c r="A3891" s="22"/>
      <c r="B3891" s="45"/>
      <c r="C3891" s="46"/>
    </row>
    <row r="3892" spans="1:3" ht="15.75" x14ac:dyDescent="0.25">
      <c r="A3892" s="22"/>
      <c r="B3892" s="45"/>
      <c r="C3892" s="46"/>
    </row>
    <row r="3893" spans="1:3" ht="15.75" x14ac:dyDescent="0.25">
      <c r="A3893" s="22"/>
      <c r="B3893" s="45"/>
      <c r="C3893" s="46"/>
    </row>
    <row r="3894" spans="1:3" ht="15.75" x14ac:dyDescent="0.25">
      <c r="A3894" s="22"/>
      <c r="B3894" s="45"/>
      <c r="C3894" s="46"/>
    </row>
    <row r="3895" spans="1:3" ht="15.75" x14ac:dyDescent="0.25">
      <c r="A3895" s="22"/>
      <c r="B3895" s="45"/>
      <c r="C3895" s="46"/>
    </row>
    <row r="3897" spans="1:3" ht="31.5" x14ac:dyDescent="0.25">
      <c r="B3897" s="57" t="s">
        <v>563</v>
      </c>
      <c r="C3897" s="70"/>
    </row>
    <row r="3898" spans="1:3" ht="15.75" thickBot="1" x14ac:dyDescent="0.3">
      <c r="C3898" s="71" t="s">
        <v>200</v>
      </c>
    </row>
    <row r="3899" spans="1:3" ht="32.25" thickBot="1" x14ac:dyDescent="0.3">
      <c r="A3899" s="7" t="s">
        <v>0</v>
      </c>
      <c r="B3899" s="8" t="s">
        <v>10</v>
      </c>
      <c r="C3899" s="65" t="s">
        <v>11</v>
      </c>
    </row>
    <row r="3900" spans="1:3" ht="15.75" x14ac:dyDescent="0.25">
      <c r="A3900" s="9"/>
      <c r="B3900" s="10" t="s">
        <v>12</v>
      </c>
      <c r="C3900" s="61">
        <v>1</v>
      </c>
    </row>
    <row r="3901" spans="1:3" ht="15.75" x14ac:dyDescent="0.25">
      <c r="A3901" s="9"/>
      <c r="B3901" s="10" t="s">
        <v>13</v>
      </c>
      <c r="C3901" s="16">
        <v>12</v>
      </c>
    </row>
    <row r="3902" spans="1:3" ht="31.5" x14ac:dyDescent="0.25">
      <c r="A3902" s="12"/>
      <c r="B3902" s="83" t="s">
        <v>360</v>
      </c>
      <c r="C3902" s="16">
        <f>$C$13</f>
        <v>2.83</v>
      </c>
    </row>
    <row r="3903" spans="1:3" ht="32.25" thickBot="1" x14ac:dyDescent="0.3">
      <c r="A3903" s="75"/>
      <c r="B3903" s="77" t="s">
        <v>361</v>
      </c>
      <c r="C3903" s="76">
        <v>0</v>
      </c>
    </row>
    <row r="3904" spans="1:3" ht="15.75" x14ac:dyDescent="0.25">
      <c r="A3904" s="29">
        <v>211</v>
      </c>
      <c r="B3904" s="30" t="s">
        <v>19</v>
      </c>
      <c r="C3904" s="39">
        <f>C3902*C3901</f>
        <v>33.96</v>
      </c>
    </row>
    <row r="3905" spans="1:3" ht="31.5" x14ac:dyDescent="0.25">
      <c r="A3905" s="33">
        <v>211</v>
      </c>
      <c r="B3905" s="28" t="s">
        <v>20</v>
      </c>
      <c r="C3905" s="40">
        <f>C3903*C3901</f>
        <v>0</v>
      </c>
    </row>
    <row r="3906" spans="1:3" ht="15.75" x14ac:dyDescent="0.25">
      <c r="A3906" s="33">
        <v>213</v>
      </c>
      <c r="B3906" s="28" t="s">
        <v>14</v>
      </c>
      <c r="C3906" s="40">
        <f>(C3904+C3905)*30.2%</f>
        <v>10.25592</v>
      </c>
    </row>
    <row r="3907" spans="1:3" ht="15.75" x14ac:dyDescent="0.25">
      <c r="A3907" s="33">
        <v>212</v>
      </c>
      <c r="B3907" s="28" t="s">
        <v>3</v>
      </c>
      <c r="C3907" s="40">
        <f>(C3904+C3905)*$D$18</f>
        <v>5.4336000000000002E-2</v>
      </c>
    </row>
    <row r="3908" spans="1:3" ht="15.75" x14ac:dyDescent="0.25">
      <c r="A3908" s="33">
        <v>221</v>
      </c>
      <c r="B3908" s="28" t="s">
        <v>4</v>
      </c>
      <c r="C3908" s="40">
        <f>(C3904+C3905)*$D$19</f>
        <v>0.29205599999999998</v>
      </c>
    </row>
    <row r="3909" spans="1:3" ht="15.75" x14ac:dyDescent="0.25">
      <c r="A3909" s="33">
        <v>222</v>
      </c>
      <c r="B3909" s="28" t="s">
        <v>15</v>
      </c>
      <c r="C3909" s="40">
        <f>(C3904+C3905)*$D$20</f>
        <v>5.4336000000000002E-2</v>
      </c>
    </row>
    <row r="3910" spans="1:3" ht="15.75" x14ac:dyDescent="0.25">
      <c r="A3910" s="33">
        <v>223</v>
      </c>
      <c r="B3910" s="28" t="s">
        <v>5</v>
      </c>
      <c r="C3910" s="40">
        <f>(C3904+C3905)*$D$21</f>
        <v>1.4433000000000002</v>
      </c>
    </row>
    <row r="3911" spans="1:3" ht="15.75" x14ac:dyDescent="0.25">
      <c r="A3911" s="33">
        <v>224</v>
      </c>
      <c r="B3911" s="28" t="s">
        <v>21</v>
      </c>
      <c r="C3911" s="40">
        <f>(C3904+C3905)*$D$22</f>
        <v>0.47883599999999998</v>
      </c>
    </row>
    <row r="3912" spans="1:3" ht="15.75" x14ac:dyDescent="0.25">
      <c r="A3912" s="33">
        <v>225</v>
      </c>
      <c r="B3912" s="28" t="s">
        <v>16</v>
      </c>
      <c r="C3912" s="40">
        <f>(C3904+C3905)*$D$23</f>
        <v>1.8066720000000001</v>
      </c>
    </row>
    <row r="3913" spans="1:3" ht="15.75" x14ac:dyDescent="0.25">
      <c r="A3913" s="33">
        <v>226</v>
      </c>
      <c r="B3913" s="28" t="s">
        <v>22</v>
      </c>
      <c r="C3913" s="40">
        <f>(C3904+C3905)*$D$24</f>
        <v>12.161076</v>
      </c>
    </row>
    <row r="3914" spans="1:3" ht="15.75" x14ac:dyDescent="0.25">
      <c r="A3914" s="33">
        <v>271</v>
      </c>
      <c r="B3914" s="28" t="s">
        <v>23</v>
      </c>
      <c r="C3914" s="40">
        <f>(C3904+C3905)*$D$25</f>
        <v>0.75730799999999998</v>
      </c>
    </row>
    <row r="3915" spans="1:3" ht="15.75" x14ac:dyDescent="0.25">
      <c r="A3915" s="33">
        <v>272</v>
      </c>
      <c r="B3915" s="28" t="s">
        <v>24</v>
      </c>
      <c r="C3915" s="40">
        <f>(C3904+C3905)*$D$26</f>
        <v>0.70976399999999995</v>
      </c>
    </row>
    <row r="3916" spans="1:3" ht="31.5" x14ac:dyDescent="0.25">
      <c r="A3916" s="33">
        <v>211</v>
      </c>
      <c r="B3916" s="28" t="s">
        <v>25</v>
      </c>
      <c r="C3916" s="40">
        <f>(C3904+C3905)*$D$27</f>
        <v>7.7768400000000009</v>
      </c>
    </row>
    <row r="3917" spans="1:3" ht="31.5" x14ac:dyDescent="0.25">
      <c r="A3917" s="33">
        <v>213</v>
      </c>
      <c r="B3917" s="28" t="s">
        <v>26</v>
      </c>
      <c r="C3917" s="44">
        <f>(C3904+C3905)*$D$28</f>
        <v>2.3466359999999997</v>
      </c>
    </row>
    <row r="3918" spans="1:3" ht="15.75" x14ac:dyDescent="0.25">
      <c r="A3918" s="33">
        <v>290</v>
      </c>
      <c r="B3918" s="28" t="s">
        <v>6</v>
      </c>
      <c r="C3918" s="44">
        <f>(C3904+C3905)*$D$29</f>
        <v>0.13244400000000001</v>
      </c>
    </row>
    <row r="3919" spans="1:3" ht="15.75" x14ac:dyDescent="0.25">
      <c r="A3919" s="33">
        <v>290</v>
      </c>
      <c r="B3919" s="28" t="s">
        <v>27</v>
      </c>
      <c r="C3919" s="44">
        <f>(C3904+C3905)*$D$30</f>
        <v>0.39733200000000002</v>
      </c>
    </row>
    <row r="3920" spans="1:3" ht="15.75" x14ac:dyDescent="0.25">
      <c r="A3920" s="33">
        <v>225</v>
      </c>
      <c r="B3920" s="28" t="s">
        <v>28</v>
      </c>
      <c r="C3920" s="44">
        <f>(C3904+C3905)*$D$31</f>
        <v>0</v>
      </c>
    </row>
    <row r="3921" spans="1:3" ht="15.75" x14ac:dyDescent="0.25">
      <c r="A3921" s="37">
        <v>310</v>
      </c>
      <c r="B3921" s="28" t="s">
        <v>7</v>
      </c>
      <c r="C3921" s="44">
        <f>(C3904+C3905)*$D$32</f>
        <v>0.79126800000000008</v>
      </c>
    </row>
    <row r="3922" spans="1:3" ht="16.5" thickBot="1" x14ac:dyDescent="0.3">
      <c r="A3922" s="38">
        <v>340</v>
      </c>
      <c r="B3922" s="36" t="s">
        <v>8</v>
      </c>
      <c r="C3922" s="44">
        <f>(C3904+C3905)*$D$33</f>
        <v>3.0733799999999998</v>
      </c>
    </row>
    <row r="3923" spans="1:3" ht="16.5" thickBot="1" x14ac:dyDescent="0.3">
      <c r="A3923" s="15"/>
      <c r="B3923" s="42" t="s">
        <v>9</v>
      </c>
      <c r="C3923" s="88">
        <f>SUM(C3904:C3922)</f>
        <v>76.49150400000002</v>
      </c>
    </row>
    <row r="3924" spans="1:3" ht="16.5" thickBot="1" x14ac:dyDescent="0.3">
      <c r="A3924" s="15"/>
      <c r="B3924" s="43" t="s">
        <v>29</v>
      </c>
      <c r="C3924" s="90">
        <f>C3923*118%</f>
        <v>90.259974720000017</v>
      </c>
    </row>
    <row r="3925" spans="1:3" ht="15.75" x14ac:dyDescent="0.25">
      <c r="A3925" s="22"/>
      <c r="B3925" s="45"/>
      <c r="C3925" s="46"/>
    </row>
    <row r="3926" spans="1:3" ht="15.75" x14ac:dyDescent="0.25">
      <c r="A3926" s="22"/>
      <c r="B3926" s="45"/>
      <c r="C3926" s="46"/>
    </row>
    <row r="3927" spans="1:3" ht="15.75" x14ac:dyDescent="0.25">
      <c r="A3927" s="22"/>
      <c r="B3927" s="45"/>
      <c r="C3927" s="46"/>
    </row>
    <row r="3928" spans="1:3" ht="15.75" x14ac:dyDescent="0.25">
      <c r="A3928" s="22"/>
      <c r="B3928" s="45"/>
      <c r="C3928" s="46"/>
    </row>
    <row r="3929" spans="1:3" ht="15.75" x14ac:dyDescent="0.25">
      <c r="A3929" s="22"/>
      <c r="B3929" s="45"/>
      <c r="C3929" s="46"/>
    </row>
    <row r="3930" spans="1:3" ht="15.75" x14ac:dyDescent="0.25">
      <c r="A3930" s="22"/>
      <c r="B3930" s="45"/>
      <c r="C3930" s="46"/>
    </row>
    <row r="3931" spans="1:3" ht="15.75" x14ac:dyDescent="0.25">
      <c r="A3931" s="22"/>
      <c r="B3931" s="45"/>
      <c r="C3931" s="46"/>
    </row>
    <row r="3932" spans="1:3" ht="15.75" x14ac:dyDescent="0.25">
      <c r="A3932" s="22"/>
      <c r="B3932" s="45"/>
      <c r="C3932" s="46"/>
    </row>
    <row r="3933" spans="1:3" ht="15.75" x14ac:dyDescent="0.25">
      <c r="A3933" s="22"/>
      <c r="B3933" s="45"/>
      <c r="C3933" s="46"/>
    </row>
    <row r="3934" spans="1:3" ht="15.75" x14ac:dyDescent="0.25">
      <c r="A3934" s="22"/>
      <c r="B3934" s="45"/>
      <c r="C3934" s="46"/>
    </row>
    <row r="3935" spans="1:3" ht="15.75" x14ac:dyDescent="0.25">
      <c r="A3935" s="22"/>
      <c r="B3935" s="45"/>
      <c r="C3935" s="46"/>
    </row>
    <row r="3936" spans="1:3" ht="15.75" x14ac:dyDescent="0.25">
      <c r="A3936" s="22"/>
      <c r="B3936" s="45"/>
      <c r="C3936" s="46"/>
    </row>
    <row r="3937" spans="1:3" ht="15.75" x14ac:dyDescent="0.25">
      <c r="A3937" s="22"/>
      <c r="B3937" s="45"/>
      <c r="C3937" s="46"/>
    </row>
    <row r="3938" spans="1:3" ht="15.75" x14ac:dyDescent="0.25">
      <c r="A3938" s="22"/>
      <c r="B3938" s="45"/>
      <c r="C3938" s="46"/>
    </row>
    <row r="3939" spans="1:3" ht="15.75" x14ac:dyDescent="0.25">
      <c r="A3939" s="22"/>
      <c r="B3939" s="45"/>
      <c r="C3939" s="46"/>
    </row>
    <row r="3940" spans="1:3" ht="15.75" x14ac:dyDescent="0.25">
      <c r="A3940" s="22"/>
      <c r="B3940" s="45"/>
      <c r="C3940" s="46"/>
    </row>
    <row r="3941" spans="1:3" ht="15.75" x14ac:dyDescent="0.25">
      <c r="A3941" s="22"/>
      <c r="B3941" s="45"/>
      <c r="C3941" s="46"/>
    </row>
    <row r="3942" spans="1:3" ht="15.75" x14ac:dyDescent="0.25">
      <c r="A3942" s="22"/>
      <c r="B3942" s="45"/>
      <c r="C3942" s="46"/>
    </row>
    <row r="3943" spans="1:3" ht="15.75" x14ac:dyDescent="0.25">
      <c r="A3943" s="22"/>
      <c r="B3943" s="45"/>
      <c r="C3943" s="46"/>
    </row>
    <row r="3944" spans="1:3" ht="15.75" x14ac:dyDescent="0.25">
      <c r="A3944" s="22"/>
      <c r="B3944" s="45"/>
      <c r="C3944" s="46"/>
    </row>
    <row r="3945" spans="1:3" ht="15.75" x14ac:dyDescent="0.25">
      <c r="A3945" s="22"/>
      <c r="B3945" s="45"/>
      <c r="C3945" s="46"/>
    </row>
    <row r="3946" spans="1:3" ht="15.75" x14ac:dyDescent="0.25">
      <c r="A3946" s="22"/>
      <c r="B3946" s="45"/>
      <c r="C3946" s="46"/>
    </row>
    <row r="3947" spans="1:3" ht="15.75" x14ac:dyDescent="0.25">
      <c r="A3947" s="22"/>
      <c r="B3947" s="45"/>
      <c r="C3947" s="46"/>
    </row>
    <row r="3948" spans="1:3" ht="15.75" x14ac:dyDescent="0.25">
      <c r="A3948" s="22"/>
      <c r="B3948" s="45"/>
      <c r="C3948" s="46"/>
    </row>
    <row r="3949" spans="1:3" ht="15.75" x14ac:dyDescent="0.25">
      <c r="A3949" s="22"/>
      <c r="B3949" s="45"/>
      <c r="C3949" s="46"/>
    </row>
    <row r="3950" spans="1:3" ht="15.75" x14ac:dyDescent="0.25">
      <c r="A3950" s="22"/>
      <c r="B3950" s="45"/>
      <c r="C3950" s="46"/>
    </row>
    <row r="3951" spans="1:3" ht="15.75" x14ac:dyDescent="0.25">
      <c r="A3951" s="22"/>
      <c r="B3951" s="45"/>
      <c r="C3951" s="46"/>
    </row>
    <row r="3952" spans="1:3" ht="16.5" customHeight="1" x14ac:dyDescent="0.25">
      <c r="A3952" s="22"/>
      <c r="B3952" s="45"/>
      <c r="C3952" s="46"/>
    </row>
    <row r="3954" spans="1:3" ht="31.5" x14ac:dyDescent="0.25">
      <c r="B3954" s="57" t="s">
        <v>564</v>
      </c>
      <c r="C3954" s="70"/>
    </row>
    <row r="3955" spans="1:3" ht="15.75" thickBot="1" x14ac:dyDescent="0.3">
      <c r="C3955" s="71" t="s">
        <v>200</v>
      </c>
    </row>
    <row r="3956" spans="1:3" ht="32.25" thickBot="1" x14ac:dyDescent="0.3">
      <c r="A3956" s="7" t="s">
        <v>0</v>
      </c>
      <c r="B3956" s="8" t="s">
        <v>10</v>
      </c>
      <c r="C3956" s="65" t="s">
        <v>11</v>
      </c>
    </row>
    <row r="3957" spans="1:3" ht="15.75" x14ac:dyDescent="0.25">
      <c r="A3957" s="9"/>
      <c r="B3957" s="10" t="s">
        <v>12</v>
      </c>
      <c r="C3957" s="61">
        <v>1</v>
      </c>
    </row>
    <row r="3958" spans="1:3" ht="15.75" x14ac:dyDescent="0.25">
      <c r="A3958" s="9"/>
      <c r="B3958" s="10" t="s">
        <v>13</v>
      </c>
      <c r="C3958" s="16">
        <v>7</v>
      </c>
    </row>
    <row r="3959" spans="1:3" ht="31.5" x14ac:dyDescent="0.25">
      <c r="A3959" s="12"/>
      <c r="B3959" s="83" t="s">
        <v>360</v>
      </c>
      <c r="C3959" s="16">
        <f>$C$13</f>
        <v>2.83</v>
      </c>
    </row>
    <row r="3960" spans="1:3" ht="32.25" thickBot="1" x14ac:dyDescent="0.3">
      <c r="A3960" s="75"/>
      <c r="B3960" s="77" t="s">
        <v>361</v>
      </c>
      <c r="C3960" s="76">
        <v>0</v>
      </c>
    </row>
    <row r="3961" spans="1:3" ht="15.75" x14ac:dyDescent="0.25">
      <c r="A3961" s="29">
        <v>211</v>
      </c>
      <c r="B3961" s="30" t="s">
        <v>19</v>
      </c>
      <c r="C3961" s="39">
        <f>C3959*C3958</f>
        <v>19.810000000000002</v>
      </c>
    </row>
    <row r="3962" spans="1:3" ht="31.5" x14ac:dyDescent="0.25">
      <c r="A3962" s="33">
        <v>211</v>
      </c>
      <c r="B3962" s="28" t="s">
        <v>20</v>
      </c>
      <c r="C3962" s="40">
        <f>C3960*C3958</f>
        <v>0</v>
      </c>
    </row>
    <row r="3963" spans="1:3" ht="15.75" x14ac:dyDescent="0.25">
      <c r="A3963" s="33">
        <v>213</v>
      </c>
      <c r="B3963" s="28" t="s">
        <v>14</v>
      </c>
      <c r="C3963" s="40">
        <f>(C3961+C3962)*30.2%</f>
        <v>5.9826200000000007</v>
      </c>
    </row>
    <row r="3964" spans="1:3" ht="15.75" x14ac:dyDescent="0.25">
      <c r="A3964" s="33">
        <v>212</v>
      </c>
      <c r="B3964" s="28" t="s">
        <v>3</v>
      </c>
      <c r="C3964" s="40">
        <f>(C3961+C3962)*$D$18</f>
        <v>3.1696000000000002E-2</v>
      </c>
    </row>
    <row r="3965" spans="1:3" ht="15.75" x14ac:dyDescent="0.25">
      <c r="A3965" s="33">
        <v>221</v>
      </c>
      <c r="B3965" s="28" t="s">
        <v>4</v>
      </c>
      <c r="C3965" s="40">
        <f>(C3961+C3962)*$D$19</f>
        <v>0.17036600000000002</v>
      </c>
    </row>
    <row r="3966" spans="1:3" ht="15.75" x14ac:dyDescent="0.25">
      <c r="A3966" s="33">
        <v>222</v>
      </c>
      <c r="B3966" s="28" t="s">
        <v>15</v>
      </c>
      <c r="C3966" s="40">
        <f>(C3961+C3962)*$D$20</f>
        <v>3.1696000000000002E-2</v>
      </c>
    </row>
    <row r="3967" spans="1:3" ht="15.75" x14ac:dyDescent="0.25">
      <c r="A3967" s="33">
        <v>223</v>
      </c>
      <c r="B3967" s="28" t="s">
        <v>5</v>
      </c>
      <c r="C3967" s="40">
        <f>(C3961+C3962)*$D$21</f>
        <v>0.84192500000000015</v>
      </c>
    </row>
    <row r="3968" spans="1:3" ht="15.75" x14ac:dyDescent="0.25">
      <c r="A3968" s="33">
        <v>224</v>
      </c>
      <c r="B3968" s="28" t="s">
        <v>21</v>
      </c>
      <c r="C3968" s="40">
        <f>(C3961+C3962)*$D$22</f>
        <v>0.27932100000000004</v>
      </c>
    </row>
    <row r="3969" spans="1:3" ht="15.75" x14ac:dyDescent="0.25">
      <c r="A3969" s="33">
        <v>225</v>
      </c>
      <c r="B3969" s="28" t="s">
        <v>16</v>
      </c>
      <c r="C3969" s="40">
        <f>(C3961+C3962)*$D$23</f>
        <v>1.0538920000000001</v>
      </c>
    </row>
    <row r="3970" spans="1:3" ht="15.75" x14ac:dyDescent="0.25">
      <c r="A3970" s="33">
        <v>226</v>
      </c>
      <c r="B3970" s="28" t="s">
        <v>22</v>
      </c>
      <c r="C3970" s="40">
        <f>(C3961+C3962)*$D$24</f>
        <v>7.0939610000000002</v>
      </c>
    </row>
    <row r="3971" spans="1:3" ht="15.75" x14ac:dyDescent="0.25">
      <c r="A3971" s="33">
        <v>271</v>
      </c>
      <c r="B3971" s="28" t="s">
        <v>23</v>
      </c>
      <c r="C3971" s="40">
        <f>(C3961+C3962)*$D$25</f>
        <v>0.44176300000000007</v>
      </c>
    </row>
    <row r="3972" spans="1:3" ht="15.75" x14ac:dyDescent="0.25">
      <c r="A3972" s="33">
        <v>272</v>
      </c>
      <c r="B3972" s="28" t="s">
        <v>24</v>
      </c>
      <c r="C3972" s="40">
        <f>(C3961+C3962)*$D$26</f>
        <v>0.41402900000000004</v>
      </c>
    </row>
    <row r="3973" spans="1:3" ht="31.5" x14ac:dyDescent="0.25">
      <c r="A3973" s="33">
        <v>211</v>
      </c>
      <c r="B3973" s="28" t="s">
        <v>25</v>
      </c>
      <c r="C3973" s="40">
        <f>(C3961+C3962)*$D$27</f>
        <v>4.5364900000000006</v>
      </c>
    </row>
    <row r="3974" spans="1:3" ht="31.5" x14ac:dyDescent="0.25">
      <c r="A3974" s="33">
        <v>213</v>
      </c>
      <c r="B3974" s="28" t="s">
        <v>26</v>
      </c>
      <c r="C3974" s="44">
        <f>(C3961+C3962)*$D$28</f>
        <v>1.3688709999999999</v>
      </c>
    </row>
    <row r="3975" spans="1:3" ht="15.75" x14ac:dyDescent="0.25">
      <c r="A3975" s="33">
        <v>290</v>
      </c>
      <c r="B3975" s="28" t="s">
        <v>6</v>
      </c>
      <c r="C3975" s="44">
        <f>(C3961+C3962)*$D$29</f>
        <v>7.7259000000000008E-2</v>
      </c>
    </row>
    <row r="3976" spans="1:3" ht="15.75" x14ac:dyDescent="0.25">
      <c r="A3976" s="33">
        <v>290</v>
      </c>
      <c r="B3976" s="28" t="s">
        <v>27</v>
      </c>
      <c r="C3976" s="44">
        <f>(C3961+C3962)*$D$30</f>
        <v>0.23177700000000004</v>
      </c>
    </row>
    <row r="3977" spans="1:3" ht="15.75" x14ac:dyDescent="0.25">
      <c r="A3977" s="33">
        <v>225</v>
      </c>
      <c r="B3977" s="28" t="s">
        <v>28</v>
      </c>
      <c r="C3977" s="44">
        <f>(C3961+C3962)*$D$31</f>
        <v>0</v>
      </c>
    </row>
    <row r="3978" spans="1:3" ht="15.75" x14ac:dyDescent="0.25">
      <c r="A3978" s="37">
        <v>310</v>
      </c>
      <c r="B3978" s="28" t="s">
        <v>7</v>
      </c>
      <c r="C3978" s="44">
        <f>(C3961+C3962)*$D$32</f>
        <v>0.46157300000000007</v>
      </c>
    </row>
    <row r="3979" spans="1:3" ht="16.5" thickBot="1" x14ac:dyDescent="0.3">
      <c r="A3979" s="38">
        <v>340</v>
      </c>
      <c r="B3979" s="36" t="s">
        <v>8</v>
      </c>
      <c r="C3979" s="44">
        <f>(C3961+C3962)*$D$33</f>
        <v>1.7928050000000002</v>
      </c>
    </row>
    <row r="3980" spans="1:3" ht="16.5" thickBot="1" x14ac:dyDescent="0.3">
      <c r="A3980" s="15"/>
      <c r="B3980" s="42" t="s">
        <v>9</v>
      </c>
      <c r="C3980" s="88">
        <f>SUM(C3961:C3979)</f>
        <v>44.620044000000007</v>
      </c>
    </row>
    <row r="3981" spans="1:3" ht="16.5" thickBot="1" x14ac:dyDescent="0.3">
      <c r="A3981" s="15"/>
      <c r="B3981" s="43" t="s">
        <v>29</v>
      </c>
      <c r="C3981" s="90">
        <f>C3980*118%</f>
        <v>52.651651920000006</v>
      </c>
    </row>
    <row r="3982" spans="1:3" ht="15.75" x14ac:dyDescent="0.25">
      <c r="A3982" s="22"/>
      <c r="B3982" s="45"/>
      <c r="C3982" s="46"/>
    </row>
    <row r="3983" spans="1:3" ht="15.75" x14ac:dyDescent="0.25">
      <c r="A3983" s="22"/>
      <c r="B3983" s="45"/>
      <c r="C3983" s="46"/>
    </row>
    <row r="3984" spans="1:3" ht="15.75" x14ac:dyDescent="0.25">
      <c r="A3984" s="22"/>
      <c r="B3984" s="45"/>
      <c r="C3984" s="46"/>
    </row>
    <row r="3985" spans="1:3" ht="15.75" x14ac:dyDescent="0.25">
      <c r="A3985" s="22"/>
      <c r="B3985" s="45"/>
      <c r="C3985" s="46"/>
    </row>
    <row r="3986" spans="1:3" ht="15.75" x14ac:dyDescent="0.25">
      <c r="A3986" s="22"/>
      <c r="B3986" s="45"/>
      <c r="C3986" s="46"/>
    </row>
    <row r="3987" spans="1:3" ht="15.75" x14ac:dyDescent="0.25">
      <c r="A3987" s="22"/>
      <c r="B3987" s="45"/>
      <c r="C3987" s="46"/>
    </row>
    <row r="3988" spans="1:3" ht="15.75" x14ac:dyDescent="0.25">
      <c r="A3988" s="22"/>
      <c r="B3988" s="45"/>
      <c r="C3988" s="46"/>
    </row>
    <row r="3989" spans="1:3" ht="15.75" x14ac:dyDescent="0.25">
      <c r="A3989" s="22"/>
      <c r="B3989" s="45"/>
      <c r="C3989" s="46"/>
    </row>
    <row r="3990" spans="1:3" ht="15.75" x14ac:dyDescent="0.25">
      <c r="A3990" s="22"/>
      <c r="B3990" s="45"/>
      <c r="C3990" s="46"/>
    </row>
    <row r="3991" spans="1:3" ht="15.75" x14ac:dyDescent="0.25">
      <c r="A3991" s="22"/>
      <c r="B3991" s="45"/>
      <c r="C3991" s="46"/>
    </row>
    <row r="3992" spans="1:3" ht="15.75" x14ac:dyDescent="0.25">
      <c r="A3992" s="22"/>
      <c r="B3992" s="45"/>
      <c r="C3992" s="46"/>
    </row>
    <row r="3993" spans="1:3" ht="15.75" x14ac:dyDescent="0.25">
      <c r="A3993" s="22"/>
      <c r="B3993" s="45"/>
      <c r="C3993" s="46"/>
    </row>
    <row r="3994" spans="1:3" ht="15.75" x14ac:dyDescent="0.25">
      <c r="A3994" s="22"/>
      <c r="B3994" s="45"/>
      <c r="C3994" s="46"/>
    </row>
    <row r="3995" spans="1:3" ht="15.75" x14ac:dyDescent="0.25">
      <c r="A3995" s="22"/>
      <c r="B3995" s="45"/>
      <c r="C3995" s="46"/>
    </row>
    <row r="3996" spans="1:3" ht="15.75" x14ac:dyDescent="0.25">
      <c r="A3996" s="22"/>
      <c r="B3996" s="45"/>
      <c r="C3996" s="46"/>
    </row>
    <row r="3997" spans="1:3" ht="15.75" x14ac:dyDescent="0.25">
      <c r="A3997" s="22"/>
      <c r="B3997" s="45"/>
      <c r="C3997" s="46"/>
    </row>
    <row r="3998" spans="1:3" ht="15.75" x14ac:dyDescent="0.25">
      <c r="A3998" s="22"/>
      <c r="B3998" s="45"/>
      <c r="C3998" s="46"/>
    </row>
    <row r="3999" spans="1:3" ht="15.75" x14ac:dyDescent="0.25">
      <c r="A3999" s="22"/>
      <c r="B3999" s="45"/>
      <c r="C3999" s="46"/>
    </row>
    <row r="4000" spans="1:3" ht="15.75" x14ac:dyDescent="0.25">
      <c r="A4000" s="22"/>
      <c r="B4000" s="45"/>
      <c r="C4000" s="46"/>
    </row>
    <row r="4001" spans="1:3" ht="15.75" x14ac:dyDescent="0.25">
      <c r="A4001" s="22"/>
      <c r="B4001" s="45"/>
      <c r="C4001" s="46"/>
    </row>
    <row r="4002" spans="1:3" ht="15.75" x14ac:dyDescent="0.25">
      <c r="A4002" s="22"/>
      <c r="B4002" s="45"/>
      <c r="C4002" s="46"/>
    </row>
    <row r="4003" spans="1:3" ht="15.75" x14ac:dyDescent="0.25">
      <c r="A4003" s="22"/>
      <c r="B4003" s="45"/>
      <c r="C4003" s="46"/>
    </row>
    <row r="4004" spans="1:3" ht="15.75" x14ac:dyDescent="0.25">
      <c r="A4004" s="22"/>
      <c r="B4004" s="45"/>
      <c r="C4004" s="46"/>
    </row>
    <row r="4005" spans="1:3" ht="15.75" x14ac:dyDescent="0.25">
      <c r="A4005" s="22"/>
      <c r="B4005" s="45"/>
      <c r="C4005" s="46"/>
    </row>
    <row r="4006" spans="1:3" ht="15.75" x14ac:dyDescent="0.25">
      <c r="A4006" s="22"/>
      <c r="B4006" s="45"/>
      <c r="C4006" s="46"/>
    </row>
    <row r="4008" spans="1:3" ht="31.5" x14ac:dyDescent="0.25">
      <c r="B4008" s="57" t="s">
        <v>565</v>
      </c>
      <c r="C4008" s="70"/>
    </row>
    <row r="4009" spans="1:3" ht="15.75" thickBot="1" x14ac:dyDescent="0.3">
      <c r="C4009" s="71" t="s">
        <v>200</v>
      </c>
    </row>
    <row r="4010" spans="1:3" ht="32.25" thickBot="1" x14ac:dyDescent="0.3">
      <c r="A4010" s="7" t="s">
        <v>0</v>
      </c>
      <c r="B4010" s="8" t="s">
        <v>10</v>
      </c>
      <c r="C4010" s="65" t="s">
        <v>11</v>
      </c>
    </row>
    <row r="4011" spans="1:3" ht="15.75" x14ac:dyDescent="0.25">
      <c r="A4011" s="9"/>
      <c r="B4011" s="10" t="s">
        <v>12</v>
      </c>
      <c r="C4011" s="61">
        <v>1</v>
      </c>
    </row>
    <row r="4012" spans="1:3" ht="15.75" x14ac:dyDescent="0.25">
      <c r="A4012" s="9"/>
      <c r="B4012" s="10" t="s">
        <v>13</v>
      </c>
      <c r="C4012" s="16">
        <v>12</v>
      </c>
    </row>
    <row r="4013" spans="1:3" ht="31.5" x14ac:dyDescent="0.25">
      <c r="A4013" s="12"/>
      <c r="B4013" s="83" t="s">
        <v>360</v>
      </c>
      <c r="C4013" s="16">
        <f>$C$13</f>
        <v>2.83</v>
      </c>
    </row>
    <row r="4014" spans="1:3" ht="32.25" thickBot="1" x14ac:dyDescent="0.3">
      <c r="A4014" s="75"/>
      <c r="B4014" s="77" t="s">
        <v>361</v>
      </c>
      <c r="C4014" s="76">
        <v>0</v>
      </c>
    </row>
    <row r="4015" spans="1:3" ht="15.75" x14ac:dyDescent="0.25">
      <c r="A4015" s="29">
        <v>211</v>
      </c>
      <c r="B4015" s="30" t="s">
        <v>19</v>
      </c>
      <c r="C4015" s="39">
        <f>C4013*C4012</f>
        <v>33.96</v>
      </c>
    </row>
    <row r="4016" spans="1:3" ht="31.5" x14ac:dyDescent="0.25">
      <c r="A4016" s="33">
        <v>211</v>
      </c>
      <c r="B4016" s="28" t="s">
        <v>20</v>
      </c>
      <c r="C4016" s="40">
        <f>C4014*C4012</f>
        <v>0</v>
      </c>
    </row>
    <row r="4017" spans="1:3" ht="15.75" x14ac:dyDescent="0.25">
      <c r="A4017" s="33">
        <v>213</v>
      </c>
      <c r="B4017" s="28" t="s">
        <v>14</v>
      </c>
      <c r="C4017" s="40">
        <f>(C4015+C4016)*30.2%</f>
        <v>10.25592</v>
      </c>
    </row>
    <row r="4018" spans="1:3" ht="15.75" x14ac:dyDescent="0.25">
      <c r="A4018" s="33">
        <v>212</v>
      </c>
      <c r="B4018" s="28" t="s">
        <v>3</v>
      </c>
      <c r="C4018" s="40">
        <f>(C4015+C4016)*$D$18</f>
        <v>5.4336000000000002E-2</v>
      </c>
    </row>
    <row r="4019" spans="1:3" ht="15.75" x14ac:dyDescent="0.25">
      <c r="A4019" s="33">
        <v>221</v>
      </c>
      <c r="B4019" s="28" t="s">
        <v>4</v>
      </c>
      <c r="C4019" s="40">
        <f>(C4015+C4016)*$D$19</f>
        <v>0.29205599999999998</v>
      </c>
    </row>
    <row r="4020" spans="1:3" ht="15.75" x14ac:dyDescent="0.25">
      <c r="A4020" s="33">
        <v>222</v>
      </c>
      <c r="B4020" s="28" t="s">
        <v>15</v>
      </c>
      <c r="C4020" s="40">
        <f>(C4015+C4016)*$D$20</f>
        <v>5.4336000000000002E-2</v>
      </c>
    </row>
    <row r="4021" spans="1:3" ht="15.75" x14ac:dyDescent="0.25">
      <c r="A4021" s="33">
        <v>223</v>
      </c>
      <c r="B4021" s="28" t="s">
        <v>5</v>
      </c>
      <c r="C4021" s="40">
        <f>(C4015+C4016)*$D$21</f>
        <v>1.4433000000000002</v>
      </c>
    </row>
    <row r="4022" spans="1:3" ht="15.75" x14ac:dyDescent="0.25">
      <c r="A4022" s="33">
        <v>224</v>
      </c>
      <c r="B4022" s="28" t="s">
        <v>21</v>
      </c>
      <c r="C4022" s="40">
        <f>(C4015+C4016)*$D$22</f>
        <v>0.47883599999999998</v>
      </c>
    </row>
    <row r="4023" spans="1:3" ht="15.75" x14ac:dyDescent="0.25">
      <c r="A4023" s="33">
        <v>225</v>
      </c>
      <c r="B4023" s="28" t="s">
        <v>16</v>
      </c>
      <c r="C4023" s="40">
        <f>(C4015+C4016)*$D$23</f>
        <v>1.8066720000000001</v>
      </c>
    </row>
    <row r="4024" spans="1:3" ht="15.75" x14ac:dyDescent="0.25">
      <c r="A4024" s="33">
        <v>226</v>
      </c>
      <c r="B4024" s="28" t="s">
        <v>22</v>
      </c>
      <c r="C4024" s="40">
        <f>(C4015+C4016)*$D$24</f>
        <v>12.161076</v>
      </c>
    </row>
    <row r="4025" spans="1:3" ht="15.75" x14ac:dyDescent="0.25">
      <c r="A4025" s="33">
        <v>271</v>
      </c>
      <c r="B4025" s="28" t="s">
        <v>23</v>
      </c>
      <c r="C4025" s="40">
        <f>(C4015+C4016)*$D$25</f>
        <v>0.75730799999999998</v>
      </c>
    </row>
    <row r="4026" spans="1:3" ht="15.75" x14ac:dyDescent="0.25">
      <c r="A4026" s="33">
        <v>272</v>
      </c>
      <c r="B4026" s="28" t="s">
        <v>24</v>
      </c>
      <c r="C4026" s="40">
        <f>(C4015+C4016)*$D$26</f>
        <v>0.70976399999999995</v>
      </c>
    </row>
    <row r="4027" spans="1:3" ht="31.5" x14ac:dyDescent="0.25">
      <c r="A4027" s="33">
        <v>211</v>
      </c>
      <c r="B4027" s="28" t="s">
        <v>25</v>
      </c>
      <c r="C4027" s="40">
        <f>(C4015+C4016)*$D$27</f>
        <v>7.7768400000000009</v>
      </c>
    </row>
    <row r="4028" spans="1:3" ht="31.5" x14ac:dyDescent="0.25">
      <c r="A4028" s="33">
        <v>213</v>
      </c>
      <c r="B4028" s="28" t="s">
        <v>26</v>
      </c>
      <c r="C4028" s="44">
        <f>(C4015+C4016)*$D$28</f>
        <v>2.3466359999999997</v>
      </c>
    </row>
    <row r="4029" spans="1:3" ht="15.75" x14ac:dyDescent="0.25">
      <c r="A4029" s="33">
        <v>290</v>
      </c>
      <c r="B4029" s="28" t="s">
        <v>6</v>
      </c>
      <c r="C4029" s="44">
        <f>(C4015+C4016)*$D$29</f>
        <v>0.13244400000000001</v>
      </c>
    </row>
    <row r="4030" spans="1:3" ht="15.75" x14ac:dyDescent="0.25">
      <c r="A4030" s="33">
        <v>290</v>
      </c>
      <c r="B4030" s="28" t="s">
        <v>27</v>
      </c>
      <c r="C4030" s="44">
        <f>(C4015+C4016)*$D$30</f>
        <v>0.39733200000000002</v>
      </c>
    </row>
    <row r="4031" spans="1:3" ht="15.75" x14ac:dyDescent="0.25">
      <c r="A4031" s="33">
        <v>225</v>
      </c>
      <c r="B4031" s="28" t="s">
        <v>28</v>
      </c>
      <c r="C4031" s="44">
        <f>(C4015+C4016)*$D$31</f>
        <v>0</v>
      </c>
    </row>
    <row r="4032" spans="1:3" ht="15.75" x14ac:dyDescent="0.25">
      <c r="A4032" s="37">
        <v>310</v>
      </c>
      <c r="B4032" s="28" t="s">
        <v>7</v>
      </c>
      <c r="C4032" s="44">
        <f>(C4015+C4016)*$D$32</f>
        <v>0.79126800000000008</v>
      </c>
    </row>
    <row r="4033" spans="1:3" ht="16.5" thickBot="1" x14ac:dyDescent="0.3">
      <c r="A4033" s="38">
        <v>340</v>
      </c>
      <c r="B4033" s="36" t="s">
        <v>8</v>
      </c>
      <c r="C4033" s="44">
        <f>(C4015+C4016)*$D$33</f>
        <v>3.0733799999999998</v>
      </c>
    </row>
    <row r="4034" spans="1:3" ht="16.5" thickBot="1" x14ac:dyDescent="0.3">
      <c r="A4034" s="15"/>
      <c r="B4034" s="42" t="s">
        <v>9</v>
      </c>
      <c r="C4034" s="88">
        <f>SUM(C4015:C4033)</f>
        <v>76.49150400000002</v>
      </c>
    </row>
    <row r="4035" spans="1:3" ht="16.5" thickBot="1" x14ac:dyDescent="0.3">
      <c r="A4035" s="15"/>
      <c r="B4035" s="43" t="s">
        <v>29</v>
      </c>
      <c r="C4035" s="90">
        <f>C4034*118%</f>
        <v>90.259974720000017</v>
      </c>
    </row>
    <row r="4036" spans="1:3" ht="15.75" x14ac:dyDescent="0.25">
      <c r="A4036" s="22"/>
      <c r="B4036" s="45"/>
      <c r="C4036" s="46"/>
    </row>
    <row r="4037" spans="1:3" ht="15.75" x14ac:dyDescent="0.25">
      <c r="A4037" s="22"/>
      <c r="B4037" s="45"/>
      <c r="C4037" s="46"/>
    </row>
    <row r="4038" spans="1:3" ht="15.75" x14ac:dyDescent="0.25">
      <c r="A4038" s="22"/>
      <c r="B4038" s="45"/>
      <c r="C4038" s="46"/>
    </row>
    <row r="4039" spans="1:3" ht="15.75" x14ac:dyDescent="0.25">
      <c r="A4039" s="22"/>
      <c r="B4039" s="45"/>
      <c r="C4039" s="46"/>
    </row>
    <row r="4040" spans="1:3" ht="15.75" x14ac:dyDescent="0.25">
      <c r="A4040" s="22"/>
      <c r="B4040" s="45"/>
      <c r="C4040" s="46"/>
    </row>
    <row r="4041" spans="1:3" ht="15.75" x14ac:dyDescent="0.25">
      <c r="A4041" s="22"/>
      <c r="B4041" s="45"/>
      <c r="C4041" s="46"/>
    </row>
    <row r="4042" spans="1:3" ht="15.75" x14ac:dyDescent="0.25">
      <c r="A4042" s="22"/>
      <c r="B4042" s="45"/>
      <c r="C4042" s="46"/>
    </row>
    <row r="4043" spans="1:3" ht="15.75" x14ac:dyDescent="0.25">
      <c r="A4043" s="22"/>
      <c r="B4043" s="45"/>
      <c r="C4043" s="46"/>
    </row>
    <row r="4044" spans="1:3" ht="15.75" x14ac:dyDescent="0.25">
      <c r="A4044" s="22"/>
      <c r="B4044" s="45"/>
      <c r="C4044" s="46"/>
    </row>
    <row r="4045" spans="1:3" ht="15.75" x14ac:dyDescent="0.25">
      <c r="A4045" s="22"/>
      <c r="B4045" s="45"/>
      <c r="C4045" s="46"/>
    </row>
    <row r="4046" spans="1:3" ht="15.75" x14ac:dyDescent="0.25">
      <c r="A4046" s="22"/>
      <c r="B4046" s="45"/>
      <c r="C4046" s="46"/>
    </row>
    <row r="4047" spans="1:3" ht="15.75" x14ac:dyDescent="0.25">
      <c r="A4047" s="22"/>
      <c r="B4047" s="45"/>
      <c r="C4047" s="46"/>
    </row>
    <row r="4048" spans="1:3" ht="15.75" x14ac:dyDescent="0.25">
      <c r="A4048" s="22"/>
      <c r="B4048" s="45"/>
      <c r="C4048" s="46"/>
    </row>
    <row r="4049" spans="1:3" ht="15.75" x14ac:dyDescent="0.25">
      <c r="A4049" s="22"/>
      <c r="B4049" s="45"/>
      <c r="C4049" s="46"/>
    </row>
    <row r="4050" spans="1:3" ht="15.75" x14ac:dyDescent="0.25">
      <c r="A4050" s="22"/>
      <c r="B4050" s="45"/>
      <c r="C4050" s="46"/>
    </row>
    <row r="4051" spans="1:3" ht="15.75" x14ac:dyDescent="0.25">
      <c r="A4051" s="22"/>
      <c r="B4051" s="45"/>
      <c r="C4051" s="46"/>
    </row>
    <row r="4052" spans="1:3" ht="15.75" x14ac:dyDescent="0.25">
      <c r="A4052" s="22"/>
      <c r="B4052" s="45"/>
      <c r="C4052" s="46"/>
    </row>
    <row r="4053" spans="1:3" ht="15.75" x14ac:dyDescent="0.25">
      <c r="A4053" s="22"/>
      <c r="B4053" s="45"/>
      <c r="C4053" s="46"/>
    </row>
    <row r="4054" spans="1:3" ht="15.75" x14ac:dyDescent="0.25">
      <c r="A4054" s="22"/>
      <c r="B4054" s="45"/>
      <c r="C4054" s="46"/>
    </row>
    <row r="4055" spans="1:3" ht="15.75" x14ac:dyDescent="0.25">
      <c r="A4055" s="22"/>
      <c r="B4055" s="45"/>
      <c r="C4055" s="46"/>
    </row>
    <row r="4056" spans="1:3" ht="15.75" x14ac:dyDescent="0.25">
      <c r="A4056" s="22"/>
      <c r="B4056" s="45"/>
      <c r="C4056" s="46"/>
    </row>
    <row r="4057" spans="1:3" ht="15.75" x14ac:dyDescent="0.25">
      <c r="A4057" s="22"/>
      <c r="B4057" s="45"/>
      <c r="C4057" s="46"/>
    </row>
    <row r="4058" spans="1:3" ht="15.75" x14ac:dyDescent="0.25">
      <c r="A4058" s="22"/>
      <c r="B4058" s="45"/>
      <c r="C4058" s="46"/>
    </row>
    <row r="4059" spans="1:3" ht="15.75" x14ac:dyDescent="0.25">
      <c r="A4059" s="22"/>
      <c r="B4059" s="45"/>
      <c r="C4059" s="46"/>
    </row>
    <row r="4060" spans="1:3" ht="15.75" x14ac:dyDescent="0.25">
      <c r="A4060" s="22"/>
      <c r="B4060" s="45"/>
      <c r="C4060" s="46"/>
    </row>
    <row r="4062" spans="1:3" ht="15.75" x14ac:dyDescent="0.25">
      <c r="B4062" s="57" t="s">
        <v>566</v>
      </c>
      <c r="C4062" s="70"/>
    </row>
    <row r="4063" spans="1:3" ht="15.75" thickBot="1" x14ac:dyDescent="0.3">
      <c r="C4063" s="71" t="s">
        <v>200</v>
      </c>
    </row>
    <row r="4064" spans="1:3" ht="32.25" thickBot="1" x14ac:dyDescent="0.3">
      <c r="A4064" s="7" t="s">
        <v>0</v>
      </c>
      <c r="B4064" s="8" t="s">
        <v>10</v>
      </c>
      <c r="C4064" s="65" t="s">
        <v>11</v>
      </c>
    </row>
    <row r="4065" spans="1:3" ht="15.75" x14ac:dyDescent="0.25">
      <c r="A4065" s="9"/>
      <c r="B4065" s="10" t="s">
        <v>12</v>
      </c>
      <c r="C4065" s="61">
        <v>1</v>
      </c>
    </row>
    <row r="4066" spans="1:3" ht="15.75" x14ac:dyDescent="0.25">
      <c r="A4066" s="9"/>
      <c r="B4066" s="10" t="s">
        <v>13</v>
      </c>
      <c r="C4066" s="16">
        <v>14</v>
      </c>
    </row>
    <row r="4067" spans="1:3" ht="31.5" x14ac:dyDescent="0.25">
      <c r="A4067" s="12"/>
      <c r="B4067" s="83" t="s">
        <v>360</v>
      </c>
      <c r="C4067" s="16">
        <f>$C$13</f>
        <v>2.83</v>
      </c>
    </row>
    <row r="4068" spans="1:3" ht="32.25" thickBot="1" x14ac:dyDescent="0.3">
      <c r="A4068" s="75"/>
      <c r="B4068" s="77" t="s">
        <v>361</v>
      </c>
      <c r="C4068" s="76">
        <v>0</v>
      </c>
    </row>
    <row r="4069" spans="1:3" ht="15.75" x14ac:dyDescent="0.25">
      <c r="A4069" s="29">
        <v>211</v>
      </c>
      <c r="B4069" s="30" t="s">
        <v>19</v>
      </c>
      <c r="C4069" s="39">
        <f>C4067*C4066</f>
        <v>39.620000000000005</v>
      </c>
    </row>
    <row r="4070" spans="1:3" ht="31.5" x14ac:dyDescent="0.25">
      <c r="A4070" s="33">
        <v>211</v>
      </c>
      <c r="B4070" s="28" t="s">
        <v>20</v>
      </c>
      <c r="C4070" s="40">
        <f>C4068*C4066</f>
        <v>0</v>
      </c>
    </row>
    <row r="4071" spans="1:3" ht="15.75" x14ac:dyDescent="0.25">
      <c r="A4071" s="33">
        <v>213</v>
      </c>
      <c r="B4071" s="28" t="s">
        <v>14</v>
      </c>
      <c r="C4071" s="40">
        <f>(C4069+C4070)*30.2%</f>
        <v>11.965240000000001</v>
      </c>
    </row>
    <row r="4072" spans="1:3" ht="15.75" x14ac:dyDescent="0.25">
      <c r="A4072" s="33">
        <v>212</v>
      </c>
      <c r="B4072" s="28" t="s">
        <v>3</v>
      </c>
      <c r="C4072" s="40">
        <f>(C4069+C4070)*$D$18</f>
        <v>6.3392000000000004E-2</v>
      </c>
    </row>
    <row r="4073" spans="1:3" ht="15.75" x14ac:dyDescent="0.25">
      <c r="A4073" s="33">
        <v>221</v>
      </c>
      <c r="B4073" s="28" t="s">
        <v>4</v>
      </c>
      <c r="C4073" s="40">
        <f>(C4069+C4070)*$D$19</f>
        <v>0.34073200000000003</v>
      </c>
    </row>
    <row r="4074" spans="1:3" ht="15.75" x14ac:dyDescent="0.25">
      <c r="A4074" s="33">
        <v>222</v>
      </c>
      <c r="B4074" s="28" t="s">
        <v>15</v>
      </c>
      <c r="C4074" s="40">
        <f>(C4069+C4070)*$D$20</f>
        <v>6.3392000000000004E-2</v>
      </c>
    </row>
    <row r="4075" spans="1:3" ht="15.75" x14ac:dyDescent="0.25">
      <c r="A4075" s="33">
        <v>223</v>
      </c>
      <c r="B4075" s="28" t="s">
        <v>5</v>
      </c>
      <c r="C4075" s="40">
        <f>(C4069+C4070)*$D$21</f>
        <v>1.6838500000000003</v>
      </c>
    </row>
    <row r="4076" spans="1:3" ht="15.75" x14ac:dyDescent="0.25">
      <c r="A4076" s="33">
        <v>224</v>
      </c>
      <c r="B4076" s="28" t="s">
        <v>21</v>
      </c>
      <c r="C4076" s="40">
        <f>(C4069+C4070)*$D$22</f>
        <v>0.55864200000000008</v>
      </c>
    </row>
    <row r="4077" spans="1:3" ht="15.75" x14ac:dyDescent="0.25">
      <c r="A4077" s="33">
        <v>225</v>
      </c>
      <c r="B4077" s="28" t="s">
        <v>16</v>
      </c>
      <c r="C4077" s="40">
        <f>(C4069+C4070)*$D$23</f>
        <v>2.1077840000000001</v>
      </c>
    </row>
    <row r="4078" spans="1:3" ht="15.75" x14ac:dyDescent="0.25">
      <c r="A4078" s="33">
        <v>226</v>
      </c>
      <c r="B4078" s="28" t="s">
        <v>22</v>
      </c>
      <c r="C4078" s="40">
        <f>(C4069+C4070)*$D$24</f>
        <v>14.187922</v>
      </c>
    </row>
    <row r="4079" spans="1:3" ht="15.75" x14ac:dyDescent="0.25">
      <c r="A4079" s="33">
        <v>271</v>
      </c>
      <c r="B4079" s="28" t="s">
        <v>23</v>
      </c>
      <c r="C4079" s="40">
        <f>(C4069+C4070)*$D$25</f>
        <v>0.88352600000000014</v>
      </c>
    </row>
    <row r="4080" spans="1:3" ht="15.75" x14ac:dyDescent="0.25">
      <c r="A4080" s="33">
        <v>272</v>
      </c>
      <c r="B4080" s="28" t="s">
        <v>24</v>
      </c>
      <c r="C4080" s="40">
        <f>(C4069+C4070)*$D$26</f>
        <v>0.82805800000000007</v>
      </c>
    </row>
    <row r="4081" spans="1:3" ht="31.5" x14ac:dyDescent="0.25">
      <c r="A4081" s="33">
        <v>211</v>
      </c>
      <c r="B4081" s="28" t="s">
        <v>25</v>
      </c>
      <c r="C4081" s="40">
        <f>(C4069+C4070)*$D$27</f>
        <v>9.0729800000000012</v>
      </c>
    </row>
    <row r="4082" spans="1:3" ht="31.5" x14ac:dyDescent="0.25">
      <c r="A4082" s="33">
        <v>213</v>
      </c>
      <c r="B4082" s="28" t="s">
        <v>26</v>
      </c>
      <c r="C4082" s="44">
        <f>(C4069+C4070)*$D$28</f>
        <v>2.7377419999999999</v>
      </c>
    </row>
    <row r="4083" spans="1:3" ht="15.75" x14ac:dyDescent="0.25">
      <c r="A4083" s="33">
        <v>290</v>
      </c>
      <c r="B4083" s="28" t="s">
        <v>6</v>
      </c>
      <c r="C4083" s="44">
        <f>(C4069+C4070)*$D$29</f>
        <v>0.15451800000000002</v>
      </c>
    </row>
    <row r="4084" spans="1:3" ht="15.75" x14ac:dyDescent="0.25">
      <c r="A4084" s="33">
        <v>290</v>
      </c>
      <c r="B4084" s="28" t="s">
        <v>27</v>
      </c>
      <c r="C4084" s="44">
        <f>(C4069+C4070)*$D$30</f>
        <v>0.46355400000000008</v>
      </c>
    </row>
    <row r="4085" spans="1:3" ht="15.75" x14ac:dyDescent="0.25">
      <c r="A4085" s="33">
        <v>225</v>
      </c>
      <c r="B4085" s="28" t="s">
        <v>28</v>
      </c>
      <c r="C4085" s="44">
        <f>(C4069+C4070)*$D$31</f>
        <v>0</v>
      </c>
    </row>
    <row r="4086" spans="1:3" ht="15.75" x14ac:dyDescent="0.25">
      <c r="A4086" s="37">
        <v>310</v>
      </c>
      <c r="B4086" s="28" t="s">
        <v>7</v>
      </c>
      <c r="C4086" s="44">
        <f>(C4069+C4070)*$D$32</f>
        <v>0.92314600000000013</v>
      </c>
    </row>
    <row r="4087" spans="1:3" ht="16.5" thickBot="1" x14ac:dyDescent="0.3">
      <c r="A4087" s="38">
        <v>340</v>
      </c>
      <c r="B4087" s="36" t="s">
        <v>8</v>
      </c>
      <c r="C4087" s="44">
        <f>(C4069+C4070)*$D$33</f>
        <v>3.5856100000000004</v>
      </c>
    </row>
    <row r="4088" spans="1:3" ht="16.5" thickBot="1" x14ac:dyDescent="0.3">
      <c r="A4088" s="15"/>
      <c r="B4088" s="42" t="s">
        <v>9</v>
      </c>
      <c r="C4088" s="88">
        <f>SUM(C4069:C4087)</f>
        <v>89.240088000000014</v>
      </c>
    </row>
    <row r="4089" spans="1:3" ht="16.5" thickBot="1" x14ac:dyDescent="0.3">
      <c r="A4089" s="15"/>
      <c r="B4089" s="43" t="s">
        <v>29</v>
      </c>
      <c r="C4089" s="90">
        <f>C4088*118%</f>
        <v>105.30330384000001</v>
      </c>
    </row>
    <row r="4090" spans="1:3" ht="15.75" x14ac:dyDescent="0.25">
      <c r="A4090" s="22"/>
      <c r="B4090" s="45"/>
      <c r="C4090" s="46"/>
    </row>
    <row r="4091" spans="1:3" ht="15.75" x14ac:dyDescent="0.25">
      <c r="A4091" s="22"/>
      <c r="B4091" s="45"/>
      <c r="C4091" s="46"/>
    </row>
    <row r="4092" spans="1:3" ht="15.75" x14ac:dyDescent="0.25">
      <c r="A4092" s="22"/>
      <c r="B4092" s="45"/>
      <c r="C4092" s="46"/>
    </row>
    <row r="4093" spans="1:3" ht="15.75" x14ac:dyDescent="0.25">
      <c r="A4093" s="22"/>
      <c r="B4093" s="45"/>
      <c r="C4093" s="46"/>
    </row>
    <row r="4094" spans="1:3" ht="15.75" x14ac:dyDescent="0.25">
      <c r="A4094" s="22"/>
      <c r="B4094" s="45"/>
      <c r="C4094" s="46"/>
    </row>
    <row r="4095" spans="1:3" ht="15.75" x14ac:dyDescent="0.25">
      <c r="A4095" s="22"/>
      <c r="B4095" s="45"/>
      <c r="C4095" s="46"/>
    </row>
    <row r="4096" spans="1:3" ht="15.75" x14ac:dyDescent="0.25">
      <c r="A4096" s="22"/>
      <c r="B4096" s="45"/>
      <c r="C4096" s="46"/>
    </row>
    <row r="4097" spans="1:3" ht="15.75" x14ac:dyDescent="0.25">
      <c r="A4097" s="22"/>
      <c r="B4097" s="45"/>
      <c r="C4097" s="46"/>
    </row>
    <row r="4098" spans="1:3" ht="15.75" x14ac:dyDescent="0.25">
      <c r="A4098" s="22"/>
      <c r="B4098" s="45"/>
      <c r="C4098" s="46"/>
    </row>
    <row r="4099" spans="1:3" ht="15.75" x14ac:dyDescent="0.25">
      <c r="A4099" s="22"/>
      <c r="B4099" s="45"/>
      <c r="C4099" s="46"/>
    </row>
    <row r="4100" spans="1:3" ht="15.75" x14ac:dyDescent="0.25">
      <c r="A4100" s="22"/>
      <c r="B4100" s="45"/>
      <c r="C4100" s="46"/>
    </row>
    <row r="4101" spans="1:3" ht="15.75" x14ac:dyDescent="0.25">
      <c r="A4101" s="22"/>
      <c r="B4101" s="45"/>
      <c r="C4101" s="46"/>
    </row>
    <row r="4102" spans="1:3" ht="15.75" x14ac:dyDescent="0.25">
      <c r="A4102" s="22"/>
      <c r="B4102" s="45"/>
      <c r="C4102" s="46"/>
    </row>
    <row r="4103" spans="1:3" ht="15.75" x14ac:dyDescent="0.25">
      <c r="A4103" s="22"/>
      <c r="B4103" s="45"/>
      <c r="C4103" s="46"/>
    </row>
    <row r="4104" spans="1:3" ht="15.75" x14ac:dyDescent="0.25">
      <c r="A4104" s="22"/>
      <c r="B4104" s="45"/>
      <c r="C4104" s="46"/>
    </row>
    <row r="4105" spans="1:3" ht="15.75" x14ac:dyDescent="0.25">
      <c r="A4105" s="22"/>
      <c r="B4105" s="45"/>
      <c r="C4105" s="46"/>
    </row>
    <row r="4106" spans="1:3" ht="15.75" x14ac:dyDescent="0.25">
      <c r="A4106" s="22"/>
      <c r="B4106" s="45"/>
      <c r="C4106" s="46"/>
    </row>
    <row r="4107" spans="1:3" ht="15.75" x14ac:dyDescent="0.25">
      <c r="A4107" s="22"/>
      <c r="B4107" s="45"/>
      <c r="C4107" s="46"/>
    </row>
    <row r="4108" spans="1:3" ht="15.75" x14ac:dyDescent="0.25">
      <c r="A4108" s="22"/>
      <c r="B4108" s="45"/>
      <c r="C4108" s="46"/>
    </row>
    <row r="4109" spans="1:3" ht="15.75" x14ac:dyDescent="0.25">
      <c r="A4109" s="22"/>
      <c r="B4109" s="45"/>
      <c r="C4109" s="46"/>
    </row>
    <row r="4110" spans="1:3" ht="15.75" x14ac:dyDescent="0.25">
      <c r="A4110" s="22"/>
      <c r="B4110" s="45"/>
      <c r="C4110" s="46"/>
    </row>
    <row r="4111" spans="1:3" ht="15.75" x14ac:dyDescent="0.25">
      <c r="A4111" s="22"/>
      <c r="B4111" s="45"/>
      <c r="C4111" s="46"/>
    </row>
    <row r="4112" spans="1:3" ht="15.75" x14ac:dyDescent="0.25">
      <c r="A4112" s="22"/>
      <c r="B4112" s="45"/>
      <c r="C4112" s="46"/>
    </row>
    <row r="4113" spans="1:3" ht="15.75" x14ac:dyDescent="0.25">
      <c r="A4113" s="22"/>
      <c r="B4113" s="45"/>
      <c r="C4113" s="46"/>
    </row>
    <row r="4114" spans="1:3" ht="15.75" x14ac:dyDescent="0.25">
      <c r="A4114" s="22"/>
      <c r="B4114" s="45"/>
      <c r="C4114" s="46"/>
    </row>
    <row r="4115" spans="1:3" ht="15.75" x14ac:dyDescent="0.25">
      <c r="A4115" s="22"/>
      <c r="B4115" s="45"/>
      <c r="C4115" s="46"/>
    </row>
    <row r="4117" spans="1:3" ht="21.75" customHeight="1" x14ac:dyDescent="0.25">
      <c r="B4117" s="57" t="s">
        <v>567</v>
      </c>
      <c r="C4117" s="70"/>
    </row>
    <row r="4118" spans="1:3" ht="15.75" thickBot="1" x14ac:dyDescent="0.3">
      <c r="C4118" s="71" t="s">
        <v>200</v>
      </c>
    </row>
    <row r="4119" spans="1:3" ht="32.25" thickBot="1" x14ac:dyDescent="0.3">
      <c r="A4119" s="7" t="s">
        <v>0</v>
      </c>
      <c r="B4119" s="8" t="s">
        <v>10</v>
      </c>
      <c r="C4119" s="65" t="s">
        <v>11</v>
      </c>
    </row>
    <row r="4120" spans="1:3" ht="15.75" x14ac:dyDescent="0.25">
      <c r="A4120" s="9"/>
      <c r="B4120" s="10" t="s">
        <v>12</v>
      </c>
      <c r="C4120" s="61">
        <v>1</v>
      </c>
    </row>
    <row r="4121" spans="1:3" ht="15.75" x14ac:dyDescent="0.25">
      <c r="A4121" s="9"/>
      <c r="B4121" s="10" t="s">
        <v>13</v>
      </c>
      <c r="C4121" s="16">
        <v>8.5</v>
      </c>
    </row>
    <row r="4122" spans="1:3" ht="31.5" x14ac:dyDescent="0.25">
      <c r="A4122" s="12"/>
      <c r="B4122" s="83" t="s">
        <v>360</v>
      </c>
      <c r="C4122" s="16">
        <f>$C$13</f>
        <v>2.83</v>
      </c>
    </row>
    <row r="4123" spans="1:3" ht="32.25" thickBot="1" x14ac:dyDescent="0.3">
      <c r="A4123" s="75"/>
      <c r="B4123" s="77" t="s">
        <v>361</v>
      </c>
      <c r="C4123" s="76">
        <v>0</v>
      </c>
    </row>
    <row r="4124" spans="1:3" ht="15.75" x14ac:dyDescent="0.25">
      <c r="A4124" s="29">
        <v>211</v>
      </c>
      <c r="B4124" s="30" t="s">
        <v>19</v>
      </c>
      <c r="C4124" s="39">
        <f>C4122*C4121</f>
        <v>24.055</v>
      </c>
    </row>
    <row r="4125" spans="1:3" ht="31.5" x14ac:dyDescent="0.25">
      <c r="A4125" s="33">
        <v>211</v>
      </c>
      <c r="B4125" s="28" t="s">
        <v>20</v>
      </c>
      <c r="C4125" s="40">
        <f>C4123*C4121</f>
        <v>0</v>
      </c>
    </row>
    <row r="4126" spans="1:3" ht="15.75" x14ac:dyDescent="0.25">
      <c r="A4126" s="33">
        <v>213</v>
      </c>
      <c r="B4126" s="28" t="s">
        <v>14</v>
      </c>
      <c r="C4126" s="40">
        <f>(C4124+C4125)*30.2%</f>
        <v>7.2646099999999993</v>
      </c>
    </row>
    <row r="4127" spans="1:3" ht="15.75" x14ac:dyDescent="0.25">
      <c r="A4127" s="33">
        <v>212</v>
      </c>
      <c r="B4127" s="28" t="s">
        <v>3</v>
      </c>
      <c r="C4127" s="40">
        <f>(C4124+C4125)*$D$18</f>
        <v>3.8488000000000001E-2</v>
      </c>
    </row>
    <row r="4128" spans="1:3" ht="15.75" x14ac:dyDescent="0.25">
      <c r="A4128" s="33">
        <v>221</v>
      </c>
      <c r="B4128" s="28" t="s">
        <v>4</v>
      </c>
      <c r="C4128" s="40">
        <f>(C4124+C4125)*$D$19</f>
        <v>0.206873</v>
      </c>
    </row>
    <row r="4129" spans="1:3" ht="15.75" x14ac:dyDescent="0.25">
      <c r="A4129" s="33">
        <v>222</v>
      </c>
      <c r="B4129" s="28" t="s">
        <v>15</v>
      </c>
      <c r="C4129" s="40">
        <f>(C4124+C4125)*$D$20</f>
        <v>3.8488000000000001E-2</v>
      </c>
    </row>
    <row r="4130" spans="1:3" ht="15.75" x14ac:dyDescent="0.25">
      <c r="A4130" s="33">
        <v>223</v>
      </c>
      <c r="B4130" s="28" t="s">
        <v>5</v>
      </c>
      <c r="C4130" s="40">
        <f>(C4124+C4125)*$D$21</f>
        <v>1.0223375000000001</v>
      </c>
    </row>
    <row r="4131" spans="1:3" ht="15.75" x14ac:dyDescent="0.25">
      <c r="A4131" s="33">
        <v>224</v>
      </c>
      <c r="B4131" s="28" t="s">
        <v>21</v>
      </c>
      <c r="C4131" s="40">
        <f>(C4124+C4125)*$D$22</f>
        <v>0.33917549999999996</v>
      </c>
    </row>
    <row r="4132" spans="1:3" ht="15.75" x14ac:dyDescent="0.25">
      <c r="A4132" s="33">
        <v>225</v>
      </c>
      <c r="B4132" s="28" t="s">
        <v>16</v>
      </c>
      <c r="C4132" s="40">
        <f>(C4124+C4125)*$D$23</f>
        <v>1.2797259999999999</v>
      </c>
    </row>
    <row r="4133" spans="1:3" ht="15.75" x14ac:dyDescent="0.25">
      <c r="A4133" s="33">
        <v>226</v>
      </c>
      <c r="B4133" s="28" t="s">
        <v>22</v>
      </c>
      <c r="C4133" s="40">
        <f>(C4124+C4125)*$D$24</f>
        <v>8.6140954999999995</v>
      </c>
    </row>
    <row r="4134" spans="1:3" ht="15.75" x14ac:dyDescent="0.25">
      <c r="A4134" s="33">
        <v>271</v>
      </c>
      <c r="B4134" s="28" t="s">
        <v>23</v>
      </c>
      <c r="C4134" s="40">
        <f>(C4124+C4125)*$D$25</f>
        <v>0.53642650000000003</v>
      </c>
    </row>
    <row r="4135" spans="1:3" ht="15.75" x14ac:dyDescent="0.25">
      <c r="A4135" s="33">
        <v>272</v>
      </c>
      <c r="B4135" s="28" t="s">
        <v>24</v>
      </c>
      <c r="C4135" s="40">
        <f>(C4124+C4125)*$D$26</f>
        <v>0.50274949999999996</v>
      </c>
    </row>
    <row r="4136" spans="1:3" ht="31.5" x14ac:dyDescent="0.25">
      <c r="A4136" s="33">
        <v>211</v>
      </c>
      <c r="B4136" s="28" t="s">
        <v>25</v>
      </c>
      <c r="C4136" s="40">
        <f>(C4124+C4125)*$D$27</f>
        <v>5.5085950000000006</v>
      </c>
    </row>
    <row r="4137" spans="1:3" ht="31.5" x14ac:dyDescent="0.25">
      <c r="A4137" s="33">
        <v>213</v>
      </c>
      <c r="B4137" s="28" t="s">
        <v>26</v>
      </c>
      <c r="C4137" s="44">
        <f>(C4124+C4125)*$D$28</f>
        <v>1.6622004999999997</v>
      </c>
    </row>
    <row r="4138" spans="1:3" ht="15.75" x14ac:dyDescent="0.25">
      <c r="A4138" s="33">
        <v>290</v>
      </c>
      <c r="B4138" s="28" t="s">
        <v>6</v>
      </c>
      <c r="C4138" s="44">
        <f>(C4124+C4125)*$D$29</f>
        <v>9.3814499999999995E-2</v>
      </c>
    </row>
    <row r="4139" spans="1:3" ht="15.75" x14ac:dyDescent="0.25">
      <c r="A4139" s="33">
        <v>290</v>
      </c>
      <c r="B4139" s="28" t="s">
        <v>27</v>
      </c>
      <c r="C4139" s="44">
        <f>(C4124+C4125)*$D$30</f>
        <v>0.28144350000000001</v>
      </c>
    </row>
    <row r="4140" spans="1:3" ht="15.75" x14ac:dyDescent="0.25">
      <c r="A4140" s="33">
        <v>225</v>
      </c>
      <c r="B4140" s="28" t="s">
        <v>28</v>
      </c>
      <c r="C4140" s="44">
        <f>(C4124+C4125)*$D$31</f>
        <v>0</v>
      </c>
    </row>
    <row r="4141" spans="1:3" ht="15.75" x14ac:dyDescent="0.25">
      <c r="A4141" s="37">
        <v>310</v>
      </c>
      <c r="B4141" s="28" t="s">
        <v>7</v>
      </c>
      <c r="C4141" s="44">
        <f>(C4124+C4125)*$D$32</f>
        <v>0.56048150000000008</v>
      </c>
    </row>
    <row r="4142" spans="1:3" ht="16.5" thickBot="1" x14ac:dyDescent="0.3">
      <c r="A4142" s="38">
        <v>340</v>
      </c>
      <c r="B4142" s="36" t="s">
        <v>8</v>
      </c>
      <c r="C4142" s="44">
        <f>(C4124+C4125)*$D$33</f>
        <v>2.1769775</v>
      </c>
    </row>
    <row r="4143" spans="1:3" ht="16.5" thickBot="1" x14ac:dyDescent="0.3">
      <c r="A4143" s="15"/>
      <c r="B4143" s="42" t="s">
        <v>9</v>
      </c>
      <c r="C4143" s="88">
        <f>SUM(C4124:C4142)</f>
        <v>54.181481999999995</v>
      </c>
    </row>
    <row r="4144" spans="1:3" ht="16.5" thickBot="1" x14ac:dyDescent="0.3">
      <c r="A4144" s="15"/>
      <c r="B4144" s="43" t="s">
        <v>29</v>
      </c>
      <c r="C4144" s="90">
        <f>C4143*118%</f>
        <v>63.934148759999992</v>
      </c>
    </row>
    <row r="4145" spans="1:3" ht="15.75" x14ac:dyDescent="0.25">
      <c r="A4145" s="22"/>
      <c r="B4145" s="45"/>
      <c r="C4145" s="46"/>
    </row>
    <row r="4146" spans="1:3" ht="15.75" x14ac:dyDescent="0.25">
      <c r="A4146" s="22"/>
      <c r="B4146" s="45"/>
      <c r="C4146" s="46"/>
    </row>
    <row r="4147" spans="1:3" ht="15.75" x14ac:dyDescent="0.25">
      <c r="A4147" s="22"/>
      <c r="B4147" s="45"/>
      <c r="C4147" s="46"/>
    </row>
    <row r="4148" spans="1:3" ht="15.75" x14ac:dyDescent="0.25">
      <c r="A4148" s="22"/>
      <c r="B4148" s="45"/>
      <c r="C4148" s="46"/>
    </row>
    <row r="4149" spans="1:3" ht="15.75" x14ac:dyDescent="0.25">
      <c r="A4149" s="22"/>
      <c r="B4149" s="45"/>
      <c r="C4149" s="46"/>
    </row>
    <row r="4150" spans="1:3" ht="15.75" x14ac:dyDescent="0.25">
      <c r="A4150" s="22"/>
      <c r="B4150" s="45"/>
      <c r="C4150" s="46"/>
    </row>
    <row r="4151" spans="1:3" ht="15.75" x14ac:dyDescent="0.25">
      <c r="A4151" s="22"/>
      <c r="B4151" s="45"/>
      <c r="C4151" s="46"/>
    </row>
    <row r="4152" spans="1:3" ht="15.75" x14ac:dyDescent="0.25">
      <c r="A4152" s="22"/>
      <c r="B4152" s="45"/>
      <c r="C4152" s="46"/>
    </row>
    <row r="4153" spans="1:3" ht="15.75" x14ac:dyDescent="0.25">
      <c r="A4153" s="22"/>
      <c r="B4153" s="45"/>
      <c r="C4153" s="46"/>
    </row>
    <row r="4154" spans="1:3" ht="15.75" x14ac:dyDescent="0.25">
      <c r="A4154" s="22"/>
      <c r="B4154" s="45"/>
      <c r="C4154" s="46"/>
    </row>
    <row r="4155" spans="1:3" ht="15.75" x14ac:dyDescent="0.25">
      <c r="A4155" s="22"/>
      <c r="B4155" s="45"/>
      <c r="C4155" s="46"/>
    </row>
    <row r="4156" spans="1:3" ht="15.75" x14ac:dyDescent="0.25">
      <c r="A4156" s="22"/>
      <c r="B4156" s="45"/>
      <c r="C4156" s="46"/>
    </row>
    <row r="4157" spans="1:3" ht="15.75" x14ac:dyDescent="0.25">
      <c r="A4157" s="22"/>
      <c r="B4157" s="45"/>
      <c r="C4157" s="46"/>
    </row>
    <row r="4158" spans="1:3" ht="15.75" x14ac:dyDescent="0.25">
      <c r="A4158" s="22"/>
      <c r="B4158" s="45"/>
      <c r="C4158" s="46"/>
    </row>
    <row r="4159" spans="1:3" ht="15.75" x14ac:dyDescent="0.25">
      <c r="A4159" s="22"/>
      <c r="B4159" s="45"/>
      <c r="C4159" s="46"/>
    </row>
    <row r="4160" spans="1:3" ht="15.75" x14ac:dyDescent="0.25">
      <c r="A4160" s="22"/>
      <c r="B4160" s="45"/>
      <c r="C4160" s="46"/>
    </row>
    <row r="4161" spans="1:3" ht="15.75" x14ac:dyDescent="0.25">
      <c r="A4161" s="22"/>
      <c r="B4161" s="45"/>
      <c r="C4161" s="46"/>
    </row>
    <row r="4162" spans="1:3" ht="15.75" x14ac:dyDescent="0.25">
      <c r="A4162" s="22"/>
      <c r="B4162" s="45"/>
      <c r="C4162" s="46"/>
    </row>
    <row r="4163" spans="1:3" ht="15.75" x14ac:dyDescent="0.25">
      <c r="A4163" s="22"/>
      <c r="B4163" s="45"/>
      <c r="C4163" s="46"/>
    </row>
    <row r="4164" spans="1:3" ht="15.75" x14ac:dyDescent="0.25">
      <c r="A4164" s="22"/>
      <c r="B4164" s="45"/>
      <c r="C4164" s="46"/>
    </row>
    <row r="4165" spans="1:3" ht="15.75" x14ac:dyDescent="0.25">
      <c r="A4165" s="22"/>
      <c r="B4165" s="45"/>
      <c r="C4165" s="46"/>
    </row>
    <row r="4166" spans="1:3" ht="15.75" x14ac:dyDescent="0.25">
      <c r="A4166" s="22"/>
      <c r="B4166" s="45"/>
      <c r="C4166" s="46"/>
    </row>
    <row r="4167" spans="1:3" ht="15.75" x14ac:dyDescent="0.25">
      <c r="A4167" s="22"/>
      <c r="B4167" s="45"/>
      <c r="C4167" s="46"/>
    </row>
    <row r="4168" spans="1:3" ht="15.75" x14ac:dyDescent="0.25">
      <c r="A4168" s="22"/>
      <c r="B4168" s="45"/>
      <c r="C4168" s="46"/>
    </row>
    <row r="4169" spans="1:3" ht="15.75" x14ac:dyDescent="0.25">
      <c r="A4169" s="22"/>
      <c r="B4169" s="45"/>
      <c r="C4169" s="46"/>
    </row>
    <row r="4170" spans="1:3" ht="15.75" x14ac:dyDescent="0.25">
      <c r="A4170" s="22"/>
      <c r="B4170" s="45"/>
      <c r="C4170" s="46"/>
    </row>
    <row r="4171" spans="1:3" ht="15.75" x14ac:dyDescent="0.25">
      <c r="A4171" s="22"/>
      <c r="B4171" s="45"/>
      <c r="C4171" s="46"/>
    </row>
    <row r="4172" spans="1:3" ht="15.75" x14ac:dyDescent="0.25">
      <c r="A4172" s="22"/>
      <c r="B4172" s="45"/>
      <c r="C4172" s="46"/>
    </row>
    <row r="4173" spans="1:3" ht="15.75" x14ac:dyDescent="0.25">
      <c r="A4173" s="22"/>
      <c r="B4173" s="45"/>
      <c r="C4173" s="46"/>
    </row>
    <row r="4174" spans="1:3" ht="15.75" x14ac:dyDescent="0.25">
      <c r="B4174" s="57" t="s">
        <v>568</v>
      </c>
      <c r="C4174" s="70"/>
    </row>
    <row r="4175" spans="1:3" ht="17.25" customHeight="1" thickBot="1" x14ac:dyDescent="0.3">
      <c r="C4175" s="71" t="s">
        <v>200</v>
      </c>
    </row>
    <row r="4176" spans="1:3" ht="32.25" thickBot="1" x14ac:dyDescent="0.3">
      <c r="A4176" s="7" t="s">
        <v>0</v>
      </c>
      <c r="B4176" s="8" t="s">
        <v>10</v>
      </c>
      <c r="C4176" s="65" t="s">
        <v>11</v>
      </c>
    </row>
    <row r="4177" spans="1:3" ht="15.75" x14ac:dyDescent="0.25">
      <c r="A4177" s="9"/>
      <c r="B4177" s="10" t="s">
        <v>12</v>
      </c>
      <c r="C4177" s="61">
        <v>1</v>
      </c>
    </row>
    <row r="4178" spans="1:3" ht="15.75" x14ac:dyDescent="0.25">
      <c r="A4178" s="9"/>
      <c r="B4178" s="10" t="s">
        <v>13</v>
      </c>
      <c r="C4178" s="16">
        <v>14.5</v>
      </c>
    </row>
    <row r="4179" spans="1:3" ht="31.5" x14ac:dyDescent="0.25">
      <c r="A4179" s="12"/>
      <c r="B4179" s="83" t="s">
        <v>360</v>
      </c>
      <c r="C4179" s="16">
        <f>$C$13</f>
        <v>2.83</v>
      </c>
    </row>
    <row r="4180" spans="1:3" ht="32.25" thickBot="1" x14ac:dyDescent="0.3">
      <c r="A4180" s="75"/>
      <c r="B4180" s="77" t="s">
        <v>361</v>
      </c>
      <c r="C4180" s="76">
        <v>0</v>
      </c>
    </row>
    <row r="4181" spans="1:3" ht="15.75" x14ac:dyDescent="0.25">
      <c r="A4181" s="29">
        <v>211</v>
      </c>
      <c r="B4181" s="30" t="s">
        <v>19</v>
      </c>
      <c r="C4181" s="39">
        <f>C4179*C4178</f>
        <v>41.035000000000004</v>
      </c>
    </row>
    <row r="4182" spans="1:3" ht="31.5" x14ac:dyDescent="0.25">
      <c r="A4182" s="33">
        <v>211</v>
      </c>
      <c r="B4182" s="28" t="s">
        <v>20</v>
      </c>
      <c r="C4182" s="40">
        <f>C4180*C4178</f>
        <v>0</v>
      </c>
    </row>
    <row r="4183" spans="1:3" ht="15.75" x14ac:dyDescent="0.25">
      <c r="A4183" s="33">
        <v>213</v>
      </c>
      <c r="B4183" s="28" t="s">
        <v>14</v>
      </c>
      <c r="C4183" s="40">
        <f>(C4181+C4182)*30.2%</f>
        <v>12.392570000000001</v>
      </c>
    </row>
    <row r="4184" spans="1:3" ht="15.75" x14ac:dyDescent="0.25">
      <c r="A4184" s="33">
        <v>212</v>
      </c>
      <c r="B4184" s="28" t="s">
        <v>3</v>
      </c>
      <c r="C4184" s="40">
        <f>(C4181+C4182)*$D$18</f>
        <v>6.5656000000000006E-2</v>
      </c>
    </row>
    <row r="4185" spans="1:3" ht="15.75" x14ac:dyDescent="0.25">
      <c r="A4185" s="33">
        <v>221</v>
      </c>
      <c r="B4185" s="28" t="s">
        <v>4</v>
      </c>
      <c r="C4185" s="40">
        <f>(C4181+C4182)*$D$19</f>
        <v>0.35290100000000002</v>
      </c>
    </row>
    <row r="4186" spans="1:3" ht="15.75" x14ac:dyDescent="0.25">
      <c r="A4186" s="33">
        <v>222</v>
      </c>
      <c r="B4186" s="28" t="s">
        <v>15</v>
      </c>
      <c r="C4186" s="40">
        <f>(C4181+C4182)*$D$20</f>
        <v>6.5656000000000006E-2</v>
      </c>
    </row>
    <row r="4187" spans="1:3" ht="15.75" x14ac:dyDescent="0.25">
      <c r="A4187" s="33">
        <v>223</v>
      </c>
      <c r="B4187" s="28" t="s">
        <v>5</v>
      </c>
      <c r="C4187" s="40">
        <f>(C4181+C4182)*$D$21</f>
        <v>1.7439875000000002</v>
      </c>
    </row>
    <row r="4188" spans="1:3" ht="15.75" x14ac:dyDescent="0.25">
      <c r="A4188" s="33">
        <v>224</v>
      </c>
      <c r="B4188" s="28" t="s">
        <v>21</v>
      </c>
      <c r="C4188" s="40">
        <f>(C4181+C4182)*$D$22</f>
        <v>0.57859350000000009</v>
      </c>
    </row>
    <row r="4189" spans="1:3" ht="15.75" x14ac:dyDescent="0.25">
      <c r="A4189" s="33">
        <v>225</v>
      </c>
      <c r="B4189" s="28" t="s">
        <v>16</v>
      </c>
      <c r="C4189" s="40">
        <f>(C4181+C4182)*$D$23</f>
        <v>2.1830620000000001</v>
      </c>
    </row>
    <row r="4190" spans="1:3" ht="15.75" x14ac:dyDescent="0.25">
      <c r="A4190" s="33">
        <v>226</v>
      </c>
      <c r="B4190" s="28" t="s">
        <v>22</v>
      </c>
      <c r="C4190" s="40">
        <f>(C4181+C4182)*$D$24</f>
        <v>14.6946335</v>
      </c>
    </row>
    <row r="4191" spans="1:3" ht="15.75" x14ac:dyDescent="0.25">
      <c r="A4191" s="33">
        <v>271</v>
      </c>
      <c r="B4191" s="28" t="s">
        <v>23</v>
      </c>
      <c r="C4191" s="40">
        <f>(C4181+C4182)*$D$25</f>
        <v>0.91508050000000007</v>
      </c>
    </row>
    <row r="4192" spans="1:3" ht="15.75" x14ac:dyDescent="0.25">
      <c r="A4192" s="33">
        <v>272</v>
      </c>
      <c r="B4192" s="28" t="s">
        <v>24</v>
      </c>
      <c r="C4192" s="40">
        <f>(C4181+C4182)*$D$26</f>
        <v>0.85763149999999999</v>
      </c>
    </row>
    <row r="4193" spans="1:3" ht="31.5" x14ac:dyDescent="0.25">
      <c r="A4193" s="33">
        <v>211</v>
      </c>
      <c r="B4193" s="28" t="s">
        <v>25</v>
      </c>
      <c r="C4193" s="40">
        <f>(C4181+C4182)*$D$27</f>
        <v>9.3970150000000015</v>
      </c>
    </row>
    <row r="4194" spans="1:3" ht="31.5" x14ac:dyDescent="0.25">
      <c r="A4194" s="33">
        <v>213</v>
      </c>
      <c r="B4194" s="28" t="s">
        <v>26</v>
      </c>
      <c r="C4194" s="44">
        <f>(C4181+C4182)*$D$28</f>
        <v>2.8355185000000001</v>
      </c>
    </row>
    <row r="4195" spans="1:3" ht="15.75" x14ac:dyDescent="0.25">
      <c r="A4195" s="33">
        <v>290</v>
      </c>
      <c r="B4195" s="28" t="s">
        <v>6</v>
      </c>
      <c r="C4195" s="44">
        <f>(C4181+C4182)*$D$29</f>
        <v>0.1600365</v>
      </c>
    </row>
    <row r="4196" spans="1:3" ht="15.75" x14ac:dyDescent="0.25">
      <c r="A4196" s="33">
        <v>290</v>
      </c>
      <c r="B4196" s="28" t="s">
        <v>27</v>
      </c>
      <c r="C4196" s="44">
        <f>(C4181+C4182)*$D$30</f>
        <v>0.48010950000000008</v>
      </c>
    </row>
    <row r="4197" spans="1:3" ht="15.75" x14ac:dyDescent="0.25">
      <c r="A4197" s="33">
        <v>225</v>
      </c>
      <c r="B4197" s="28" t="s">
        <v>28</v>
      </c>
      <c r="C4197" s="44">
        <f>(C4181+C4182)*$D$31</f>
        <v>0</v>
      </c>
    </row>
    <row r="4198" spans="1:3" ht="15.75" x14ac:dyDescent="0.25">
      <c r="A4198" s="37">
        <v>310</v>
      </c>
      <c r="B4198" s="28" t="s">
        <v>7</v>
      </c>
      <c r="C4198" s="44">
        <f>(C4181+C4182)*$D$32</f>
        <v>0.95611550000000012</v>
      </c>
    </row>
    <row r="4199" spans="1:3" ht="16.5" thickBot="1" x14ac:dyDescent="0.3">
      <c r="A4199" s="38">
        <v>340</v>
      </c>
      <c r="B4199" s="36" t="s">
        <v>8</v>
      </c>
      <c r="C4199" s="44">
        <f>(C4181+C4182)*$D$33</f>
        <v>3.7136675000000001</v>
      </c>
    </row>
    <row r="4200" spans="1:3" ht="16.5" thickBot="1" x14ac:dyDescent="0.3">
      <c r="A4200" s="15"/>
      <c r="B4200" s="42" t="s">
        <v>9</v>
      </c>
      <c r="C4200" s="88">
        <f>SUM(C4181:C4199)</f>
        <v>92.427233999999999</v>
      </c>
    </row>
    <row r="4201" spans="1:3" ht="16.5" thickBot="1" x14ac:dyDescent="0.3">
      <c r="A4201" s="15"/>
      <c r="B4201" s="43" t="s">
        <v>29</v>
      </c>
      <c r="C4201" s="90">
        <f>C4200*118%</f>
        <v>109.06413611999999</v>
      </c>
    </row>
    <row r="4202" spans="1:3" ht="15.75" x14ac:dyDescent="0.25">
      <c r="A4202" s="22"/>
      <c r="B4202" s="45"/>
      <c r="C4202" s="46"/>
    </row>
    <row r="4203" spans="1:3" ht="15.75" x14ac:dyDescent="0.25">
      <c r="A4203" s="22"/>
      <c r="B4203" s="45"/>
      <c r="C4203" s="46"/>
    </row>
    <row r="4204" spans="1:3" ht="15.75" x14ac:dyDescent="0.25">
      <c r="A4204" s="22"/>
      <c r="B4204" s="45"/>
      <c r="C4204" s="46"/>
    </row>
    <row r="4205" spans="1:3" ht="15.75" x14ac:dyDescent="0.25">
      <c r="A4205" s="22"/>
      <c r="B4205" s="45"/>
      <c r="C4205" s="46"/>
    </row>
    <row r="4206" spans="1:3" ht="15.75" x14ac:dyDescent="0.25">
      <c r="A4206" s="22"/>
      <c r="B4206" s="45"/>
      <c r="C4206" s="46"/>
    </row>
    <row r="4207" spans="1:3" ht="15.75" x14ac:dyDescent="0.25">
      <c r="A4207" s="22"/>
      <c r="B4207" s="45"/>
      <c r="C4207" s="46"/>
    </row>
    <row r="4208" spans="1:3" ht="15.75" x14ac:dyDescent="0.25">
      <c r="A4208" s="22"/>
      <c r="B4208" s="45"/>
      <c r="C4208" s="46"/>
    </row>
    <row r="4209" spans="1:3" ht="15.75" x14ac:dyDescent="0.25">
      <c r="A4209" s="22"/>
      <c r="B4209" s="45"/>
      <c r="C4209" s="46"/>
    </row>
    <row r="4210" spans="1:3" ht="15.75" x14ac:dyDescent="0.25">
      <c r="A4210" s="22"/>
      <c r="B4210" s="45"/>
      <c r="C4210" s="46"/>
    </row>
    <row r="4211" spans="1:3" ht="15.75" x14ac:dyDescent="0.25">
      <c r="A4211" s="22"/>
      <c r="B4211" s="45"/>
      <c r="C4211" s="46"/>
    </row>
    <row r="4212" spans="1:3" ht="15.75" x14ac:dyDescent="0.25">
      <c r="A4212" s="22"/>
      <c r="B4212" s="45"/>
      <c r="C4212" s="46"/>
    </row>
    <row r="4213" spans="1:3" ht="15.75" x14ac:dyDescent="0.25">
      <c r="A4213" s="22"/>
      <c r="B4213" s="45"/>
      <c r="C4213" s="46"/>
    </row>
    <row r="4214" spans="1:3" ht="15.75" x14ac:dyDescent="0.25">
      <c r="A4214" s="22"/>
      <c r="B4214" s="45"/>
      <c r="C4214" s="46"/>
    </row>
    <row r="4215" spans="1:3" ht="15.75" x14ac:dyDescent="0.25">
      <c r="A4215" s="22"/>
      <c r="B4215" s="45"/>
      <c r="C4215" s="46"/>
    </row>
    <row r="4216" spans="1:3" ht="15.75" x14ac:dyDescent="0.25">
      <c r="A4216" s="22"/>
      <c r="B4216" s="45"/>
      <c r="C4216" s="46"/>
    </row>
    <row r="4217" spans="1:3" ht="15.75" x14ac:dyDescent="0.25">
      <c r="A4217" s="22"/>
      <c r="B4217" s="45"/>
      <c r="C4217" s="46"/>
    </row>
    <row r="4218" spans="1:3" ht="15.75" x14ac:dyDescent="0.25">
      <c r="A4218" s="22"/>
      <c r="B4218" s="45"/>
      <c r="C4218" s="46"/>
    </row>
    <row r="4219" spans="1:3" ht="15.75" x14ac:dyDescent="0.25">
      <c r="A4219" s="22"/>
      <c r="B4219" s="45"/>
      <c r="C4219" s="46"/>
    </row>
    <row r="4220" spans="1:3" ht="15.75" x14ac:dyDescent="0.25">
      <c r="A4220" s="22"/>
      <c r="B4220" s="45"/>
      <c r="C4220" s="46"/>
    </row>
    <row r="4221" spans="1:3" ht="15.75" x14ac:dyDescent="0.25">
      <c r="A4221" s="22"/>
      <c r="B4221" s="45"/>
      <c r="C4221" s="46"/>
    </row>
    <row r="4222" spans="1:3" ht="15.75" x14ac:dyDescent="0.25">
      <c r="A4222" s="22"/>
      <c r="B4222" s="45"/>
      <c r="C4222" s="46"/>
    </row>
    <row r="4223" spans="1:3" ht="15.75" x14ac:dyDescent="0.25">
      <c r="A4223" s="22"/>
      <c r="B4223" s="45"/>
      <c r="C4223" s="46"/>
    </row>
    <row r="4224" spans="1:3" ht="15.75" x14ac:dyDescent="0.25">
      <c r="A4224" s="22"/>
      <c r="B4224" s="45"/>
      <c r="C4224" s="46"/>
    </row>
    <row r="4225" spans="1:3" ht="15.75" x14ac:dyDescent="0.25">
      <c r="A4225" s="22"/>
      <c r="B4225" s="45"/>
      <c r="C4225" s="46"/>
    </row>
    <row r="4226" spans="1:3" ht="15.75" x14ac:dyDescent="0.25">
      <c r="A4226" s="22"/>
      <c r="B4226" s="45"/>
      <c r="C4226" s="46"/>
    </row>
    <row r="4227" spans="1:3" ht="15.75" x14ac:dyDescent="0.25">
      <c r="A4227" s="22"/>
      <c r="B4227" s="45"/>
      <c r="C4227" s="46"/>
    </row>
    <row r="4228" spans="1:3" ht="15.75" x14ac:dyDescent="0.25">
      <c r="A4228" s="22"/>
      <c r="B4228" s="45"/>
      <c r="C4228" s="46"/>
    </row>
    <row r="4229" spans="1:3" ht="15.75" x14ac:dyDescent="0.25">
      <c r="A4229" s="22"/>
      <c r="B4229" s="45"/>
      <c r="C4229" s="46"/>
    </row>
    <row r="4231" spans="1:3" ht="20.25" customHeight="1" x14ac:dyDescent="0.25">
      <c r="B4231" s="57" t="s">
        <v>569</v>
      </c>
      <c r="C4231" s="70"/>
    </row>
    <row r="4232" spans="1:3" ht="15.75" thickBot="1" x14ac:dyDescent="0.3">
      <c r="C4232" s="71" t="s">
        <v>200</v>
      </c>
    </row>
    <row r="4233" spans="1:3" ht="32.25" thickBot="1" x14ac:dyDescent="0.3">
      <c r="A4233" s="7" t="s">
        <v>0</v>
      </c>
      <c r="B4233" s="8" t="s">
        <v>10</v>
      </c>
      <c r="C4233" s="65" t="s">
        <v>11</v>
      </c>
    </row>
    <row r="4234" spans="1:3" ht="15.75" x14ac:dyDescent="0.25">
      <c r="A4234" s="9"/>
      <c r="B4234" s="10" t="s">
        <v>12</v>
      </c>
      <c r="C4234" s="61">
        <v>1</v>
      </c>
    </row>
    <row r="4235" spans="1:3" ht="15.75" x14ac:dyDescent="0.25">
      <c r="A4235" s="9"/>
      <c r="B4235" s="10" t="s">
        <v>13</v>
      </c>
      <c r="C4235" s="16">
        <v>47</v>
      </c>
    </row>
    <row r="4236" spans="1:3" ht="31.5" x14ac:dyDescent="0.25">
      <c r="A4236" s="12"/>
      <c r="B4236" s="83" t="s">
        <v>360</v>
      </c>
      <c r="C4236" s="16">
        <f>$C$13</f>
        <v>2.83</v>
      </c>
    </row>
    <row r="4237" spans="1:3" ht="32.25" thickBot="1" x14ac:dyDescent="0.3">
      <c r="A4237" s="75"/>
      <c r="B4237" s="77" t="s">
        <v>361</v>
      </c>
      <c r="C4237" s="76">
        <v>0</v>
      </c>
    </row>
    <row r="4238" spans="1:3" ht="15.75" x14ac:dyDescent="0.25">
      <c r="A4238" s="29">
        <v>211</v>
      </c>
      <c r="B4238" s="30" t="s">
        <v>19</v>
      </c>
      <c r="C4238" s="39">
        <f>C4236*C4235</f>
        <v>133.01</v>
      </c>
    </row>
    <row r="4239" spans="1:3" ht="31.5" x14ac:dyDescent="0.25">
      <c r="A4239" s="33">
        <v>211</v>
      </c>
      <c r="B4239" s="28" t="s">
        <v>20</v>
      </c>
      <c r="C4239" s="40">
        <f>C4237*C4235</f>
        <v>0</v>
      </c>
    </row>
    <row r="4240" spans="1:3" ht="15.75" x14ac:dyDescent="0.25">
      <c r="A4240" s="33">
        <v>213</v>
      </c>
      <c r="B4240" s="28" t="s">
        <v>14</v>
      </c>
      <c r="C4240" s="40">
        <f>(C4238+C4239)*30.2%</f>
        <v>40.169019999999996</v>
      </c>
    </row>
    <row r="4241" spans="1:3" ht="15.75" x14ac:dyDescent="0.25">
      <c r="A4241" s="33">
        <v>212</v>
      </c>
      <c r="B4241" s="28" t="s">
        <v>3</v>
      </c>
      <c r="C4241" s="40">
        <f>(C4238+C4239)*$D$18</f>
        <v>0.21281600000000001</v>
      </c>
    </row>
    <row r="4242" spans="1:3" ht="15.75" x14ac:dyDescent="0.25">
      <c r="A4242" s="33">
        <v>221</v>
      </c>
      <c r="B4242" s="28" t="s">
        <v>4</v>
      </c>
      <c r="C4242" s="40">
        <f>(C4238+C4239)*$D$19</f>
        <v>1.143886</v>
      </c>
    </row>
    <row r="4243" spans="1:3" ht="15.75" x14ac:dyDescent="0.25">
      <c r="A4243" s="33">
        <v>222</v>
      </c>
      <c r="B4243" s="28" t="s">
        <v>15</v>
      </c>
      <c r="C4243" s="40">
        <f>(C4238+C4239)*$D$20</f>
        <v>0.21281600000000001</v>
      </c>
    </row>
    <row r="4244" spans="1:3" ht="15.75" x14ac:dyDescent="0.25">
      <c r="A4244" s="33">
        <v>223</v>
      </c>
      <c r="B4244" s="28" t="s">
        <v>5</v>
      </c>
      <c r="C4244" s="40">
        <f>(C4238+C4239)*$D$21</f>
        <v>5.6529249999999998</v>
      </c>
    </row>
    <row r="4245" spans="1:3" ht="15.75" x14ac:dyDescent="0.25">
      <c r="A4245" s="33">
        <v>224</v>
      </c>
      <c r="B4245" s="28" t="s">
        <v>21</v>
      </c>
      <c r="C4245" s="40">
        <f>(C4238+C4239)*$D$22</f>
        <v>1.8754409999999999</v>
      </c>
    </row>
    <row r="4246" spans="1:3" ht="15.75" x14ac:dyDescent="0.25">
      <c r="A4246" s="33">
        <v>225</v>
      </c>
      <c r="B4246" s="28" t="s">
        <v>16</v>
      </c>
      <c r="C4246" s="40">
        <f>(C4238+C4239)*$D$23</f>
        <v>7.0761319999999994</v>
      </c>
    </row>
    <row r="4247" spans="1:3" ht="15.75" x14ac:dyDescent="0.25">
      <c r="A4247" s="33">
        <v>226</v>
      </c>
      <c r="B4247" s="28" t="s">
        <v>22</v>
      </c>
      <c r="C4247" s="40">
        <f>(C4238+C4239)*$D$24</f>
        <v>47.630880999999995</v>
      </c>
    </row>
    <row r="4248" spans="1:3" ht="15.75" x14ac:dyDescent="0.25">
      <c r="A4248" s="33">
        <v>271</v>
      </c>
      <c r="B4248" s="28" t="s">
        <v>23</v>
      </c>
      <c r="C4248" s="40">
        <f>(C4238+C4239)*$D$25</f>
        <v>2.9661230000000001</v>
      </c>
    </row>
    <row r="4249" spans="1:3" ht="15.75" x14ac:dyDescent="0.25">
      <c r="A4249" s="33">
        <v>272</v>
      </c>
      <c r="B4249" s="28" t="s">
        <v>24</v>
      </c>
      <c r="C4249" s="40">
        <f>(C4238+C4239)*$D$26</f>
        <v>2.7799089999999995</v>
      </c>
    </row>
    <row r="4250" spans="1:3" ht="31.5" x14ac:dyDescent="0.25">
      <c r="A4250" s="33">
        <v>211</v>
      </c>
      <c r="B4250" s="28" t="s">
        <v>25</v>
      </c>
      <c r="C4250" s="40">
        <f>(C4238+C4239)*$D$27</f>
        <v>30.459289999999999</v>
      </c>
    </row>
    <row r="4251" spans="1:3" ht="31.5" x14ac:dyDescent="0.25">
      <c r="A4251" s="33">
        <v>213</v>
      </c>
      <c r="B4251" s="28" t="s">
        <v>26</v>
      </c>
      <c r="C4251" s="44">
        <f>(C4238+C4239)*$D$28</f>
        <v>9.1909909999999986</v>
      </c>
    </row>
    <row r="4252" spans="1:3" ht="15.75" x14ac:dyDescent="0.25">
      <c r="A4252" s="33">
        <v>290</v>
      </c>
      <c r="B4252" s="28" t="s">
        <v>6</v>
      </c>
      <c r="C4252" s="44">
        <f>(C4238+C4239)*$D$29</f>
        <v>0.51873899999999995</v>
      </c>
    </row>
    <row r="4253" spans="1:3" ht="15.75" x14ac:dyDescent="0.25">
      <c r="A4253" s="33">
        <v>290</v>
      </c>
      <c r="B4253" s="28" t="s">
        <v>27</v>
      </c>
      <c r="C4253" s="44">
        <f>(C4238+C4239)*$D$30</f>
        <v>1.556217</v>
      </c>
    </row>
    <row r="4254" spans="1:3" ht="15.75" x14ac:dyDescent="0.25">
      <c r="A4254" s="33">
        <v>225</v>
      </c>
      <c r="B4254" s="28" t="s">
        <v>28</v>
      </c>
      <c r="C4254" s="44">
        <f>(C4238+C4239)*$D$31</f>
        <v>0</v>
      </c>
    </row>
    <row r="4255" spans="1:3" ht="15.75" x14ac:dyDescent="0.25">
      <c r="A4255" s="37">
        <v>310</v>
      </c>
      <c r="B4255" s="28" t="s">
        <v>7</v>
      </c>
      <c r="C4255" s="44">
        <f>(C4238+C4239)*$D$32</f>
        <v>3.0991330000000001</v>
      </c>
    </row>
    <row r="4256" spans="1:3" ht="16.5" thickBot="1" x14ac:dyDescent="0.3">
      <c r="A4256" s="38">
        <v>340</v>
      </c>
      <c r="B4256" s="36" t="s">
        <v>8</v>
      </c>
      <c r="C4256" s="44">
        <f>(C4238+C4239)*$D$33</f>
        <v>12.037404999999998</v>
      </c>
    </row>
    <row r="4257" spans="1:3" ht="16.5" thickBot="1" x14ac:dyDescent="0.3">
      <c r="A4257" s="15"/>
      <c r="B4257" s="42" t="s">
        <v>9</v>
      </c>
      <c r="C4257" s="88">
        <f>SUM(C4238:C4256)</f>
        <v>299.59172399999994</v>
      </c>
    </row>
    <row r="4258" spans="1:3" ht="16.5" thickBot="1" x14ac:dyDescent="0.3">
      <c r="A4258" s="15"/>
      <c r="B4258" s="43" t="s">
        <v>29</v>
      </c>
      <c r="C4258" s="90">
        <f>C4257*118%</f>
        <v>353.51823431999992</v>
      </c>
    </row>
    <row r="4259" spans="1:3" ht="15.75" x14ac:dyDescent="0.25">
      <c r="A4259" s="22"/>
      <c r="B4259" s="45"/>
      <c r="C4259" s="46"/>
    </row>
    <row r="4260" spans="1:3" ht="15.75" x14ac:dyDescent="0.25">
      <c r="A4260" s="22"/>
      <c r="B4260" s="45"/>
      <c r="C4260" s="46"/>
    </row>
    <row r="4261" spans="1:3" ht="15.75" x14ac:dyDescent="0.25">
      <c r="A4261" s="22"/>
      <c r="B4261" s="45"/>
      <c r="C4261" s="46"/>
    </row>
    <row r="4262" spans="1:3" ht="15.75" x14ac:dyDescent="0.25">
      <c r="A4262" s="22"/>
      <c r="B4262" s="45"/>
      <c r="C4262" s="46"/>
    </row>
    <row r="4263" spans="1:3" ht="15.75" x14ac:dyDescent="0.25">
      <c r="A4263" s="22"/>
      <c r="B4263" s="45"/>
      <c r="C4263" s="46"/>
    </row>
    <row r="4264" spans="1:3" ht="15.75" x14ac:dyDescent="0.25">
      <c r="A4264" s="22"/>
      <c r="B4264" s="45"/>
      <c r="C4264" s="46"/>
    </row>
    <row r="4265" spans="1:3" ht="15.75" x14ac:dyDescent="0.25">
      <c r="A4265" s="22"/>
      <c r="B4265" s="45"/>
      <c r="C4265" s="46"/>
    </row>
    <row r="4266" spans="1:3" ht="15.75" x14ac:dyDescent="0.25">
      <c r="A4266" s="22"/>
      <c r="B4266" s="45"/>
      <c r="C4266" s="46"/>
    </row>
    <row r="4267" spans="1:3" ht="15.75" x14ac:dyDescent="0.25">
      <c r="A4267" s="22"/>
      <c r="B4267" s="45"/>
      <c r="C4267" s="46"/>
    </row>
    <row r="4268" spans="1:3" ht="15.75" x14ac:dyDescent="0.25">
      <c r="A4268" s="22"/>
      <c r="B4268" s="45"/>
      <c r="C4268" s="46"/>
    </row>
    <row r="4269" spans="1:3" ht="15.75" x14ac:dyDescent="0.25">
      <c r="A4269" s="22"/>
      <c r="B4269" s="45"/>
      <c r="C4269" s="46"/>
    </row>
    <row r="4270" spans="1:3" ht="15.75" x14ac:dyDescent="0.25">
      <c r="A4270" s="22"/>
      <c r="B4270" s="45"/>
      <c r="C4270" s="46"/>
    </row>
    <row r="4271" spans="1:3" ht="15.75" x14ac:dyDescent="0.25">
      <c r="A4271" s="22"/>
      <c r="B4271" s="45"/>
      <c r="C4271" s="46"/>
    </row>
    <row r="4272" spans="1:3" ht="15.75" x14ac:dyDescent="0.25">
      <c r="A4272" s="22"/>
      <c r="B4272" s="45"/>
      <c r="C4272" s="46"/>
    </row>
    <row r="4273" spans="1:3" ht="15.75" x14ac:dyDescent="0.25">
      <c r="A4273" s="22"/>
      <c r="B4273" s="45"/>
      <c r="C4273" s="46"/>
    </row>
    <row r="4274" spans="1:3" ht="15.75" x14ac:dyDescent="0.25">
      <c r="A4274" s="22"/>
      <c r="B4274" s="45"/>
      <c r="C4274" s="46"/>
    </row>
    <row r="4275" spans="1:3" ht="15.75" x14ac:dyDescent="0.25">
      <c r="A4275" s="22"/>
      <c r="B4275" s="45"/>
      <c r="C4275" s="46"/>
    </row>
    <row r="4276" spans="1:3" ht="15.75" x14ac:dyDescent="0.25">
      <c r="A4276" s="22"/>
      <c r="B4276" s="45"/>
      <c r="C4276" s="46"/>
    </row>
    <row r="4277" spans="1:3" ht="15.75" x14ac:dyDescent="0.25">
      <c r="A4277" s="22"/>
      <c r="B4277" s="45"/>
      <c r="C4277" s="46"/>
    </row>
    <row r="4278" spans="1:3" ht="15.75" x14ac:dyDescent="0.25">
      <c r="A4278" s="22"/>
      <c r="B4278" s="45"/>
      <c r="C4278" s="46"/>
    </row>
    <row r="4279" spans="1:3" ht="15.75" x14ac:dyDescent="0.25">
      <c r="A4279" s="22"/>
      <c r="B4279" s="45"/>
      <c r="C4279" s="46"/>
    </row>
    <row r="4280" spans="1:3" ht="15.75" x14ac:dyDescent="0.25">
      <c r="A4280" s="22"/>
      <c r="B4280" s="45"/>
      <c r="C4280" s="46"/>
    </row>
    <row r="4281" spans="1:3" ht="15.75" x14ac:dyDescent="0.25">
      <c r="A4281" s="22"/>
      <c r="B4281" s="45"/>
      <c r="C4281" s="46"/>
    </row>
    <row r="4282" spans="1:3" ht="15.75" x14ac:dyDescent="0.25">
      <c r="A4282" s="22"/>
      <c r="B4282" s="45"/>
      <c r="C4282" s="46"/>
    </row>
    <row r="4283" spans="1:3" ht="15.75" x14ac:dyDescent="0.25">
      <c r="A4283" s="22"/>
      <c r="B4283" s="45"/>
      <c r="C4283" s="46"/>
    </row>
    <row r="4284" spans="1:3" ht="15.75" x14ac:dyDescent="0.25">
      <c r="A4284" s="22"/>
      <c r="B4284" s="45"/>
      <c r="C4284" s="46"/>
    </row>
    <row r="4285" spans="1:3" ht="15.75" x14ac:dyDescent="0.25">
      <c r="A4285" s="22"/>
      <c r="B4285" s="45"/>
      <c r="C4285" s="46"/>
    </row>
    <row r="4287" spans="1:3" ht="39.75" customHeight="1" x14ac:dyDescent="0.25">
      <c r="B4287" s="57" t="s">
        <v>570</v>
      </c>
      <c r="C4287" s="70"/>
    </row>
    <row r="4288" spans="1:3" ht="15.75" thickBot="1" x14ac:dyDescent="0.3">
      <c r="C4288" s="71" t="s">
        <v>200</v>
      </c>
    </row>
    <row r="4289" spans="1:3" ht="32.25" thickBot="1" x14ac:dyDescent="0.3">
      <c r="A4289" s="7" t="s">
        <v>0</v>
      </c>
      <c r="B4289" s="8" t="s">
        <v>10</v>
      </c>
      <c r="C4289" s="65" t="s">
        <v>11</v>
      </c>
    </row>
    <row r="4290" spans="1:3" ht="15.75" x14ac:dyDescent="0.25">
      <c r="A4290" s="9"/>
      <c r="B4290" s="10" t="s">
        <v>12</v>
      </c>
      <c r="C4290" s="61">
        <v>1</v>
      </c>
    </row>
    <row r="4291" spans="1:3" ht="15.75" x14ac:dyDescent="0.25">
      <c r="A4291" s="9"/>
      <c r="B4291" s="10" t="s">
        <v>13</v>
      </c>
      <c r="C4291" s="16">
        <v>8</v>
      </c>
    </row>
    <row r="4292" spans="1:3" ht="31.5" x14ac:dyDescent="0.25">
      <c r="A4292" s="12"/>
      <c r="B4292" s="83" t="s">
        <v>360</v>
      </c>
      <c r="C4292" s="16">
        <f>$C$13</f>
        <v>2.83</v>
      </c>
    </row>
    <row r="4293" spans="1:3" ht="32.25" thickBot="1" x14ac:dyDescent="0.3">
      <c r="A4293" s="75"/>
      <c r="B4293" s="77" t="s">
        <v>361</v>
      </c>
      <c r="C4293" s="76">
        <v>0</v>
      </c>
    </row>
    <row r="4294" spans="1:3" ht="15.75" x14ac:dyDescent="0.25">
      <c r="A4294" s="29">
        <v>211</v>
      </c>
      <c r="B4294" s="30" t="s">
        <v>19</v>
      </c>
      <c r="C4294" s="39">
        <f>C4292*C4291</f>
        <v>22.64</v>
      </c>
    </row>
    <row r="4295" spans="1:3" ht="31.5" x14ac:dyDescent="0.25">
      <c r="A4295" s="33">
        <v>211</v>
      </c>
      <c r="B4295" s="28" t="s">
        <v>20</v>
      </c>
      <c r="C4295" s="40">
        <f>C4293*C4291</f>
        <v>0</v>
      </c>
    </row>
    <row r="4296" spans="1:3" ht="15.75" x14ac:dyDescent="0.25">
      <c r="A4296" s="33">
        <v>213</v>
      </c>
      <c r="B4296" s="28" t="s">
        <v>14</v>
      </c>
      <c r="C4296" s="40">
        <f>(C4294+C4295)*30.2%</f>
        <v>6.8372799999999998</v>
      </c>
    </row>
    <row r="4297" spans="1:3" ht="15.75" x14ac:dyDescent="0.25">
      <c r="A4297" s="33">
        <v>212</v>
      </c>
      <c r="B4297" s="28" t="s">
        <v>3</v>
      </c>
      <c r="C4297" s="40">
        <f>(C4294+C4295)*$D$18</f>
        <v>3.6223999999999999E-2</v>
      </c>
    </row>
    <row r="4298" spans="1:3" ht="15.75" x14ac:dyDescent="0.25">
      <c r="A4298" s="33">
        <v>221</v>
      </c>
      <c r="B4298" s="28" t="s">
        <v>4</v>
      </c>
      <c r="C4298" s="40">
        <f>(C4294+C4295)*$D$19</f>
        <v>0.19470400000000002</v>
      </c>
    </row>
    <row r="4299" spans="1:3" ht="15.75" x14ac:dyDescent="0.25">
      <c r="A4299" s="33">
        <v>222</v>
      </c>
      <c r="B4299" s="28" t="s">
        <v>15</v>
      </c>
      <c r="C4299" s="40">
        <f>(C4294+C4295)*$D$20</f>
        <v>3.6223999999999999E-2</v>
      </c>
    </row>
    <row r="4300" spans="1:3" ht="15.75" x14ac:dyDescent="0.25">
      <c r="A4300" s="33">
        <v>223</v>
      </c>
      <c r="B4300" s="28" t="s">
        <v>5</v>
      </c>
      <c r="C4300" s="40">
        <f>(C4294+C4295)*$D$21</f>
        <v>0.96220000000000006</v>
      </c>
    </row>
    <row r="4301" spans="1:3" ht="15.75" x14ac:dyDescent="0.25">
      <c r="A4301" s="33">
        <v>224</v>
      </c>
      <c r="B4301" s="28" t="s">
        <v>21</v>
      </c>
      <c r="C4301" s="40">
        <f>(C4294+C4295)*$D$22</f>
        <v>0.31922400000000001</v>
      </c>
    </row>
    <row r="4302" spans="1:3" ht="15.75" x14ac:dyDescent="0.25">
      <c r="A4302" s="33">
        <v>225</v>
      </c>
      <c r="B4302" s="28" t="s">
        <v>16</v>
      </c>
      <c r="C4302" s="40">
        <f>(C4294+C4295)*$D$23</f>
        <v>1.204448</v>
      </c>
    </row>
    <row r="4303" spans="1:3" ht="15.75" x14ac:dyDescent="0.25">
      <c r="A4303" s="33">
        <v>226</v>
      </c>
      <c r="B4303" s="28" t="s">
        <v>22</v>
      </c>
      <c r="C4303" s="40">
        <f>(C4294+C4295)*$D$24</f>
        <v>8.1073839999999997</v>
      </c>
    </row>
    <row r="4304" spans="1:3" ht="15.75" x14ac:dyDescent="0.25">
      <c r="A4304" s="33">
        <v>271</v>
      </c>
      <c r="B4304" s="28" t="s">
        <v>23</v>
      </c>
      <c r="C4304" s="40">
        <f>(C4294+C4295)*$D$25</f>
        <v>0.50487199999999999</v>
      </c>
    </row>
    <row r="4305" spans="1:3" ht="15.75" x14ac:dyDescent="0.25">
      <c r="A4305" s="33">
        <v>272</v>
      </c>
      <c r="B4305" s="28" t="s">
        <v>24</v>
      </c>
      <c r="C4305" s="40">
        <f>(C4294+C4295)*$D$26</f>
        <v>0.47317599999999999</v>
      </c>
    </row>
    <row r="4306" spans="1:3" ht="31.5" x14ac:dyDescent="0.25">
      <c r="A4306" s="33">
        <v>211</v>
      </c>
      <c r="B4306" s="28" t="s">
        <v>25</v>
      </c>
      <c r="C4306" s="40">
        <f>(C4294+C4295)*$D$27</f>
        <v>5.1845600000000003</v>
      </c>
    </row>
    <row r="4307" spans="1:3" ht="31.5" x14ac:dyDescent="0.25">
      <c r="A4307" s="33">
        <v>213</v>
      </c>
      <c r="B4307" s="28" t="s">
        <v>26</v>
      </c>
      <c r="C4307" s="44">
        <f>(C4294+C4295)*$D$28</f>
        <v>1.5644239999999998</v>
      </c>
    </row>
    <row r="4308" spans="1:3" ht="15.75" x14ac:dyDescent="0.25">
      <c r="A4308" s="33">
        <v>290</v>
      </c>
      <c r="B4308" s="28" t="s">
        <v>6</v>
      </c>
      <c r="C4308" s="44">
        <f>(C4294+C4295)*$D$29</f>
        <v>8.8295999999999999E-2</v>
      </c>
    </row>
    <row r="4309" spans="1:3" ht="15.75" x14ac:dyDescent="0.25">
      <c r="A4309" s="33">
        <v>290</v>
      </c>
      <c r="B4309" s="28" t="s">
        <v>27</v>
      </c>
      <c r="C4309" s="44">
        <f>(C4294+C4295)*$D$30</f>
        <v>0.26488800000000001</v>
      </c>
    </row>
    <row r="4310" spans="1:3" ht="15.75" x14ac:dyDescent="0.25">
      <c r="A4310" s="33">
        <v>225</v>
      </c>
      <c r="B4310" s="28" t="s">
        <v>28</v>
      </c>
      <c r="C4310" s="44">
        <f>(C4294+C4295)*$D$31</f>
        <v>0</v>
      </c>
    </row>
    <row r="4311" spans="1:3" ht="15.75" x14ac:dyDescent="0.25">
      <c r="A4311" s="37">
        <v>310</v>
      </c>
      <c r="B4311" s="28" t="s">
        <v>7</v>
      </c>
      <c r="C4311" s="44">
        <f>(C4294+C4295)*$D$32</f>
        <v>0.52751200000000009</v>
      </c>
    </row>
    <row r="4312" spans="1:3" ht="16.5" thickBot="1" x14ac:dyDescent="0.3">
      <c r="A4312" s="38">
        <v>340</v>
      </c>
      <c r="B4312" s="36" t="s">
        <v>8</v>
      </c>
      <c r="C4312" s="44">
        <f>(C4294+C4295)*$D$33</f>
        <v>2.0489199999999999</v>
      </c>
    </row>
    <row r="4313" spans="1:3" ht="16.5" thickBot="1" x14ac:dyDescent="0.3">
      <c r="A4313" s="15"/>
      <c r="B4313" s="42" t="s">
        <v>9</v>
      </c>
      <c r="C4313" s="88">
        <f>SUM(C4294:C4312)</f>
        <v>50.994336000000004</v>
      </c>
    </row>
    <row r="4314" spans="1:3" ht="16.5" thickBot="1" x14ac:dyDescent="0.3">
      <c r="A4314" s="15"/>
      <c r="B4314" s="43" t="s">
        <v>29</v>
      </c>
      <c r="C4314" s="90">
        <f>C4313*118%</f>
        <v>60.173316480000004</v>
      </c>
    </row>
    <row r="4315" spans="1:3" ht="15.75" x14ac:dyDescent="0.25">
      <c r="A4315" s="22"/>
      <c r="B4315" s="45"/>
      <c r="C4315" s="46"/>
    </row>
    <row r="4316" spans="1:3" ht="15.75" x14ac:dyDescent="0.25">
      <c r="A4316" s="22"/>
      <c r="B4316" s="45"/>
      <c r="C4316" s="46"/>
    </row>
    <row r="4317" spans="1:3" ht="15.75" x14ac:dyDescent="0.25">
      <c r="A4317" s="22"/>
      <c r="B4317" s="45"/>
      <c r="C4317" s="46"/>
    </row>
    <row r="4318" spans="1:3" ht="15.75" x14ac:dyDescent="0.25">
      <c r="A4318" s="22"/>
      <c r="B4318" s="45"/>
      <c r="C4318" s="46"/>
    </row>
    <row r="4319" spans="1:3" ht="15.75" x14ac:dyDescent="0.25">
      <c r="A4319" s="22"/>
      <c r="B4319" s="45"/>
      <c r="C4319" s="46"/>
    </row>
    <row r="4320" spans="1:3" ht="15.75" x14ac:dyDescent="0.25">
      <c r="A4320" s="22"/>
      <c r="B4320" s="45"/>
      <c r="C4320" s="46"/>
    </row>
    <row r="4321" spans="1:3" ht="15.75" x14ac:dyDescent="0.25">
      <c r="A4321" s="22"/>
      <c r="B4321" s="45"/>
      <c r="C4321" s="46"/>
    </row>
    <row r="4322" spans="1:3" ht="15.75" x14ac:dyDescent="0.25">
      <c r="A4322" s="22"/>
      <c r="B4322" s="45"/>
      <c r="C4322" s="46"/>
    </row>
    <row r="4323" spans="1:3" ht="15.75" x14ac:dyDescent="0.25">
      <c r="A4323" s="22"/>
      <c r="B4323" s="45"/>
      <c r="C4323" s="46"/>
    </row>
    <row r="4324" spans="1:3" ht="15.75" x14ac:dyDescent="0.25">
      <c r="A4324" s="22"/>
      <c r="B4324" s="45"/>
      <c r="C4324" s="46"/>
    </row>
    <row r="4325" spans="1:3" ht="15.75" x14ac:dyDescent="0.25">
      <c r="A4325" s="22"/>
      <c r="B4325" s="45"/>
      <c r="C4325" s="46"/>
    </row>
    <row r="4326" spans="1:3" ht="15.75" x14ac:dyDescent="0.25">
      <c r="A4326" s="22"/>
      <c r="B4326" s="45"/>
      <c r="C4326" s="46"/>
    </row>
    <row r="4327" spans="1:3" ht="15.75" x14ac:dyDescent="0.25">
      <c r="A4327" s="22"/>
      <c r="B4327" s="45"/>
      <c r="C4327" s="46"/>
    </row>
    <row r="4328" spans="1:3" ht="15.75" x14ac:dyDescent="0.25">
      <c r="A4328" s="22"/>
      <c r="B4328" s="45"/>
      <c r="C4328" s="46"/>
    </row>
    <row r="4329" spans="1:3" ht="15.75" x14ac:dyDescent="0.25">
      <c r="A4329" s="22"/>
      <c r="B4329" s="45"/>
      <c r="C4329" s="46"/>
    </row>
    <row r="4330" spans="1:3" ht="15.75" x14ac:dyDescent="0.25">
      <c r="A4330" s="22"/>
      <c r="B4330" s="45"/>
      <c r="C4330" s="46"/>
    </row>
    <row r="4331" spans="1:3" ht="15.75" x14ac:dyDescent="0.25">
      <c r="A4331" s="22"/>
      <c r="B4331" s="45"/>
      <c r="C4331" s="46"/>
    </row>
    <row r="4332" spans="1:3" ht="15.75" x14ac:dyDescent="0.25">
      <c r="A4332" s="22"/>
      <c r="B4332" s="45"/>
      <c r="C4332" s="46"/>
    </row>
    <row r="4333" spans="1:3" ht="15.75" x14ac:dyDescent="0.25">
      <c r="A4333" s="22"/>
      <c r="B4333" s="45"/>
      <c r="C4333" s="46"/>
    </row>
    <row r="4334" spans="1:3" ht="15.75" x14ac:dyDescent="0.25">
      <c r="A4334" s="22"/>
      <c r="B4334" s="45"/>
      <c r="C4334" s="46"/>
    </row>
    <row r="4335" spans="1:3" ht="15.75" x14ac:dyDescent="0.25">
      <c r="A4335" s="22"/>
      <c r="B4335" s="45"/>
      <c r="C4335" s="46"/>
    </row>
    <row r="4336" spans="1:3" ht="15.75" x14ac:dyDescent="0.25">
      <c r="A4336" s="22"/>
      <c r="B4336" s="45"/>
      <c r="C4336" s="46"/>
    </row>
    <row r="4337" spans="1:3" ht="15.75" x14ac:dyDescent="0.25">
      <c r="A4337" s="22"/>
      <c r="B4337" s="45"/>
      <c r="C4337" s="46"/>
    </row>
    <row r="4338" spans="1:3" ht="15.75" x14ac:dyDescent="0.25">
      <c r="A4338" s="22"/>
      <c r="B4338" s="45"/>
      <c r="C4338" s="46"/>
    </row>
    <row r="4339" spans="1:3" ht="15.75" x14ac:dyDescent="0.25">
      <c r="A4339" s="22"/>
      <c r="B4339" s="45"/>
      <c r="C4339" s="46"/>
    </row>
    <row r="4340" spans="1:3" ht="15.75" x14ac:dyDescent="0.25">
      <c r="A4340" s="22"/>
      <c r="B4340" s="45"/>
      <c r="C4340" s="46"/>
    </row>
    <row r="4341" spans="1:3" ht="17.25" customHeight="1" x14ac:dyDescent="0.25">
      <c r="B4341" s="57" t="s">
        <v>571</v>
      </c>
      <c r="C4341" s="70"/>
    </row>
    <row r="4342" spans="1:3" ht="15.75" thickBot="1" x14ac:dyDescent="0.3">
      <c r="C4342" s="71" t="s">
        <v>353</v>
      </c>
    </row>
    <row r="4343" spans="1:3" ht="32.25" thickBot="1" x14ac:dyDescent="0.3">
      <c r="A4343" s="7" t="s">
        <v>0</v>
      </c>
      <c r="B4343" s="8" t="s">
        <v>10</v>
      </c>
      <c r="C4343" s="65" t="s">
        <v>11</v>
      </c>
    </row>
    <row r="4344" spans="1:3" ht="15.75" x14ac:dyDescent="0.25">
      <c r="A4344" s="9"/>
      <c r="B4344" s="10" t="s">
        <v>12</v>
      </c>
      <c r="C4344" s="61">
        <v>1</v>
      </c>
    </row>
    <row r="4345" spans="1:3" ht="15.75" x14ac:dyDescent="0.25">
      <c r="A4345" s="9"/>
      <c r="B4345" s="10" t="s">
        <v>13</v>
      </c>
      <c r="C4345" s="16">
        <v>13</v>
      </c>
    </row>
    <row r="4346" spans="1:3" ht="31.5" x14ac:dyDescent="0.25">
      <c r="A4346" s="12"/>
      <c r="B4346" s="83" t="s">
        <v>360</v>
      </c>
      <c r="C4346" s="16">
        <f>$C$13</f>
        <v>2.83</v>
      </c>
    </row>
    <row r="4347" spans="1:3" ht="32.25" thickBot="1" x14ac:dyDescent="0.3">
      <c r="A4347" s="75"/>
      <c r="B4347" s="77" t="s">
        <v>361</v>
      </c>
      <c r="C4347" s="76">
        <v>0</v>
      </c>
    </row>
    <row r="4348" spans="1:3" ht="15.75" x14ac:dyDescent="0.25">
      <c r="A4348" s="29">
        <v>211</v>
      </c>
      <c r="B4348" s="30" t="s">
        <v>19</v>
      </c>
      <c r="C4348" s="39">
        <f>C4346*C4345</f>
        <v>36.79</v>
      </c>
    </row>
    <row r="4349" spans="1:3" ht="31.5" x14ac:dyDescent="0.25">
      <c r="A4349" s="33">
        <v>211</v>
      </c>
      <c r="B4349" s="28" t="s">
        <v>20</v>
      </c>
      <c r="C4349" s="40">
        <f>C4347*C4345</f>
        <v>0</v>
      </c>
    </row>
    <row r="4350" spans="1:3" ht="15.75" x14ac:dyDescent="0.25">
      <c r="A4350" s="33">
        <v>213</v>
      </c>
      <c r="B4350" s="28" t="s">
        <v>14</v>
      </c>
      <c r="C4350" s="40">
        <f>(C4348+C4349)*30.2%</f>
        <v>11.110579999999999</v>
      </c>
    </row>
    <row r="4351" spans="1:3" ht="15.75" x14ac:dyDescent="0.25">
      <c r="A4351" s="33">
        <v>212</v>
      </c>
      <c r="B4351" s="28" t="s">
        <v>3</v>
      </c>
      <c r="C4351" s="40">
        <f>(C4348+C4349)*$D$18</f>
        <v>5.8864E-2</v>
      </c>
    </row>
    <row r="4352" spans="1:3" ht="15.75" x14ac:dyDescent="0.25">
      <c r="A4352" s="33">
        <v>221</v>
      </c>
      <c r="B4352" s="28" t="s">
        <v>4</v>
      </c>
      <c r="C4352" s="40">
        <f>(C4348+C4349)*$D$19</f>
        <v>0.31639400000000001</v>
      </c>
    </row>
    <row r="4353" spans="1:3" ht="15.75" x14ac:dyDescent="0.25">
      <c r="A4353" s="33">
        <v>222</v>
      </c>
      <c r="B4353" s="28" t="s">
        <v>15</v>
      </c>
      <c r="C4353" s="40">
        <f>(C4348+C4349)*$D$20</f>
        <v>5.8864E-2</v>
      </c>
    </row>
    <row r="4354" spans="1:3" ht="15.75" x14ac:dyDescent="0.25">
      <c r="A4354" s="33">
        <v>223</v>
      </c>
      <c r="B4354" s="28" t="s">
        <v>5</v>
      </c>
      <c r="C4354" s="40">
        <f>(C4348+C4349)*$D$21</f>
        <v>1.5635750000000002</v>
      </c>
    </row>
    <row r="4355" spans="1:3" ht="15.75" x14ac:dyDescent="0.25">
      <c r="A4355" s="33">
        <v>224</v>
      </c>
      <c r="B4355" s="28" t="s">
        <v>21</v>
      </c>
      <c r="C4355" s="40">
        <f>(C4348+C4349)*$D$22</f>
        <v>0.51873899999999995</v>
      </c>
    </row>
    <row r="4356" spans="1:3" ht="15.75" x14ac:dyDescent="0.25">
      <c r="A4356" s="33">
        <v>225</v>
      </c>
      <c r="B4356" s="28" t="s">
        <v>16</v>
      </c>
      <c r="C4356" s="40">
        <f>(C4348+C4349)*$D$23</f>
        <v>1.9572279999999997</v>
      </c>
    </row>
    <row r="4357" spans="1:3" ht="15.75" x14ac:dyDescent="0.25">
      <c r="A4357" s="33">
        <v>226</v>
      </c>
      <c r="B4357" s="28" t="s">
        <v>22</v>
      </c>
      <c r="C4357" s="40">
        <f>(C4348+C4349)*$D$24</f>
        <v>13.174498999999999</v>
      </c>
    </row>
    <row r="4358" spans="1:3" ht="15.75" x14ac:dyDescent="0.25">
      <c r="A4358" s="33">
        <v>271</v>
      </c>
      <c r="B4358" s="28" t="s">
        <v>23</v>
      </c>
      <c r="C4358" s="40">
        <f>(C4348+C4349)*$D$25</f>
        <v>0.82041699999999995</v>
      </c>
    </row>
    <row r="4359" spans="1:3" ht="15.75" x14ac:dyDescent="0.25">
      <c r="A4359" s="33">
        <v>272</v>
      </c>
      <c r="B4359" s="28" t="s">
        <v>24</v>
      </c>
      <c r="C4359" s="40">
        <f>(C4348+C4349)*$D$26</f>
        <v>0.7689109999999999</v>
      </c>
    </row>
    <row r="4360" spans="1:3" ht="31.5" x14ac:dyDescent="0.25">
      <c r="A4360" s="33">
        <v>211</v>
      </c>
      <c r="B4360" s="28" t="s">
        <v>25</v>
      </c>
      <c r="C4360" s="40">
        <f>(C4348+C4349)*$D$27</f>
        <v>8.4249100000000006</v>
      </c>
    </row>
    <row r="4361" spans="1:3" ht="31.5" x14ac:dyDescent="0.25">
      <c r="A4361" s="33">
        <v>213</v>
      </c>
      <c r="B4361" s="28" t="s">
        <v>26</v>
      </c>
      <c r="C4361" s="44">
        <f>(C4348+C4349)*$D$28</f>
        <v>2.5421889999999996</v>
      </c>
    </row>
    <row r="4362" spans="1:3" ht="15.75" x14ac:dyDescent="0.25">
      <c r="A4362" s="33">
        <v>290</v>
      </c>
      <c r="B4362" s="28" t="s">
        <v>6</v>
      </c>
      <c r="C4362" s="44">
        <f>(C4348+C4349)*$D$29</f>
        <v>0.143481</v>
      </c>
    </row>
    <row r="4363" spans="1:3" ht="15.75" x14ac:dyDescent="0.25">
      <c r="A4363" s="33">
        <v>290</v>
      </c>
      <c r="B4363" s="28" t="s">
        <v>27</v>
      </c>
      <c r="C4363" s="44">
        <f>(C4348+C4349)*$D$30</f>
        <v>0.43044300000000002</v>
      </c>
    </row>
    <row r="4364" spans="1:3" ht="15.75" x14ac:dyDescent="0.25">
      <c r="A4364" s="33">
        <v>225</v>
      </c>
      <c r="B4364" s="28" t="s">
        <v>28</v>
      </c>
      <c r="C4364" s="44">
        <f>(C4348+C4349)*$D$31</f>
        <v>0</v>
      </c>
    </row>
    <row r="4365" spans="1:3" ht="15.75" x14ac:dyDescent="0.25">
      <c r="A4365" s="37">
        <v>310</v>
      </c>
      <c r="B4365" s="28" t="s">
        <v>7</v>
      </c>
      <c r="C4365" s="44">
        <f>(C4348+C4349)*$D$32</f>
        <v>0.85720700000000005</v>
      </c>
    </row>
    <row r="4366" spans="1:3" ht="16.5" thickBot="1" x14ac:dyDescent="0.3">
      <c r="A4366" s="38">
        <v>340</v>
      </c>
      <c r="B4366" s="36" t="s">
        <v>8</v>
      </c>
      <c r="C4366" s="44">
        <f>(C4348+C4349)*$D$33</f>
        <v>3.3294949999999996</v>
      </c>
    </row>
    <row r="4367" spans="1:3" ht="16.5" thickBot="1" x14ac:dyDescent="0.3">
      <c r="A4367" s="15"/>
      <c r="B4367" s="42" t="s">
        <v>9</v>
      </c>
      <c r="C4367" s="88">
        <f>SUM(C4348:C4366)</f>
        <v>82.865795999999989</v>
      </c>
    </row>
    <row r="4368" spans="1:3" ht="16.5" thickBot="1" x14ac:dyDescent="0.3">
      <c r="A4368" s="15"/>
      <c r="B4368" s="43" t="s">
        <v>29</v>
      </c>
      <c r="C4368" s="90">
        <f>C4367*118%</f>
        <v>97.781639279999979</v>
      </c>
    </row>
    <row r="4369" spans="1:3" ht="15.75" x14ac:dyDescent="0.25">
      <c r="A4369" s="22"/>
      <c r="B4369" s="45"/>
      <c r="C4369" s="46"/>
    </row>
    <row r="4370" spans="1:3" ht="15.75" x14ac:dyDescent="0.25">
      <c r="A4370" s="22"/>
      <c r="B4370" s="45"/>
      <c r="C4370" s="46"/>
    </row>
    <row r="4371" spans="1:3" ht="15.75" x14ac:dyDescent="0.25">
      <c r="A4371" s="22"/>
      <c r="B4371" s="45"/>
      <c r="C4371" s="46"/>
    </row>
    <row r="4372" spans="1:3" ht="15.75" x14ac:dyDescent="0.25">
      <c r="A4372" s="22"/>
      <c r="B4372" s="45"/>
      <c r="C4372" s="46"/>
    </row>
    <row r="4373" spans="1:3" ht="15.75" x14ac:dyDescent="0.25">
      <c r="A4373" s="22"/>
      <c r="B4373" s="45"/>
      <c r="C4373" s="46"/>
    </row>
    <row r="4374" spans="1:3" ht="15.75" x14ac:dyDescent="0.25">
      <c r="A4374" s="22"/>
      <c r="B4374" s="45"/>
      <c r="C4374" s="46"/>
    </row>
    <row r="4375" spans="1:3" ht="15.75" x14ac:dyDescent="0.25">
      <c r="A4375" s="22"/>
      <c r="B4375" s="45"/>
      <c r="C4375" s="46"/>
    </row>
    <row r="4376" spans="1:3" ht="15.75" x14ac:dyDescent="0.25">
      <c r="A4376" s="22"/>
      <c r="B4376" s="45"/>
      <c r="C4376" s="46"/>
    </row>
    <row r="4377" spans="1:3" ht="15.75" x14ac:dyDescent="0.25">
      <c r="A4377" s="22"/>
      <c r="B4377" s="45"/>
      <c r="C4377" s="46"/>
    </row>
    <row r="4378" spans="1:3" ht="15.75" x14ac:dyDescent="0.25">
      <c r="A4378" s="22"/>
      <c r="B4378" s="45"/>
      <c r="C4378" s="46"/>
    </row>
    <row r="4379" spans="1:3" ht="15.75" x14ac:dyDescent="0.25">
      <c r="A4379" s="22"/>
      <c r="B4379" s="45"/>
      <c r="C4379" s="46"/>
    </row>
    <row r="4380" spans="1:3" ht="15.75" x14ac:dyDescent="0.25">
      <c r="A4380" s="22"/>
      <c r="B4380" s="45"/>
      <c r="C4380" s="46"/>
    </row>
    <row r="4381" spans="1:3" ht="15.75" x14ac:dyDescent="0.25">
      <c r="A4381" s="22"/>
      <c r="B4381" s="45"/>
      <c r="C4381" s="46"/>
    </row>
    <row r="4382" spans="1:3" ht="15.75" x14ac:dyDescent="0.25">
      <c r="A4382" s="22"/>
      <c r="B4382" s="45"/>
      <c r="C4382" s="46"/>
    </row>
    <row r="4383" spans="1:3" ht="15.75" x14ac:dyDescent="0.25">
      <c r="A4383" s="22"/>
      <c r="B4383" s="45"/>
      <c r="C4383" s="46"/>
    </row>
    <row r="4384" spans="1:3" ht="15.75" x14ac:dyDescent="0.25">
      <c r="A4384" s="22"/>
      <c r="B4384" s="45"/>
      <c r="C4384" s="46"/>
    </row>
    <row r="4385" spans="1:3" ht="15.75" x14ac:dyDescent="0.25">
      <c r="A4385" s="22"/>
      <c r="B4385" s="45"/>
      <c r="C4385" s="46"/>
    </row>
    <row r="4386" spans="1:3" ht="15.75" x14ac:dyDescent="0.25">
      <c r="A4386" s="22"/>
      <c r="B4386" s="45"/>
      <c r="C4386" s="46"/>
    </row>
    <row r="4387" spans="1:3" ht="15.75" x14ac:dyDescent="0.25">
      <c r="A4387" s="22"/>
      <c r="B4387" s="45"/>
      <c r="C4387" s="46"/>
    </row>
    <row r="4388" spans="1:3" ht="15.75" x14ac:dyDescent="0.25">
      <c r="A4388" s="22"/>
      <c r="B4388" s="45"/>
      <c r="C4388" s="46"/>
    </row>
    <row r="4389" spans="1:3" ht="15.75" x14ac:dyDescent="0.25">
      <c r="A4389" s="22"/>
      <c r="B4389" s="45"/>
      <c r="C4389" s="46"/>
    </row>
    <row r="4390" spans="1:3" ht="15.75" x14ac:dyDescent="0.25">
      <c r="A4390" s="22"/>
      <c r="B4390" s="45"/>
      <c r="C4390" s="46"/>
    </row>
    <row r="4391" spans="1:3" ht="15.75" x14ac:dyDescent="0.25">
      <c r="A4391" s="22"/>
      <c r="B4391" s="45"/>
      <c r="C4391" s="46"/>
    </row>
    <row r="4392" spans="1:3" ht="15.75" x14ac:dyDescent="0.25">
      <c r="A4392" s="22"/>
      <c r="B4392" s="45"/>
      <c r="C4392" s="46"/>
    </row>
    <row r="4393" spans="1:3" ht="15.75" x14ac:dyDescent="0.25">
      <c r="A4393" s="22"/>
      <c r="B4393" s="45"/>
      <c r="C4393" s="46"/>
    </row>
    <row r="4394" spans="1:3" ht="15.75" x14ac:dyDescent="0.25">
      <c r="A4394" s="22"/>
      <c r="B4394" s="45"/>
      <c r="C4394" s="46"/>
    </row>
    <row r="4395" spans="1:3" ht="15.75" x14ac:dyDescent="0.25">
      <c r="A4395" s="22"/>
      <c r="B4395" s="45"/>
      <c r="C4395" s="46"/>
    </row>
    <row r="4396" spans="1:3" ht="15.75" x14ac:dyDescent="0.25">
      <c r="A4396" s="22"/>
      <c r="B4396" s="45"/>
      <c r="C4396" s="46"/>
    </row>
    <row r="4397" spans="1:3" ht="15.75" x14ac:dyDescent="0.25">
      <c r="A4397" s="22"/>
      <c r="B4397" s="45"/>
      <c r="C4397" s="46"/>
    </row>
    <row r="4398" spans="1:3" ht="31.5" x14ac:dyDescent="0.25">
      <c r="B4398" s="57" t="s">
        <v>572</v>
      </c>
      <c r="C4398" s="70"/>
    </row>
    <row r="4399" spans="1:3" ht="15.75" thickBot="1" x14ac:dyDescent="0.3">
      <c r="C4399" s="71" t="s">
        <v>200</v>
      </c>
    </row>
    <row r="4400" spans="1:3" ht="32.25" thickBot="1" x14ac:dyDescent="0.3">
      <c r="A4400" s="7" t="s">
        <v>0</v>
      </c>
      <c r="B4400" s="8" t="s">
        <v>10</v>
      </c>
      <c r="C4400" s="65" t="s">
        <v>11</v>
      </c>
    </row>
    <row r="4401" spans="1:3" ht="15.75" x14ac:dyDescent="0.25">
      <c r="A4401" s="9"/>
      <c r="B4401" s="10" t="s">
        <v>12</v>
      </c>
      <c r="C4401" s="61">
        <v>1</v>
      </c>
    </row>
    <row r="4402" spans="1:3" ht="15.75" x14ac:dyDescent="0.25">
      <c r="A4402" s="9"/>
      <c r="B4402" s="10" t="s">
        <v>13</v>
      </c>
      <c r="C4402" s="16">
        <v>12</v>
      </c>
    </row>
    <row r="4403" spans="1:3" ht="31.5" x14ac:dyDescent="0.25">
      <c r="A4403" s="12"/>
      <c r="B4403" s="83" t="s">
        <v>360</v>
      </c>
      <c r="C4403" s="16">
        <f>$C$13</f>
        <v>2.83</v>
      </c>
    </row>
    <row r="4404" spans="1:3" ht="32.25" thickBot="1" x14ac:dyDescent="0.3">
      <c r="A4404" s="75"/>
      <c r="B4404" s="77" t="s">
        <v>361</v>
      </c>
      <c r="C4404" s="76">
        <v>0</v>
      </c>
    </row>
    <row r="4405" spans="1:3" ht="15.75" x14ac:dyDescent="0.25">
      <c r="A4405" s="29">
        <v>211</v>
      </c>
      <c r="B4405" s="30" t="s">
        <v>19</v>
      </c>
      <c r="C4405" s="39">
        <f>C4403*C4402</f>
        <v>33.96</v>
      </c>
    </row>
    <row r="4406" spans="1:3" ht="31.5" x14ac:dyDescent="0.25">
      <c r="A4406" s="33">
        <v>211</v>
      </c>
      <c r="B4406" s="28" t="s">
        <v>20</v>
      </c>
      <c r="C4406" s="40">
        <f>C4404*C4402</f>
        <v>0</v>
      </c>
    </row>
    <row r="4407" spans="1:3" ht="15.75" x14ac:dyDescent="0.25">
      <c r="A4407" s="33">
        <v>213</v>
      </c>
      <c r="B4407" s="28" t="s">
        <v>14</v>
      </c>
      <c r="C4407" s="40">
        <f>(C4405+C4406)*30.2%</f>
        <v>10.25592</v>
      </c>
    </row>
    <row r="4408" spans="1:3" ht="15.75" x14ac:dyDescent="0.25">
      <c r="A4408" s="33">
        <v>212</v>
      </c>
      <c r="B4408" s="28" t="s">
        <v>3</v>
      </c>
      <c r="C4408" s="40">
        <f>(C4405+C4406)*$D$18</f>
        <v>5.4336000000000002E-2</v>
      </c>
    </row>
    <row r="4409" spans="1:3" ht="15.75" x14ac:dyDescent="0.25">
      <c r="A4409" s="33">
        <v>221</v>
      </c>
      <c r="B4409" s="28" t="s">
        <v>4</v>
      </c>
      <c r="C4409" s="40">
        <f>(C4405+C4406)*$D$19</f>
        <v>0.29205599999999998</v>
      </c>
    </row>
    <row r="4410" spans="1:3" ht="15.75" x14ac:dyDescent="0.25">
      <c r="A4410" s="33">
        <v>222</v>
      </c>
      <c r="B4410" s="28" t="s">
        <v>15</v>
      </c>
      <c r="C4410" s="40">
        <f>(C4405+C4406)*$D$20</f>
        <v>5.4336000000000002E-2</v>
      </c>
    </row>
    <row r="4411" spans="1:3" ht="15.75" x14ac:dyDescent="0.25">
      <c r="A4411" s="33">
        <v>223</v>
      </c>
      <c r="B4411" s="28" t="s">
        <v>5</v>
      </c>
      <c r="C4411" s="40">
        <f>(C4405+C4406)*$D$21</f>
        <v>1.4433000000000002</v>
      </c>
    </row>
    <row r="4412" spans="1:3" ht="15.75" x14ac:dyDescent="0.25">
      <c r="A4412" s="33">
        <v>224</v>
      </c>
      <c r="B4412" s="28" t="s">
        <v>21</v>
      </c>
      <c r="C4412" s="40">
        <f>(C4405+C4406)*$D$22</f>
        <v>0.47883599999999998</v>
      </c>
    </row>
    <row r="4413" spans="1:3" ht="15.75" x14ac:dyDescent="0.25">
      <c r="A4413" s="33">
        <v>225</v>
      </c>
      <c r="B4413" s="28" t="s">
        <v>16</v>
      </c>
      <c r="C4413" s="40">
        <f>(C4405+C4406)*$D$23</f>
        <v>1.8066720000000001</v>
      </c>
    </row>
    <row r="4414" spans="1:3" ht="15.75" x14ac:dyDescent="0.25">
      <c r="A4414" s="33">
        <v>226</v>
      </c>
      <c r="B4414" s="28" t="s">
        <v>22</v>
      </c>
      <c r="C4414" s="40">
        <f>(C4405+C4406)*$D$24</f>
        <v>12.161076</v>
      </c>
    </row>
    <row r="4415" spans="1:3" ht="15.75" x14ac:dyDescent="0.25">
      <c r="A4415" s="33">
        <v>271</v>
      </c>
      <c r="B4415" s="28" t="s">
        <v>23</v>
      </c>
      <c r="C4415" s="40">
        <f>(C4405+C4406)*$D$25</f>
        <v>0.75730799999999998</v>
      </c>
    </row>
    <row r="4416" spans="1:3" ht="15.75" x14ac:dyDescent="0.25">
      <c r="A4416" s="33">
        <v>272</v>
      </c>
      <c r="B4416" s="28" t="s">
        <v>24</v>
      </c>
      <c r="C4416" s="40">
        <f>(C4405+C4406)*$D$26</f>
        <v>0.70976399999999995</v>
      </c>
    </row>
    <row r="4417" spans="1:3" ht="31.5" x14ac:dyDescent="0.25">
      <c r="A4417" s="33">
        <v>211</v>
      </c>
      <c r="B4417" s="28" t="s">
        <v>25</v>
      </c>
      <c r="C4417" s="40">
        <f>(C4405+C4406)*$D$27</f>
        <v>7.7768400000000009</v>
      </c>
    </row>
    <row r="4418" spans="1:3" ht="31.5" x14ac:dyDescent="0.25">
      <c r="A4418" s="33">
        <v>213</v>
      </c>
      <c r="B4418" s="28" t="s">
        <v>26</v>
      </c>
      <c r="C4418" s="44">
        <f>(C4405+C4406)*$D$28</f>
        <v>2.3466359999999997</v>
      </c>
    </row>
    <row r="4419" spans="1:3" ht="15.75" x14ac:dyDescent="0.25">
      <c r="A4419" s="33">
        <v>290</v>
      </c>
      <c r="B4419" s="28" t="s">
        <v>6</v>
      </c>
      <c r="C4419" s="44">
        <f>(C4405+C4406)*$D$29</f>
        <v>0.13244400000000001</v>
      </c>
    </row>
    <row r="4420" spans="1:3" ht="15.75" x14ac:dyDescent="0.25">
      <c r="A4420" s="33">
        <v>290</v>
      </c>
      <c r="B4420" s="28" t="s">
        <v>27</v>
      </c>
      <c r="C4420" s="44">
        <f>(C4405+C4406)*$D$30</f>
        <v>0.39733200000000002</v>
      </c>
    </row>
    <row r="4421" spans="1:3" ht="15.75" x14ac:dyDescent="0.25">
      <c r="A4421" s="33">
        <v>225</v>
      </c>
      <c r="B4421" s="28" t="s">
        <v>28</v>
      </c>
      <c r="C4421" s="44">
        <f>(C4405+C4406)*$D$31</f>
        <v>0</v>
      </c>
    </row>
    <row r="4422" spans="1:3" ht="15.75" x14ac:dyDescent="0.25">
      <c r="A4422" s="37">
        <v>310</v>
      </c>
      <c r="B4422" s="28" t="s">
        <v>7</v>
      </c>
      <c r="C4422" s="44">
        <f>(C4405+C4406)*$D$32</f>
        <v>0.79126800000000008</v>
      </c>
    </row>
    <row r="4423" spans="1:3" ht="16.5" thickBot="1" x14ac:dyDescent="0.3">
      <c r="A4423" s="38">
        <v>340</v>
      </c>
      <c r="B4423" s="36" t="s">
        <v>8</v>
      </c>
      <c r="C4423" s="44">
        <f>(C4405+C4406)*$D$33</f>
        <v>3.0733799999999998</v>
      </c>
    </row>
    <row r="4424" spans="1:3" ht="16.5" thickBot="1" x14ac:dyDescent="0.3">
      <c r="A4424" s="15"/>
      <c r="B4424" s="42" t="s">
        <v>9</v>
      </c>
      <c r="C4424" s="88">
        <f>SUM(C4405:C4423)</f>
        <v>76.49150400000002</v>
      </c>
    </row>
    <row r="4425" spans="1:3" ht="16.5" thickBot="1" x14ac:dyDescent="0.3">
      <c r="A4425" s="15"/>
      <c r="B4425" s="43" t="s">
        <v>29</v>
      </c>
      <c r="C4425" s="90">
        <f>C4424*118%</f>
        <v>90.259974720000017</v>
      </c>
    </row>
    <row r="4426" spans="1:3" ht="15.75" x14ac:dyDescent="0.25">
      <c r="A4426" s="22"/>
      <c r="B4426" s="45"/>
      <c r="C4426" s="46"/>
    </row>
    <row r="4427" spans="1:3" ht="15.75" x14ac:dyDescent="0.25">
      <c r="A4427" s="22"/>
      <c r="B4427" s="45"/>
      <c r="C4427" s="46"/>
    </row>
    <row r="4428" spans="1:3" ht="15.75" x14ac:dyDescent="0.25">
      <c r="A4428" s="22"/>
      <c r="B4428" s="45"/>
      <c r="C4428" s="46"/>
    </row>
    <row r="4429" spans="1:3" ht="15.75" x14ac:dyDescent="0.25">
      <c r="A4429" s="22"/>
      <c r="B4429" s="45"/>
      <c r="C4429" s="46"/>
    </row>
    <row r="4430" spans="1:3" ht="15.75" x14ac:dyDescent="0.25">
      <c r="A4430" s="22"/>
      <c r="B4430" s="45"/>
      <c r="C4430" s="46"/>
    </row>
    <row r="4431" spans="1:3" ht="15.75" x14ac:dyDescent="0.25">
      <c r="A4431" s="22"/>
      <c r="B4431" s="45"/>
      <c r="C4431" s="46"/>
    </row>
    <row r="4432" spans="1:3" ht="15.75" x14ac:dyDescent="0.25">
      <c r="A4432" s="22"/>
      <c r="B4432" s="45"/>
      <c r="C4432" s="46"/>
    </row>
    <row r="4433" spans="1:3" ht="15.75" x14ac:dyDescent="0.25">
      <c r="A4433" s="22"/>
      <c r="B4433" s="45"/>
      <c r="C4433" s="46"/>
    </row>
    <row r="4434" spans="1:3" ht="15.75" x14ac:dyDescent="0.25">
      <c r="A4434" s="22"/>
      <c r="B4434" s="45"/>
      <c r="C4434" s="46"/>
    </row>
    <row r="4435" spans="1:3" ht="15.75" x14ac:dyDescent="0.25">
      <c r="A4435" s="22"/>
      <c r="B4435" s="45"/>
      <c r="C4435" s="46"/>
    </row>
    <row r="4436" spans="1:3" ht="15.75" x14ac:dyDescent="0.25">
      <c r="A4436" s="22"/>
      <c r="B4436" s="45"/>
      <c r="C4436" s="46"/>
    </row>
    <row r="4437" spans="1:3" ht="15.75" x14ac:dyDescent="0.25">
      <c r="A4437" s="22"/>
      <c r="B4437" s="45"/>
      <c r="C4437" s="46"/>
    </row>
    <row r="4438" spans="1:3" ht="15.75" x14ac:dyDescent="0.25">
      <c r="A4438" s="22"/>
      <c r="B4438" s="45"/>
      <c r="C4438" s="46"/>
    </row>
    <row r="4439" spans="1:3" ht="15.75" x14ac:dyDescent="0.25">
      <c r="A4439" s="22"/>
      <c r="B4439" s="45"/>
      <c r="C4439" s="46"/>
    </row>
    <row r="4440" spans="1:3" ht="15.75" x14ac:dyDescent="0.25">
      <c r="A4440" s="22"/>
      <c r="B4440" s="45"/>
      <c r="C4440" s="46"/>
    </row>
    <row r="4441" spans="1:3" ht="15.75" x14ac:dyDescent="0.25">
      <c r="A4441" s="22"/>
      <c r="B4441" s="45"/>
      <c r="C4441" s="46"/>
    </row>
    <row r="4442" spans="1:3" ht="15.75" x14ac:dyDescent="0.25">
      <c r="A4442" s="22"/>
      <c r="B4442" s="45"/>
      <c r="C4442" s="46"/>
    </row>
    <row r="4443" spans="1:3" ht="15.75" x14ac:dyDescent="0.25">
      <c r="A4443" s="22"/>
      <c r="B4443" s="45"/>
      <c r="C4443" s="46"/>
    </row>
    <row r="4444" spans="1:3" ht="15.75" x14ac:dyDescent="0.25">
      <c r="A4444" s="22"/>
      <c r="B4444" s="45"/>
      <c r="C4444" s="46"/>
    </row>
    <row r="4445" spans="1:3" ht="15.75" x14ac:dyDescent="0.25">
      <c r="A4445" s="22"/>
      <c r="B4445" s="45"/>
      <c r="C4445" s="46"/>
    </row>
    <row r="4446" spans="1:3" ht="15.75" x14ac:dyDescent="0.25">
      <c r="A4446" s="22"/>
      <c r="B4446" s="45"/>
      <c r="C4446" s="46"/>
    </row>
    <row r="4447" spans="1:3" ht="15.75" x14ac:dyDescent="0.25">
      <c r="A4447" s="22"/>
      <c r="B4447" s="45"/>
      <c r="C4447" s="46"/>
    </row>
    <row r="4448" spans="1:3" ht="15.75" x14ac:dyDescent="0.25">
      <c r="A4448" s="22"/>
      <c r="B4448" s="45"/>
      <c r="C4448" s="46"/>
    </row>
    <row r="4449" spans="1:3" ht="15.75" x14ac:dyDescent="0.25">
      <c r="A4449" s="22"/>
      <c r="B4449" s="45"/>
      <c r="C4449" s="46"/>
    </row>
    <row r="4450" spans="1:3" ht="15.75" x14ac:dyDescent="0.25">
      <c r="A4450" s="22"/>
      <c r="B4450" s="45"/>
      <c r="C4450" s="46"/>
    </row>
    <row r="4451" spans="1:3" ht="15.75" x14ac:dyDescent="0.25">
      <c r="A4451" s="22"/>
      <c r="B4451" s="45"/>
      <c r="C4451" s="46"/>
    </row>
    <row r="4452" spans="1:3" ht="15.75" x14ac:dyDescent="0.25">
      <c r="A4452" s="22"/>
      <c r="B4452" s="45"/>
      <c r="C4452" s="46"/>
    </row>
    <row r="4453" spans="1:3" ht="18" customHeight="1" x14ac:dyDescent="0.25">
      <c r="B4453" s="57" t="s">
        <v>573</v>
      </c>
      <c r="C4453" s="70"/>
    </row>
    <row r="4454" spans="1:3" ht="15.75" thickBot="1" x14ac:dyDescent="0.3">
      <c r="C4454" s="71" t="s">
        <v>200</v>
      </c>
    </row>
    <row r="4455" spans="1:3" ht="32.25" thickBot="1" x14ac:dyDescent="0.3">
      <c r="A4455" s="7" t="s">
        <v>0</v>
      </c>
      <c r="B4455" s="8" t="s">
        <v>10</v>
      </c>
      <c r="C4455" s="65" t="s">
        <v>11</v>
      </c>
    </row>
    <row r="4456" spans="1:3" ht="15.75" x14ac:dyDescent="0.25">
      <c r="A4456" s="9"/>
      <c r="B4456" s="10" t="s">
        <v>12</v>
      </c>
      <c r="C4456" s="61">
        <v>1</v>
      </c>
    </row>
    <row r="4457" spans="1:3" ht="15.75" x14ac:dyDescent="0.25">
      <c r="A4457" s="9"/>
      <c r="B4457" s="10" t="s">
        <v>13</v>
      </c>
      <c r="C4457" s="16">
        <v>8</v>
      </c>
    </row>
    <row r="4458" spans="1:3" ht="31.5" x14ac:dyDescent="0.25">
      <c r="A4458" s="12"/>
      <c r="B4458" s="83" t="s">
        <v>360</v>
      </c>
      <c r="C4458" s="16">
        <f>$C$13</f>
        <v>2.83</v>
      </c>
    </row>
    <row r="4459" spans="1:3" ht="32.25" thickBot="1" x14ac:dyDescent="0.3">
      <c r="A4459" s="75"/>
      <c r="B4459" s="77" t="s">
        <v>361</v>
      </c>
      <c r="C4459" s="76">
        <v>0</v>
      </c>
    </row>
    <row r="4460" spans="1:3" ht="15.75" x14ac:dyDescent="0.25">
      <c r="A4460" s="29">
        <v>211</v>
      </c>
      <c r="B4460" s="30" t="s">
        <v>19</v>
      </c>
      <c r="C4460" s="39">
        <f>C4458*C4457</f>
        <v>22.64</v>
      </c>
    </row>
    <row r="4461" spans="1:3" ht="31.5" x14ac:dyDescent="0.25">
      <c r="A4461" s="33">
        <v>211</v>
      </c>
      <c r="B4461" s="28" t="s">
        <v>20</v>
      </c>
      <c r="C4461" s="40">
        <f>C4459*C4457</f>
        <v>0</v>
      </c>
    </row>
    <row r="4462" spans="1:3" ht="15.75" x14ac:dyDescent="0.25">
      <c r="A4462" s="33">
        <v>213</v>
      </c>
      <c r="B4462" s="28" t="s">
        <v>14</v>
      </c>
      <c r="C4462" s="40">
        <f>(C4460+C4461)*30.2%</f>
        <v>6.8372799999999998</v>
      </c>
    </row>
    <row r="4463" spans="1:3" ht="15.75" x14ac:dyDescent="0.25">
      <c r="A4463" s="33">
        <v>212</v>
      </c>
      <c r="B4463" s="28" t="s">
        <v>3</v>
      </c>
      <c r="C4463" s="40">
        <f>(C4460+C4461)*$D$18</f>
        <v>3.6223999999999999E-2</v>
      </c>
    </row>
    <row r="4464" spans="1:3" ht="15.75" x14ac:dyDescent="0.25">
      <c r="A4464" s="33">
        <v>221</v>
      </c>
      <c r="B4464" s="28" t="s">
        <v>4</v>
      </c>
      <c r="C4464" s="40">
        <f>(C4460+C4461)*$D$19</f>
        <v>0.19470400000000002</v>
      </c>
    </row>
    <row r="4465" spans="1:3" ht="15.75" x14ac:dyDescent="0.25">
      <c r="A4465" s="33">
        <v>222</v>
      </c>
      <c r="B4465" s="28" t="s">
        <v>15</v>
      </c>
      <c r="C4465" s="40">
        <f>(C4460+C4461)*$D$20</f>
        <v>3.6223999999999999E-2</v>
      </c>
    </row>
    <row r="4466" spans="1:3" ht="15.75" x14ac:dyDescent="0.25">
      <c r="A4466" s="33">
        <v>223</v>
      </c>
      <c r="B4466" s="28" t="s">
        <v>5</v>
      </c>
      <c r="C4466" s="40">
        <f>(C4460+C4461)*$D$21</f>
        <v>0.96220000000000006</v>
      </c>
    </row>
    <row r="4467" spans="1:3" ht="15.75" x14ac:dyDescent="0.25">
      <c r="A4467" s="33">
        <v>224</v>
      </c>
      <c r="B4467" s="28" t="s">
        <v>21</v>
      </c>
      <c r="C4467" s="40">
        <f>(C4460+C4461)*$D$22</f>
        <v>0.31922400000000001</v>
      </c>
    </row>
    <row r="4468" spans="1:3" ht="15.75" x14ac:dyDescent="0.25">
      <c r="A4468" s="33">
        <v>225</v>
      </c>
      <c r="B4468" s="28" t="s">
        <v>16</v>
      </c>
      <c r="C4468" s="40">
        <f>(C4460+C4461)*$D$23</f>
        <v>1.204448</v>
      </c>
    </row>
    <row r="4469" spans="1:3" ht="15.75" x14ac:dyDescent="0.25">
      <c r="A4469" s="33">
        <v>226</v>
      </c>
      <c r="B4469" s="28" t="s">
        <v>22</v>
      </c>
      <c r="C4469" s="40">
        <f>(C4460+C4461)*$D$24</f>
        <v>8.1073839999999997</v>
      </c>
    </row>
    <row r="4470" spans="1:3" ht="15.75" x14ac:dyDescent="0.25">
      <c r="A4470" s="33">
        <v>271</v>
      </c>
      <c r="B4470" s="28" t="s">
        <v>23</v>
      </c>
      <c r="C4470" s="40">
        <f>(C4460+C4461)*$D$25</f>
        <v>0.50487199999999999</v>
      </c>
    </row>
    <row r="4471" spans="1:3" ht="15.75" x14ac:dyDescent="0.25">
      <c r="A4471" s="33">
        <v>272</v>
      </c>
      <c r="B4471" s="28" t="s">
        <v>24</v>
      </c>
      <c r="C4471" s="40">
        <f>(C4460+C4461)*$D$26</f>
        <v>0.47317599999999999</v>
      </c>
    </row>
    <row r="4472" spans="1:3" ht="31.5" x14ac:dyDescent="0.25">
      <c r="A4472" s="33">
        <v>211</v>
      </c>
      <c r="B4472" s="28" t="s">
        <v>25</v>
      </c>
      <c r="C4472" s="40">
        <f>(C4460+C4461)*$D$27</f>
        <v>5.1845600000000003</v>
      </c>
    </row>
    <row r="4473" spans="1:3" ht="31.5" x14ac:dyDescent="0.25">
      <c r="A4473" s="33">
        <v>213</v>
      </c>
      <c r="B4473" s="28" t="s">
        <v>26</v>
      </c>
      <c r="C4473" s="44">
        <f>(C4460+C4461)*$D$28</f>
        <v>1.5644239999999998</v>
      </c>
    </row>
    <row r="4474" spans="1:3" ht="15.75" x14ac:dyDescent="0.25">
      <c r="A4474" s="33">
        <v>290</v>
      </c>
      <c r="B4474" s="28" t="s">
        <v>6</v>
      </c>
      <c r="C4474" s="44">
        <f>(C4460+C4461)*$D$29</f>
        <v>8.8295999999999999E-2</v>
      </c>
    </row>
    <row r="4475" spans="1:3" ht="15.75" x14ac:dyDescent="0.25">
      <c r="A4475" s="33">
        <v>290</v>
      </c>
      <c r="B4475" s="28" t="s">
        <v>27</v>
      </c>
      <c r="C4475" s="44">
        <f>(C4460+C4461)*$D$30</f>
        <v>0.26488800000000001</v>
      </c>
    </row>
    <row r="4476" spans="1:3" ht="15.75" x14ac:dyDescent="0.25">
      <c r="A4476" s="33">
        <v>225</v>
      </c>
      <c r="B4476" s="28" t="s">
        <v>28</v>
      </c>
      <c r="C4476" s="44">
        <f>(C4460+C4461)*$D$31</f>
        <v>0</v>
      </c>
    </row>
    <row r="4477" spans="1:3" ht="15.75" x14ac:dyDescent="0.25">
      <c r="A4477" s="37">
        <v>310</v>
      </c>
      <c r="B4477" s="28" t="s">
        <v>7</v>
      </c>
      <c r="C4477" s="44">
        <f>(C4460+C4461)*$D$32</f>
        <v>0.52751200000000009</v>
      </c>
    </row>
    <row r="4478" spans="1:3" ht="16.5" thickBot="1" x14ac:dyDescent="0.3">
      <c r="A4478" s="38">
        <v>340</v>
      </c>
      <c r="B4478" s="36" t="s">
        <v>8</v>
      </c>
      <c r="C4478" s="44">
        <f>(C4460+C4461)*$D$33</f>
        <v>2.0489199999999999</v>
      </c>
    </row>
    <row r="4479" spans="1:3" ht="16.5" thickBot="1" x14ac:dyDescent="0.3">
      <c r="A4479" s="15"/>
      <c r="B4479" s="42" t="s">
        <v>9</v>
      </c>
      <c r="C4479" s="88">
        <f>SUM(C4460:C4478)</f>
        <v>50.994336000000004</v>
      </c>
    </row>
    <row r="4480" spans="1:3" ht="16.5" thickBot="1" x14ac:dyDescent="0.3">
      <c r="A4480" s="15"/>
      <c r="B4480" s="43" t="s">
        <v>29</v>
      </c>
      <c r="C4480" s="90">
        <f>C4479*118%</f>
        <v>60.173316480000004</v>
      </c>
    </row>
    <row r="4481" spans="1:3" ht="15.75" x14ac:dyDescent="0.25">
      <c r="A4481" s="22"/>
      <c r="B4481" s="45"/>
      <c r="C4481" s="46"/>
    </row>
    <row r="4482" spans="1:3" ht="15.75" x14ac:dyDescent="0.25">
      <c r="A4482" s="22"/>
      <c r="B4482" s="45"/>
      <c r="C4482" s="46"/>
    </row>
    <row r="4483" spans="1:3" ht="15.75" x14ac:dyDescent="0.25">
      <c r="A4483" s="22"/>
      <c r="B4483" s="45"/>
      <c r="C4483" s="46"/>
    </row>
    <row r="4484" spans="1:3" ht="15.75" x14ac:dyDescent="0.25">
      <c r="A4484" s="22"/>
      <c r="B4484" s="45"/>
      <c r="C4484" s="46"/>
    </row>
    <row r="4485" spans="1:3" ht="15.75" x14ac:dyDescent="0.25">
      <c r="A4485" s="22"/>
      <c r="B4485" s="45"/>
      <c r="C4485" s="46"/>
    </row>
    <row r="4486" spans="1:3" ht="15.75" x14ac:dyDescent="0.25">
      <c r="A4486" s="22"/>
      <c r="B4486" s="45"/>
      <c r="C4486" s="46"/>
    </row>
    <row r="4487" spans="1:3" ht="15.75" x14ac:dyDescent="0.25">
      <c r="A4487" s="22"/>
      <c r="B4487" s="45"/>
      <c r="C4487" s="46"/>
    </row>
    <row r="4488" spans="1:3" ht="15.75" x14ac:dyDescent="0.25">
      <c r="A4488" s="22"/>
      <c r="B4488" s="45"/>
      <c r="C4488" s="46"/>
    </row>
    <row r="4489" spans="1:3" ht="15.75" x14ac:dyDescent="0.25">
      <c r="A4489" s="22"/>
      <c r="B4489" s="45"/>
      <c r="C4489" s="46"/>
    </row>
    <row r="4490" spans="1:3" ht="15.75" x14ac:dyDescent="0.25">
      <c r="A4490" s="22"/>
      <c r="B4490" s="45"/>
      <c r="C4490" s="46"/>
    </row>
    <row r="4491" spans="1:3" ht="15.75" x14ac:dyDescent="0.25">
      <c r="A4491" s="22"/>
      <c r="B4491" s="45"/>
      <c r="C4491" s="46"/>
    </row>
    <row r="4492" spans="1:3" ht="15.75" x14ac:dyDescent="0.25">
      <c r="A4492" s="22"/>
      <c r="B4492" s="45"/>
      <c r="C4492" s="46"/>
    </row>
    <row r="4493" spans="1:3" ht="15.75" x14ac:dyDescent="0.25">
      <c r="A4493" s="22"/>
      <c r="B4493" s="45"/>
      <c r="C4493" s="46"/>
    </row>
    <row r="4494" spans="1:3" ht="15.75" x14ac:dyDescent="0.25">
      <c r="A4494" s="22"/>
      <c r="B4494" s="45"/>
      <c r="C4494" s="46"/>
    </row>
    <row r="4495" spans="1:3" ht="15.75" x14ac:dyDescent="0.25">
      <c r="A4495" s="22"/>
      <c r="B4495" s="45"/>
      <c r="C4495" s="46"/>
    </row>
    <row r="4496" spans="1:3" ht="15.75" x14ac:dyDescent="0.25">
      <c r="A4496" s="22"/>
      <c r="B4496" s="45"/>
      <c r="C4496" s="46"/>
    </row>
    <row r="4497" spans="1:3" ht="15.75" x14ac:dyDescent="0.25">
      <c r="A4497" s="22"/>
      <c r="B4497" s="45"/>
      <c r="C4497" s="46"/>
    </row>
    <row r="4498" spans="1:3" ht="15.75" x14ac:dyDescent="0.25">
      <c r="A4498" s="22"/>
      <c r="B4498" s="45"/>
      <c r="C4498" s="46"/>
    </row>
    <row r="4499" spans="1:3" ht="15.75" x14ac:dyDescent="0.25">
      <c r="A4499" s="22"/>
      <c r="B4499" s="45"/>
      <c r="C4499" s="46"/>
    </row>
    <row r="4500" spans="1:3" ht="15.75" x14ac:dyDescent="0.25">
      <c r="A4500" s="22"/>
      <c r="B4500" s="45"/>
      <c r="C4500" s="46"/>
    </row>
    <row r="4501" spans="1:3" ht="15.75" x14ac:dyDescent="0.25">
      <c r="A4501" s="22"/>
      <c r="B4501" s="45"/>
      <c r="C4501" s="46"/>
    </row>
    <row r="4502" spans="1:3" ht="15.75" x14ac:dyDescent="0.25">
      <c r="A4502" s="22"/>
      <c r="B4502" s="45"/>
      <c r="C4502" s="46"/>
    </row>
    <row r="4503" spans="1:3" ht="15.75" x14ac:dyDescent="0.25">
      <c r="A4503" s="22"/>
      <c r="B4503" s="45"/>
      <c r="C4503" s="46"/>
    </row>
    <row r="4504" spans="1:3" ht="15.75" x14ac:dyDescent="0.25">
      <c r="A4504" s="22"/>
      <c r="B4504" s="45"/>
      <c r="C4504" s="46"/>
    </row>
    <row r="4505" spans="1:3" ht="15.75" x14ac:dyDescent="0.25">
      <c r="A4505" s="22"/>
      <c r="B4505" s="45"/>
      <c r="C4505" s="46"/>
    </row>
    <row r="4506" spans="1:3" ht="15.75" x14ac:dyDescent="0.25">
      <c r="A4506" s="22"/>
      <c r="B4506" s="45"/>
      <c r="C4506" s="46"/>
    </row>
    <row r="4507" spans="1:3" ht="15.75" x14ac:dyDescent="0.25">
      <c r="A4507" s="22"/>
      <c r="B4507" s="45"/>
      <c r="C4507" s="46"/>
    </row>
    <row r="4508" spans="1:3" ht="15.75" x14ac:dyDescent="0.25">
      <c r="A4508" s="22"/>
      <c r="B4508" s="45"/>
      <c r="C4508" s="46"/>
    </row>
    <row r="4510" spans="1:3" ht="45" customHeight="1" x14ac:dyDescent="0.25">
      <c r="B4510" s="57" t="s">
        <v>574</v>
      </c>
      <c r="C4510" s="70"/>
    </row>
    <row r="4511" spans="1:3" ht="15.75" thickBot="1" x14ac:dyDescent="0.3">
      <c r="C4511" s="71" t="s">
        <v>200</v>
      </c>
    </row>
    <row r="4512" spans="1:3" ht="32.25" thickBot="1" x14ac:dyDescent="0.3">
      <c r="A4512" s="7" t="s">
        <v>0</v>
      </c>
      <c r="B4512" s="8" t="s">
        <v>10</v>
      </c>
      <c r="C4512" s="65" t="s">
        <v>11</v>
      </c>
    </row>
    <row r="4513" spans="1:3" ht="15.75" x14ac:dyDescent="0.25">
      <c r="A4513" s="9"/>
      <c r="B4513" s="10" t="s">
        <v>12</v>
      </c>
      <c r="C4513" s="61">
        <v>1</v>
      </c>
    </row>
    <row r="4514" spans="1:3" ht="15.75" x14ac:dyDescent="0.25">
      <c r="A4514" s="9"/>
      <c r="B4514" s="10" t="s">
        <v>13</v>
      </c>
      <c r="C4514" s="16">
        <v>20</v>
      </c>
    </row>
    <row r="4515" spans="1:3" ht="31.5" x14ac:dyDescent="0.25">
      <c r="A4515" s="12"/>
      <c r="B4515" s="83" t="s">
        <v>360</v>
      </c>
      <c r="C4515" s="16">
        <f>$C$13</f>
        <v>2.83</v>
      </c>
    </row>
    <row r="4516" spans="1:3" ht="32.25" thickBot="1" x14ac:dyDescent="0.3">
      <c r="A4516" s="75"/>
      <c r="B4516" s="77" t="s">
        <v>361</v>
      </c>
      <c r="C4516" s="76">
        <v>0</v>
      </c>
    </row>
    <row r="4517" spans="1:3" ht="15.75" x14ac:dyDescent="0.25">
      <c r="A4517" s="29">
        <v>211</v>
      </c>
      <c r="B4517" s="30" t="s">
        <v>19</v>
      </c>
      <c r="C4517" s="39">
        <f>C4515*C4514</f>
        <v>56.6</v>
      </c>
    </row>
    <row r="4518" spans="1:3" ht="31.5" x14ac:dyDescent="0.25">
      <c r="A4518" s="33">
        <v>211</v>
      </c>
      <c r="B4518" s="28" t="s">
        <v>20</v>
      </c>
      <c r="C4518" s="40">
        <f>C4516*C4514</f>
        <v>0</v>
      </c>
    </row>
    <row r="4519" spans="1:3" ht="15.75" x14ac:dyDescent="0.25">
      <c r="A4519" s="33">
        <v>213</v>
      </c>
      <c r="B4519" s="28" t="s">
        <v>14</v>
      </c>
      <c r="C4519" s="40">
        <f>(C4517+C4518)*30.2%</f>
        <v>17.0932</v>
      </c>
    </row>
    <row r="4520" spans="1:3" ht="15.75" x14ac:dyDescent="0.25">
      <c r="A4520" s="33">
        <v>212</v>
      </c>
      <c r="B4520" s="28" t="s">
        <v>3</v>
      </c>
      <c r="C4520" s="40">
        <f>(C4517+C4518)*$D$18</f>
        <v>9.0560000000000002E-2</v>
      </c>
    </row>
    <row r="4521" spans="1:3" ht="15.75" x14ac:dyDescent="0.25">
      <c r="A4521" s="33">
        <v>221</v>
      </c>
      <c r="B4521" s="28" t="s">
        <v>4</v>
      </c>
      <c r="C4521" s="40">
        <f>(C4517+C4518)*$D$19</f>
        <v>0.48676000000000003</v>
      </c>
    </row>
    <row r="4522" spans="1:3" ht="15.75" x14ac:dyDescent="0.25">
      <c r="A4522" s="33">
        <v>222</v>
      </c>
      <c r="B4522" s="28" t="s">
        <v>15</v>
      </c>
      <c r="C4522" s="40">
        <f>(C4517+C4518)*$D$20</f>
        <v>9.0560000000000002E-2</v>
      </c>
    </row>
    <row r="4523" spans="1:3" ht="15.75" x14ac:dyDescent="0.25">
      <c r="A4523" s="33">
        <v>223</v>
      </c>
      <c r="B4523" s="28" t="s">
        <v>5</v>
      </c>
      <c r="C4523" s="40">
        <f>(C4517+C4518)*$D$21</f>
        <v>2.4055000000000004</v>
      </c>
    </row>
    <row r="4524" spans="1:3" ht="15.75" x14ac:dyDescent="0.25">
      <c r="A4524" s="33">
        <v>224</v>
      </c>
      <c r="B4524" s="28" t="s">
        <v>21</v>
      </c>
      <c r="C4524" s="40">
        <f>(C4517+C4518)*$D$22</f>
        <v>0.79805999999999999</v>
      </c>
    </row>
    <row r="4525" spans="1:3" ht="15.75" x14ac:dyDescent="0.25">
      <c r="A4525" s="33">
        <v>225</v>
      </c>
      <c r="B4525" s="28" t="s">
        <v>16</v>
      </c>
      <c r="C4525" s="40">
        <f>(C4517+C4518)*$D$23</f>
        <v>3.01112</v>
      </c>
    </row>
    <row r="4526" spans="1:3" ht="15.75" x14ac:dyDescent="0.25">
      <c r="A4526" s="33">
        <v>226</v>
      </c>
      <c r="B4526" s="28" t="s">
        <v>22</v>
      </c>
      <c r="C4526" s="40">
        <f>(C4517+C4518)*$D$24</f>
        <v>20.268459999999997</v>
      </c>
    </row>
    <row r="4527" spans="1:3" ht="15.75" x14ac:dyDescent="0.25">
      <c r="A4527" s="33">
        <v>271</v>
      </c>
      <c r="B4527" s="28" t="s">
        <v>23</v>
      </c>
      <c r="C4527" s="40">
        <f>(C4517+C4518)*$D$25</f>
        <v>1.2621800000000001</v>
      </c>
    </row>
    <row r="4528" spans="1:3" ht="15.75" x14ac:dyDescent="0.25">
      <c r="A4528" s="33">
        <v>272</v>
      </c>
      <c r="B4528" s="28" t="s">
        <v>24</v>
      </c>
      <c r="C4528" s="40">
        <f>(C4517+C4518)*$D$26</f>
        <v>1.1829399999999999</v>
      </c>
    </row>
    <row r="4529" spans="1:3" ht="31.5" x14ac:dyDescent="0.25">
      <c r="A4529" s="33">
        <v>211</v>
      </c>
      <c r="B4529" s="28" t="s">
        <v>25</v>
      </c>
      <c r="C4529" s="40">
        <f>(C4517+C4518)*$D$27</f>
        <v>12.961400000000001</v>
      </c>
    </row>
    <row r="4530" spans="1:3" ht="31.5" x14ac:dyDescent="0.25">
      <c r="A4530" s="33">
        <v>213</v>
      </c>
      <c r="B4530" s="28" t="s">
        <v>26</v>
      </c>
      <c r="C4530" s="44">
        <f>(C4517+C4518)*$D$28</f>
        <v>3.91106</v>
      </c>
    </row>
    <row r="4531" spans="1:3" ht="15.75" x14ac:dyDescent="0.25">
      <c r="A4531" s="33">
        <v>290</v>
      </c>
      <c r="B4531" s="28" t="s">
        <v>6</v>
      </c>
      <c r="C4531" s="44">
        <f>(C4517+C4518)*$D$29</f>
        <v>0.22073999999999999</v>
      </c>
    </row>
    <row r="4532" spans="1:3" ht="15.75" x14ac:dyDescent="0.25">
      <c r="A4532" s="33">
        <v>290</v>
      </c>
      <c r="B4532" s="28" t="s">
        <v>27</v>
      </c>
      <c r="C4532" s="44">
        <f>(C4517+C4518)*$D$30</f>
        <v>0.66222000000000003</v>
      </c>
    </row>
    <row r="4533" spans="1:3" ht="15.75" x14ac:dyDescent="0.25">
      <c r="A4533" s="33">
        <v>225</v>
      </c>
      <c r="B4533" s="28" t="s">
        <v>28</v>
      </c>
      <c r="C4533" s="44">
        <f>(C4517+C4518)*$D$31</f>
        <v>0</v>
      </c>
    </row>
    <row r="4534" spans="1:3" ht="15.75" x14ac:dyDescent="0.25">
      <c r="A4534" s="37">
        <v>310</v>
      </c>
      <c r="B4534" s="28" t="s">
        <v>7</v>
      </c>
      <c r="C4534" s="44">
        <f>(C4517+C4518)*$D$32</f>
        <v>1.3187800000000001</v>
      </c>
    </row>
    <row r="4535" spans="1:3" ht="16.5" thickBot="1" x14ac:dyDescent="0.3">
      <c r="A4535" s="38">
        <v>340</v>
      </c>
      <c r="B4535" s="36" t="s">
        <v>8</v>
      </c>
      <c r="C4535" s="44">
        <f>(C4517+C4518)*$D$33</f>
        <v>5.1223000000000001</v>
      </c>
    </row>
    <row r="4536" spans="1:3" ht="16.5" thickBot="1" x14ac:dyDescent="0.3">
      <c r="A4536" s="15"/>
      <c r="B4536" s="42" t="s">
        <v>9</v>
      </c>
      <c r="C4536" s="88">
        <f>SUM(C4517:C4535)</f>
        <v>127.48584000000002</v>
      </c>
    </row>
    <row r="4537" spans="1:3" ht="16.5" thickBot="1" x14ac:dyDescent="0.3">
      <c r="A4537" s="15"/>
      <c r="B4537" s="43" t="s">
        <v>29</v>
      </c>
      <c r="C4537" s="90">
        <f>C4536*118%</f>
        <v>150.43329120000001</v>
      </c>
    </row>
    <row r="4538" spans="1:3" ht="15.75" x14ac:dyDescent="0.25">
      <c r="A4538" s="22"/>
      <c r="B4538" s="45"/>
      <c r="C4538" s="46"/>
    </row>
    <row r="4539" spans="1:3" ht="15.75" x14ac:dyDescent="0.25">
      <c r="A4539" s="22"/>
      <c r="B4539" s="45"/>
      <c r="C4539" s="46"/>
    </row>
    <row r="4540" spans="1:3" ht="15.75" x14ac:dyDescent="0.25">
      <c r="A4540" s="22"/>
      <c r="B4540" s="45"/>
      <c r="C4540" s="46"/>
    </row>
    <row r="4541" spans="1:3" ht="15.75" x14ac:dyDescent="0.25">
      <c r="A4541" s="22"/>
      <c r="B4541" s="45"/>
      <c r="C4541" s="46"/>
    </row>
    <row r="4542" spans="1:3" ht="15.75" x14ac:dyDescent="0.25">
      <c r="A4542" s="22"/>
      <c r="B4542" s="45"/>
      <c r="C4542" s="46"/>
    </row>
    <row r="4543" spans="1:3" ht="15.75" x14ac:dyDescent="0.25">
      <c r="A4543" s="22"/>
      <c r="B4543" s="45"/>
      <c r="C4543" s="46"/>
    </row>
    <row r="4544" spans="1:3" ht="15.75" x14ac:dyDescent="0.25">
      <c r="A4544" s="22"/>
      <c r="B4544" s="45"/>
      <c r="C4544" s="46"/>
    </row>
    <row r="4545" spans="1:3" ht="15.75" x14ac:dyDescent="0.25">
      <c r="A4545" s="22"/>
      <c r="B4545" s="45"/>
      <c r="C4545" s="46"/>
    </row>
    <row r="4546" spans="1:3" ht="15.75" x14ac:dyDescent="0.25">
      <c r="A4546" s="22"/>
      <c r="B4546" s="45"/>
      <c r="C4546" s="46"/>
    </row>
    <row r="4547" spans="1:3" ht="15.75" x14ac:dyDescent="0.25">
      <c r="A4547" s="22"/>
      <c r="B4547" s="45"/>
      <c r="C4547" s="46"/>
    </row>
    <row r="4548" spans="1:3" ht="15.75" x14ac:dyDescent="0.25">
      <c r="A4548" s="22"/>
      <c r="B4548" s="45"/>
      <c r="C4548" s="46"/>
    </row>
    <row r="4549" spans="1:3" ht="15.75" x14ac:dyDescent="0.25">
      <c r="A4549" s="22"/>
      <c r="B4549" s="45"/>
      <c r="C4549" s="46"/>
    </row>
    <row r="4550" spans="1:3" ht="15.75" x14ac:dyDescent="0.25">
      <c r="A4550" s="22"/>
      <c r="B4550" s="45"/>
      <c r="C4550" s="46"/>
    </row>
    <row r="4551" spans="1:3" ht="15.75" x14ac:dyDescent="0.25">
      <c r="A4551" s="22"/>
      <c r="B4551" s="45"/>
      <c r="C4551" s="46"/>
    </row>
    <row r="4552" spans="1:3" ht="15.75" x14ac:dyDescent="0.25">
      <c r="A4552" s="22"/>
      <c r="B4552" s="45"/>
      <c r="C4552" s="46"/>
    </row>
    <row r="4553" spans="1:3" ht="15.75" x14ac:dyDescent="0.25">
      <c r="A4553" s="22"/>
      <c r="B4553" s="45"/>
      <c r="C4553" s="46"/>
    </row>
    <row r="4554" spans="1:3" ht="15.75" x14ac:dyDescent="0.25">
      <c r="A4554" s="22"/>
      <c r="B4554" s="45"/>
      <c r="C4554" s="46"/>
    </row>
    <row r="4555" spans="1:3" ht="15.75" x14ac:dyDescent="0.25">
      <c r="A4555" s="22"/>
      <c r="B4555" s="45"/>
      <c r="C4555" s="46"/>
    </row>
    <row r="4556" spans="1:3" ht="15.75" x14ac:dyDescent="0.25">
      <c r="A4556" s="22"/>
      <c r="B4556" s="45"/>
      <c r="C4556" s="46"/>
    </row>
    <row r="4557" spans="1:3" ht="15.75" x14ac:dyDescent="0.25">
      <c r="A4557" s="22"/>
      <c r="B4557" s="45"/>
      <c r="C4557" s="46"/>
    </row>
    <row r="4558" spans="1:3" ht="15.75" x14ac:dyDescent="0.25">
      <c r="A4558" s="22"/>
      <c r="B4558" s="45"/>
      <c r="C4558" s="46"/>
    </row>
    <row r="4559" spans="1:3" ht="15.75" x14ac:dyDescent="0.25">
      <c r="A4559" s="22"/>
      <c r="B4559" s="45"/>
      <c r="C4559" s="46"/>
    </row>
    <row r="4560" spans="1:3" ht="15.75" x14ac:dyDescent="0.25">
      <c r="A4560" s="22"/>
      <c r="B4560" s="45"/>
      <c r="C4560" s="46"/>
    </row>
    <row r="4561" spans="1:3" ht="15.75" x14ac:dyDescent="0.25">
      <c r="A4561" s="22"/>
      <c r="B4561" s="45"/>
      <c r="C4561" s="46"/>
    </row>
    <row r="4562" spans="1:3" ht="15.75" x14ac:dyDescent="0.25">
      <c r="A4562" s="22"/>
      <c r="B4562" s="45"/>
      <c r="C4562" s="46"/>
    </row>
    <row r="4564" spans="1:3" ht="31.5" x14ac:dyDescent="0.25">
      <c r="B4564" s="57" t="s">
        <v>575</v>
      </c>
      <c r="C4564" s="70"/>
    </row>
    <row r="4565" spans="1:3" ht="15.75" thickBot="1" x14ac:dyDescent="0.3">
      <c r="C4565" s="71" t="s">
        <v>353</v>
      </c>
    </row>
    <row r="4566" spans="1:3" ht="32.25" thickBot="1" x14ac:dyDescent="0.3">
      <c r="A4566" s="7" t="s">
        <v>0</v>
      </c>
      <c r="B4566" s="8" t="s">
        <v>10</v>
      </c>
      <c r="C4566" s="65" t="s">
        <v>11</v>
      </c>
    </row>
    <row r="4567" spans="1:3" ht="15.75" x14ac:dyDescent="0.25">
      <c r="A4567" s="9"/>
      <c r="B4567" s="10" t="s">
        <v>12</v>
      </c>
      <c r="C4567" s="61">
        <v>1</v>
      </c>
    </row>
    <row r="4568" spans="1:3" ht="15.75" x14ac:dyDescent="0.25">
      <c r="A4568" s="9"/>
      <c r="B4568" s="10" t="s">
        <v>13</v>
      </c>
      <c r="C4568" s="16">
        <v>14</v>
      </c>
    </row>
    <row r="4569" spans="1:3" ht="31.5" x14ac:dyDescent="0.25">
      <c r="A4569" s="12"/>
      <c r="B4569" s="83" t="s">
        <v>360</v>
      </c>
      <c r="C4569" s="16">
        <f>$C$13</f>
        <v>2.83</v>
      </c>
    </row>
    <row r="4570" spans="1:3" ht="32.25" thickBot="1" x14ac:dyDescent="0.3">
      <c r="A4570" s="75"/>
      <c r="B4570" s="77" t="s">
        <v>361</v>
      </c>
      <c r="C4570" s="76">
        <v>0</v>
      </c>
    </row>
    <row r="4571" spans="1:3" ht="15.75" x14ac:dyDescent="0.25">
      <c r="A4571" s="29">
        <v>211</v>
      </c>
      <c r="B4571" s="30" t="s">
        <v>19</v>
      </c>
      <c r="C4571" s="39">
        <f>C4569*C4568</f>
        <v>39.620000000000005</v>
      </c>
    </row>
    <row r="4572" spans="1:3" ht="31.5" x14ac:dyDescent="0.25">
      <c r="A4572" s="33">
        <v>211</v>
      </c>
      <c r="B4572" s="28" t="s">
        <v>20</v>
      </c>
      <c r="C4572" s="40">
        <f>C4570*C4568</f>
        <v>0</v>
      </c>
    </row>
    <row r="4573" spans="1:3" ht="15.75" x14ac:dyDescent="0.25">
      <c r="A4573" s="33">
        <v>213</v>
      </c>
      <c r="B4573" s="28" t="s">
        <v>14</v>
      </c>
      <c r="C4573" s="40">
        <f>(C4571+C4572)*30.2%</f>
        <v>11.965240000000001</v>
      </c>
    </row>
    <row r="4574" spans="1:3" ht="15.75" x14ac:dyDescent="0.25">
      <c r="A4574" s="33">
        <v>212</v>
      </c>
      <c r="B4574" s="28" t="s">
        <v>3</v>
      </c>
      <c r="C4574" s="40">
        <f>(C4571+C4572)*$D$18</f>
        <v>6.3392000000000004E-2</v>
      </c>
    </row>
    <row r="4575" spans="1:3" ht="15.75" x14ac:dyDescent="0.25">
      <c r="A4575" s="33">
        <v>221</v>
      </c>
      <c r="B4575" s="28" t="s">
        <v>4</v>
      </c>
      <c r="C4575" s="40">
        <f>(C4571+C4572)*$D$19</f>
        <v>0.34073200000000003</v>
      </c>
    </row>
    <row r="4576" spans="1:3" ht="15.75" x14ac:dyDescent="0.25">
      <c r="A4576" s="33">
        <v>222</v>
      </c>
      <c r="B4576" s="28" t="s">
        <v>15</v>
      </c>
      <c r="C4576" s="40">
        <f>(C4571+C4572)*$D$20</f>
        <v>6.3392000000000004E-2</v>
      </c>
    </row>
    <row r="4577" spans="1:3" ht="15.75" x14ac:dyDescent="0.25">
      <c r="A4577" s="33">
        <v>223</v>
      </c>
      <c r="B4577" s="28" t="s">
        <v>5</v>
      </c>
      <c r="C4577" s="40">
        <f>(C4571+C4572)*$D$21</f>
        <v>1.6838500000000003</v>
      </c>
    </row>
    <row r="4578" spans="1:3" ht="15.75" x14ac:dyDescent="0.25">
      <c r="A4578" s="33">
        <v>224</v>
      </c>
      <c r="B4578" s="28" t="s">
        <v>21</v>
      </c>
      <c r="C4578" s="40">
        <f>(C4571+C4572)*$D$22</f>
        <v>0.55864200000000008</v>
      </c>
    </row>
    <row r="4579" spans="1:3" ht="15.75" x14ac:dyDescent="0.25">
      <c r="A4579" s="33">
        <v>225</v>
      </c>
      <c r="B4579" s="28" t="s">
        <v>16</v>
      </c>
      <c r="C4579" s="40">
        <f>(C4571+C4572)*$D$23</f>
        <v>2.1077840000000001</v>
      </c>
    </row>
    <row r="4580" spans="1:3" ht="15.75" x14ac:dyDescent="0.25">
      <c r="A4580" s="33">
        <v>226</v>
      </c>
      <c r="B4580" s="28" t="s">
        <v>22</v>
      </c>
      <c r="C4580" s="40">
        <f>(C4571+C4572)*$D$24</f>
        <v>14.187922</v>
      </c>
    </row>
    <row r="4581" spans="1:3" ht="15.75" x14ac:dyDescent="0.25">
      <c r="A4581" s="33">
        <v>271</v>
      </c>
      <c r="B4581" s="28" t="s">
        <v>23</v>
      </c>
      <c r="C4581" s="40">
        <f>(C4571+C4572)*$D$25</f>
        <v>0.88352600000000014</v>
      </c>
    </row>
    <row r="4582" spans="1:3" ht="15.75" x14ac:dyDescent="0.25">
      <c r="A4582" s="33">
        <v>272</v>
      </c>
      <c r="B4582" s="28" t="s">
        <v>24</v>
      </c>
      <c r="C4582" s="40">
        <f>(C4571+C4572)*$D$26</f>
        <v>0.82805800000000007</v>
      </c>
    </row>
    <row r="4583" spans="1:3" ht="31.5" x14ac:dyDescent="0.25">
      <c r="A4583" s="33">
        <v>211</v>
      </c>
      <c r="B4583" s="28" t="s">
        <v>25</v>
      </c>
      <c r="C4583" s="40">
        <f>(C4571+C4572)*$D$27</f>
        <v>9.0729800000000012</v>
      </c>
    </row>
    <row r="4584" spans="1:3" ht="31.5" x14ac:dyDescent="0.25">
      <c r="A4584" s="33">
        <v>213</v>
      </c>
      <c r="B4584" s="28" t="s">
        <v>26</v>
      </c>
      <c r="C4584" s="44">
        <f>(C4571+C4572)*$D$28</f>
        <v>2.7377419999999999</v>
      </c>
    </row>
    <row r="4585" spans="1:3" ht="15.75" x14ac:dyDescent="0.25">
      <c r="A4585" s="33">
        <v>290</v>
      </c>
      <c r="B4585" s="28" t="s">
        <v>6</v>
      </c>
      <c r="C4585" s="44">
        <f>(C4571+C4572)*$D$29</f>
        <v>0.15451800000000002</v>
      </c>
    </row>
    <row r="4586" spans="1:3" ht="15.75" x14ac:dyDescent="0.25">
      <c r="A4586" s="33">
        <v>290</v>
      </c>
      <c r="B4586" s="28" t="s">
        <v>27</v>
      </c>
      <c r="C4586" s="44">
        <f>(C4571+C4572)*$D$30</f>
        <v>0.46355400000000008</v>
      </c>
    </row>
    <row r="4587" spans="1:3" ht="15.75" x14ac:dyDescent="0.25">
      <c r="A4587" s="33">
        <v>225</v>
      </c>
      <c r="B4587" s="28" t="s">
        <v>28</v>
      </c>
      <c r="C4587" s="44">
        <f>(C4571+C4572)*$D$31</f>
        <v>0</v>
      </c>
    </row>
    <row r="4588" spans="1:3" ht="15.75" x14ac:dyDescent="0.25">
      <c r="A4588" s="37">
        <v>310</v>
      </c>
      <c r="B4588" s="28" t="s">
        <v>7</v>
      </c>
      <c r="C4588" s="44">
        <f>(C4571+C4572)*$D$32</f>
        <v>0.92314600000000013</v>
      </c>
    </row>
    <row r="4589" spans="1:3" ht="16.5" thickBot="1" x14ac:dyDescent="0.3">
      <c r="A4589" s="38">
        <v>340</v>
      </c>
      <c r="B4589" s="36" t="s">
        <v>8</v>
      </c>
      <c r="C4589" s="44">
        <f>(C4571+C4572)*$D$33</f>
        <v>3.5856100000000004</v>
      </c>
    </row>
    <row r="4590" spans="1:3" ht="16.5" thickBot="1" x14ac:dyDescent="0.3">
      <c r="A4590" s="15"/>
      <c r="B4590" s="42" t="s">
        <v>9</v>
      </c>
      <c r="C4590" s="88">
        <f>SUM(C4571:C4589)</f>
        <v>89.240088000000014</v>
      </c>
    </row>
    <row r="4591" spans="1:3" ht="16.5" thickBot="1" x14ac:dyDescent="0.3">
      <c r="A4591" s="15"/>
      <c r="B4591" s="43" t="s">
        <v>29</v>
      </c>
      <c r="C4591" s="90">
        <f>C4590*118%</f>
        <v>105.30330384000001</v>
      </c>
    </row>
    <row r="4592" spans="1:3" ht="15.75" x14ac:dyDescent="0.25">
      <c r="A4592" s="22"/>
      <c r="B4592" s="45"/>
      <c r="C4592" s="46"/>
    </row>
    <row r="4593" spans="1:3" ht="15.75" x14ac:dyDescent="0.25">
      <c r="A4593" s="22"/>
      <c r="B4593" s="45"/>
      <c r="C4593" s="46"/>
    </row>
    <row r="4594" spans="1:3" ht="15.75" x14ac:dyDescent="0.25">
      <c r="A4594" s="22"/>
      <c r="B4594" s="45"/>
      <c r="C4594" s="46"/>
    </row>
    <row r="4595" spans="1:3" ht="15.75" x14ac:dyDescent="0.25">
      <c r="A4595" s="22"/>
      <c r="B4595" s="45"/>
      <c r="C4595" s="46"/>
    </row>
    <row r="4596" spans="1:3" ht="15.75" x14ac:dyDescent="0.25">
      <c r="A4596" s="22"/>
      <c r="B4596" s="45"/>
      <c r="C4596" s="46"/>
    </row>
    <row r="4597" spans="1:3" ht="15.75" x14ac:dyDescent="0.25">
      <c r="A4597" s="22"/>
      <c r="B4597" s="45"/>
      <c r="C4597" s="46"/>
    </row>
    <row r="4598" spans="1:3" ht="15.75" x14ac:dyDescent="0.25">
      <c r="A4598" s="22"/>
      <c r="B4598" s="45"/>
      <c r="C4598" s="46"/>
    </row>
    <row r="4599" spans="1:3" ht="15.75" x14ac:dyDescent="0.25">
      <c r="A4599" s="22"/>
      <c r="B4599" s="45"/>
      <c r="C4599" s="46"/>
    </row>
    <row r="4600" spans="1:3" ht="15.75" x14ac:dyDescent="0.25">
      <c r="A4600" s="22"/>
      <c r="B4600" s="45"/>
      <c r="C4600" s="46"/>
    </row>
    <row r="4601" spans="1:3" ht="15.75" x14ac:dyDescent="0.25">
      <c r="A4601" s="22"/>
      <c r="B4601" s="45"/>
      <c r="C4601" s="46"/>
    </row>
    <row r="4602" spans="1:3" ht="15.75" x14ac:dyDescent="0.25">
      <c r="A4602" s="22"/>
      <c r="B4602" s="45"/>
      <c r="C4602" s="46"/>
    </row>
    <row r="4603" spans="1:3" ht="15.75" x14ac:dyDescent="0.25">
      <c r="A4603" s="22"/>
      <c r="B4603" s="45"/>
      <c r="C4603" s="46"/>
    </row>
    <row r="4604" spans="1:3" ht="15.75" x14ac:dyDescent="0.25">
      <c r="A4604" s="22"/>
      <c r="B4604" s="45"/>
      <c r="C4604" s="46"/>
    </row>
    <row r="4605" spans="1:3" ht="15.75" x14ac:dyDescent="0.25">
      <c r="A4605" s="22"/>
      <c r="B4605" s="45"/>
      <c r="C4605" s="46"/>
    </row>
    <row r="4606" spans="1:3" ht="15.75" x14ac:dyDescent="0.25">
      <c r="A4606" s="22"/>
      <c r="B4606" s="45"/>
      <c r="C4606" s="46"/>
    </row>
    <row r="4607" spans="1:3" ht="15.75" x14ac:dyDescent="0.25">
      <c r="A4607" s="22"/>
      <c r="B4607" s="45"/>
      <c r="C4607" s="46"/>
    </row>
    <row r="4608" spans="1:3" ht="15.75" x14ac:dyDescent="0.25">
      <c r="A4608" s="22"/>
      <c r="B4608" s="45"/>
      <c r="C4608" s="46"/>
    </row>
    <row r="4609" spans="1:3" ht="15.75" x14ac:dyDescent="0.25">
      <c r="A4609" s="22"/>
      <c r="B4609" s="45"/>
      <c r="C4609" s="46"/>
    </row>
    <row r="4610" spans="1:3" ht="15.75" x14ac:dyDescent="0.25">
      <c r="A4610" s="22"/>
      <c r="B4610" s="45"/>
      <c r="C4610" s="46"/>
    </row>
    <row r="4611" spans="1:3" ht="15.75" x14ac:dyDescent="0.25">
      <c r="A4611" s="22"/>
      <c r="B4611" s="45"/>
      <c r="C4611" s="46"/>
    </row>
    <row r="4612" spans="1:3" ht="15.75" x14ac:dyDescent="0.25">
      <c r="A4612" s="22"/>
      <c r="B4612" s="45"/>
      <c r="C4612" s="46"/>
    </row>
    <row r="4613" spans="1:3" ht="15.75" x14ac:dyDescent="0.25">
      <c r="A4613" s="22"/>
      <c r="B4613" s="45"/>
      <c r="C4613" s="46"/>
    </row>
    <row r="4614" spans="1:3" ht="15.75" x14ac:dyDescent="0.25">
      <c r="A4614" s="22"/>
      <c r="B4614" s="45"/>
      <c r="C4614" s="46"/>
    </row>
    <row r="4615" spans="1:3" ht="15.75" x14ac:dyDescent="0.25">
      <c r="A4615" s="22"/>
      <c r="B4615" s="45"/>
      <c r="C4615" s="46"/>
    </row>
    <row r="4616" spans="1:3" ht="15.75" x14ac:dyDescent="0.25">
      <c r="A4616" s="22"/>
      <c r="B4616" s="45"/>
      <c r="C4616" s="46"/>
    </row>
    <row r="4617" spans="1:3" ht="15.75" x14ac:dyDescent="0.25">
      <c r="A4617" s="22"/>
      <c r="B4617" s="45"/>
      <c r="C4617" s="46"/>
    </row>
    <row r="4618" spans="1:3" ht="15.75" x14ac:dyDescent="0.25">
      <c r="A4618" s="22"/>
      <c r="B4618" s="45"/>
      <c r="C4618" s="46"/>
    </row>
    <row r="4619" spans="1:3" ht="19.5" customHeight="1" x14ac:dyDescent="0.25">
      <c r="B4619" s="57" t="s">
        <v>576</v>
      </c>
      <c r="C4619" s="70"/>
    </row>
    <row r="4620" spans="1:3" ht="15.75" thickBot="1" x14ac:dyDescent="0.3">
      <c r="C4620" s="71" t="s">
        <v>200</v>
      </c>
    </row>
    <row r="4621" spans="1:3" ht="32.25" thickBot="1" x14ac:dyDescent="0.3">
      <c r="A4621" s="7" t="s">
        <v>0</v>
      </c>
      <c r="B4621" s="8" t="s">
        <v>10</v>
      </c>
      <c r="C4621" s="65" t="s">
        <v>11</v>
      </c>
    </row>
    <row r="4622" spans="1:3" ht="15.75" x14ac:dyDescent="0.25">
      <c r="A4622" s="9"/>
      <c r="B4622" s="10" t="s">
        <v>12</v>
      </c>
      <c r="C4622" s="61">
        <v>1</v>
      </c>
    </row>
    <row r="4623" spans="1:3" ht="15.75" x14ac:dyDescent="0.25">
      <c r="A4623" s="9"/>
      <c r="B4623" s="10" t="s">
        <v>13</v>
      </c>
      <c r="C4623" s="16">
        <v>9</v>
      </c>
    </row>
    <row r="4624" spans="1:3" ht="31.5" x14ac:dyDescent="0.25">
      <c r="A4624" s="12"/>
      <c r="B4624" s="83" t="s">
        <v>360</v>
      </c>
      <c r="C4624" s="16">
        <f>$C$13</f>
        <v>2.83</v>
      </c>
    </row>
    <row r="4625" spans="1:3" ht="32.25" thickBot="1" x14ac:dyDescent="0.3">
      <c r="A4625" s="75"/>
      <c r="B4625" s="77" t="s">
        <v>361</v>
      </c>
      <c r="C4625" s="76">
        <v>0</v>
      </c>
    </row>
    <row r="4626" spans="1:3" ht="15.75" x14ac:dyDescent="0.25">
      <c r="A4626" s="29">
        <v>211</v>
      </c>
      <c r="B4626" s="30" t="s">
        <v>19</v>
      </c>
      <c r="C4626" s="39">
        <f>C4624*C4623</f>
        <v>25.47</v>
      </c>
    </row>
    <row r="4627" spans="1:3" ht="31.5" x14ac:dyDescent="0.25">
      <c r="A4627" s="33">
        <v>211</v>
      </c>
      <c r="B4627" s="28" t="s">
        <v>20</v>
      </c>
      <c r="C4627" s="40">
        <f>C4625*C4623</f>
        <v>0</v>
      </c>
    </row>
    <row r="4628" spans="1:3" ht="15.75" x14ac:dyDescent="0.25">
      <c r="A4628" s="33">
        <v>213</v>
      </c>
      <c r="B4628" s="28" t="s">
        <v>14</v>
      </c>
      <c r="C4628" s="40">
        <f>(C4626+C4627)*30.2%</f>
        <v>7.6919399999999998</v>
      </c>
    </row>
    <row r="4629" spans="1:3" ht="15.75" x14ac:dyDescent="0.25">
      <c r="A4629" s="33">
        <v>212</v>
      </c>
      <c r="B4629" s="28" t="s">
        <v>3</v>
      </c>
      <c r="C4629" s="40">
        <f>(C4626+C4627)*$D$18</f>
        <v>4.0752000000000003E-2</v>
      </c>
    </row>
    <row r="4630" spans="1:3" ht="15.75" x14ac:dyDescent="0.25">
      <c r="A4630" s="33">
        <v>221</v>
      </c>
      <c r="B4630" s="28" t="s">
        <v>4</v>
      </c>
      <c r="C4630" s="40">
        <f>(C4626+C4627)*$D$19</f>
        <v>0.21904199999999999</v>
      </c>
    </row>
    <row r="4631" spans="1:3" ht="15.75" x14ac:dyDescent="0.25">
      <c r="A4631" s="33">
        <v>222</v>
      </c>
      <c r="B4631" s="28" t="s">
        <v>15</v>
      </c>
      <c r="C4631" s="40">
        <f>(C4626+C4627)*$D$20</f>
        <v>4.0752000000000003E-2</v>
      </c>
    </row>
    <row r="4632" spans="1:3" ht="15.75" x14ac:dyDescent="0.25">
      <c r="A4632" s="33">
        <v>223</v>
      </c>
      <c r="B4632" s="28" t="s">
        <v>5</v>
      </c>
      <c r="C4632" s="40">
        <f>(C4626+C4627)*$D$21</f>
        <v>1.0824750000000001</v>
      </c>
    </row>
    <row r="4633" spans="1:3" ht="15.75" x14ac:dyDescent="0.25">
      <c r="A4633" s="33">
        <v>224</v>
      </c>
      <c r="B4633" s="28" t="s">
        <v>21</v>
      </c>
      <c r="C4633" s="40">
        <f>(C4626+C4627)*$D$22</f>
        <v>0.35912699999999997</v>
      </c>
    </row>
    <row r="4634" spans="1:3" ht="15.75" x14ac:dyDescent="0.25">
      <c r="A4634" s="33">
        <v>225</v>
      </c>
      <c r="B4634" s="28" t="s">
        <v>16</v>
      </c>
      <c r="C4634" s="40">
        <f>(C4626+C4627)*$D$23</f>
        <v>1.3550039999999999</v>
      </c>
    </row>
    <row r="4635" spans="1:3" ht="15.75" x14ac:dyDescent="0.25">
      <c r="A4635" s="33">
        <v>226</v>
      </c>
      <c r="B4635" s="28" t="s">
        <v>22</v>
      </c>
      <c r="C4635" s="40">
        <f>(C4626+C4627)*$D$24</f>
        <v>9.1208069999999992</v>
      </c>
    </row>
    <row r="4636" spans="1:3" ht="15.75" x14ac:dyDescent="0.25">
      <c r="A4636" s="33">
        <v>271</v>
      </c>
      <c r="B4636" s="28" t="s">
        <v>23</v>
      </c>
      <c r="C4636" s="40">
        <f>(C4626+C4627)*$D$25</f>
        <v>0.56798099999999996</v>
      </c>
    </row>
    <row r="4637" spans="1:3" ht="15.75" x14ac:dyDescent="0.25">
      <c r="A4637" s="33">
        <v>272</v>
      </c>
      <c r="B4637" s="28" t="s">
        <v>24</v>
      </c>
      <c r="C4637" s="40">
        <f>(C4626+C4627)*$D$26</f>
        <v>0.53232299999999999</v>
      </c>
    </row>
    <row r="4638" spans="1:3" ht="31.5" x14ac:dyDescent="0.25">
      <c r="A4638" s="33">
        <v>211</v>
      </c>
      <c r="B4638" s="28" t="s">
        <v>25</v>
      </c>
      <c r="C4638" s="40">
        <f>(C4626+C4627)*$D$27</f>
        <v>5.83263</v>
      </c>
    </row>
    <row r="4639" spans="1:3" ht="31.5" x14ac:dyDescent="0.25">
      <c r="A4639" s="33">
        <v>213</v>
      </c>
      <c r="B4639" s="28" t="s">
        <v>26</v>
      </c>
      <c r="C4639" s="44">
        <f>(C4626+C4627)*$D$28</f>
        <v>1.7599769999999997</v>
      </c>
    </row>
    <row r="4640" spans="1:3" ht="15.75" x14ac:dyDescent="0.25">
      <c r="A4640" s="33">
        <v>290</v>
      </c>
      <c r="B4640" s="28" t="s">
        <v>6</v>
      </c>
      <c r="C4640" s="44">
        <f>(C4626+C4627)*$D$29</f>
        <v>9.9332999999999991E-2</v>
      </c>
    </row>
    <row r="4641" spans="1:3" ht="15.75" x14ac:dyDescent="0.25">
      <c r="A4641" s="33">
        <v>290</v>
      </c>
      <c r="B4641" s="28" t="s">
        <v>27</v>
      </c>
      <c r="C4641" s="44">
        <f>(C4626+C4627)*$D$30</f>
        <v>0.29799900000000001</v>
      </c>
    </row>
    <row r="4642" spans="1:3" ht="15.75" x14ac:dyDescent="0.25">
      <c r="A4642" s="33">
        <v>225</v>
      </c>
      <c r="B4642" s="28" t="s">
        <v>28</v>
      </c>
      <c r="C4642" s="44">
        <f>(C4626+C4627)*$D$31</f>
        <v>0</v>
      </c>
    </row>
    <row r="4643" spans="1:3" ht="15.75" x14ac:dyDescent="0.25">
      <c r="A4643" s="37">
        <v>310</v>
      </c>
      <c r="B4643" s="28" t="s">
        <v>7</v>
      </c>
      <c r="C4643" s="44">
        <f>(C4626+C4627)*$D$32</f>
        <v>0.59345099999999995</v>
      </c>
    </row>
    <row r="4644" spans="1:3" ht="16.5" thickBot="1" x14ac:dyDescent="0.3">
      <c r="A4644" s="38">
        <v>340</v>
      </c>
      <c r="B4644" s="36" t="s">
        <v>8</v>
      </c>
      <c r="C4644" s="44">
        <f>(C4626+C4627)*$D$33</f>
        <v>2.3050349999999997</v>
      </c>
    </row>
    <row r="4645" spans="1:3" ht="16.5" thickBot="1" x14ac:dyDescent="0.3">
      <c r="A4645" s="15"/>
      <c r="B4645" s="42" t="s">
        <v>9</v>
      </c>
      <c r="C4645" s="88">
        <f>SUM(C4626:C4644)</f>
        <v>57.368628000000001</v>
      </c>
    </row>
    <row r="4646" spans="1:3" ht="16.5" thickBot="1" x14ac:dyDescent="0.3">
      <c r="A4646" s="15"/>
      <c r="B4646" s="43" t="s">
        <v>29</v>
      </c>
      <c r="C4646" s="90">
        <f>C4645*118%</f>
        <v>67.694981040000002</v>
      </c>
    </row>
    <row r="4647" spans="1:3" ht="15.75" x14ac:dyDescent="0.25">
      <c r="A4647" s="22"/>
      <c r="B4647" s="45"/>
      <c r="C4647" s="46"/>
    </row>
    <row r="4648" spans="1:3" ht="15.75" x14ac:dyDescent="0.25">
      <c r="A4648" s="22"/>
      <c r="B4648" s="45"/>
      <c r="C4648" s="46"/>
    </row>
    <row r="4649" spans="1:3" ht="15.75" x14ac:dyDescent="0.25">
      <c r="A4649" s="22"/>
      <c r="B4649" s="45"/>
      <c r="C4649" s="46"/>
    </row>
    <row r="4650" spans="1:3" ht="15.75" x14ac:dyDescent="0.25">
      <c r="A4650" s="22"/>
      <c r="B4650" s="45"/>
      <c r="C4650" s="46"/>
    </row>
    <row r="4651" spans="1:3" ht="15.75" x14ac:dyDescent="0.25">
      <c r="A4651" s="22"/>
      <c r="B4651" s="45"/>
      <c r="C4651" s="46"/>
    </row>
    <row r="4652" spans="1:3" ht="15.75" x14ac:dyDescent="0.25">
      <c r="A4652" s="22"/>
      <c r="B4652" s="45"/>
      <c r="C4652" s="46"/>
    </row>
    <row r="4653" spans="1:3" ht="15.75" x14ac:dyDescent="0.25">
      <c r="A4653" s="22"/>
      <c r="B4653" s="45"/>
      <c r="C4653" s="46"/>
    </row>
    <row r="4654" spans="1:3" ht="15.75" x14ac:dyDescent="0.25">
      <c r="A4654" s="22"/>
      <c r="B4654" s="45"/>
      <c r="C4654" s="46"/>
    </row>
    <row r="4655" spans="1:3" ht="15.75" x14ac:dyDescent="0.25">
      <c r="A4655" s="22"/>
      <c r="B4655" s="45"/>
      <c r="C4655" s="46"/>
    </row>
    <row r="4656" spans="1:3" ht="15.75" x14ac:dyDescent="0.25">
      <c r="A4656" s="22"/>
      <c r="B4656" s="45"/>
      <c r="C4656" s="46"/>
    </row>
    <row r="4657" spans="1:3" ht="15.75" x14ac:dyDescent="0.25">
      <c r="A4657" s="22"/>
      <c r="B4657" s="45"/>
      <c r="C4657" s="46"/>
    </row>
    <row r="4658" spans="1:3" ht="15.75" x14ac:dyDescent="0.25">
      <c r="A4658" s="22"/>
      <c r="B4658" s="45"/>
      <c r="C4658" s="46"/>
    </row>
    <row r="4659" spans="1:3" ht="15.75" x14ac:dyDescent="0.25">
      <c r="A4659" s="22"/>
      <c r="B4659" s="45"/>
      <c r="C4659" s="46"/>
    </row>
    <row r="4660" spans="1:3" ht="15.75" x14ac:dyDescent="0.25">
      <c r="A4660" s="22"/>
      <c r="B4660" s="45"/>
      <c r="C4660" s="46"/>
    </row>
    <row r="4661" spans="1:3" ht="15.75" x14ac:dyDescent="0.25">
      <c r="A4661" s="22"/>
      <c r="B4661" s="45"/>
      <c r="C4661" s="46"/>
    </row>
    <row r="4662" spans="1:3" ht="15.75" x14ac:dyDescent="0.25">
      <c r="A4662" s="22"/>
      <c r="B4662" s="45"/>
      <c r="C4662" s="46"/>
    </row>
    <row r="4663" spans="1:3" ht="15.75" x14ac:dyDescent="0.25">
      <c r="A4663" s="22"/>
      <c r="B4663" s="45"/>
      <c r="C4663" s="46"/>
    </row>
    <row r="4664" spans="1:3" ht="15.75" x14ac:dyDescent="0.25">
      <c r="A4664" s="22"/>
      <c r="B4664" s="45"/>
      <c r="C4664" s="46"/>
    </row>
    <row r="4665" spans="1:3" ht="15.75" x14ac:dyDescent="0.25">
      <c r="A4665" s="22"/>
      <c r="B4665" s="45"/>
      <c r="C4665" s="46"/>
    </row>
    <row r="4666" spans="1:3" ht="15.75" x14ac:dyDescent="0.25">
      <c r="A4666" s="22"/>
      <c r="B4666" s="45"/>
      <c r="C4666" s="46"/>
    </row>
    <row r="4667" spans="1:3" ht="15.75" x14ac:dyDescent="0.25">
      <c r="A4667" s="22"/>
      <c r="B4667" s="45"/>
      <c r="C4667" s="46"/>
    </row>
    <row r="4668" spans="1:3" ht="15.75" x14ac:dyDescent="0.25">
      <c r="A4668" s="22"/>
      <c r="B4668" s="45"/>
      <c r="C4668" s="46"/>
    </row>
    <row r="4669" spans="1:3" ht="15.75" x14ac:dyDescent="0.25">
      <c r="A4669" s="22"/>
      <c r="B4669" s="45"/>
      <c r="C4669" s="46"/>
    </row>
    <row r="4670" spans="1:3" ht="15.75" x14ac:dyDescent="0.25">
      <c r="A4670" s="22"/>
      <c r="B4670" s="45"/>
      <c r="C4670" s="46"/>
    </row>
    <row r="4671" spans="1:3" ht="15.75" x14ac:dyDescent="0.25">
      <c r="A4671" s="22"/>
      <c r="B4671" s="45"/>
      <c r="C4671" s="46"/>
    </row>
    <row r="4672" spans="1:3" ht="15.75" x14ac:dyDescent="0.25">
      <c r="A4672" s="22"/>
      <c r="B4672" s="45"/>
      <c r="C4672" s="46"/>
    </row>
    <row r="4674" spans="1:3" ht="31.5" x14ac:dyDescent="0.25">
      <c r="B4674" s="57" t="s">
        <v>577</v>
      </c>
      <c r="C4674" s="70"/>
    </row>
    <row r="4675" spans="1:3" ht="15.75" thickBot="1" x14ac:dyDescent="0.3">
      <c r="C4675" s="71" t="s">
        <v>200</v>
      </c>
    </row>
    <row r="4676" spans="1:3" ht="32.25" thickBot="1" x14ac:dyDescent="0.3">
      <c r="A4676" s="7" t="s">
        <v>0</v>
      </c>
      <c r="B4676" s="8" t="s">
        <v>10</v>
      </c>
      <c r="C4676" s="65" t="s">
        <v>11</v>
      </c>
    </row>
    <row r="4677" spans="1:3" ht="15.75" x14ac:dyDescent="0.25">
      <c r="A4677" s="9"/>
      <c r="B4677" s="10" t="s">
        <v>12</v>
      </c>
      <c r="C4677" s="61">
        <v>1</v>
      </c>
    </row>
    <row r="4678" spans="1:3" ht="15.75" x14ac:dyDescent="0.25">
      <c r="A4678" s="9"/>
      <c r="B4678" s="10" t="s">
        <v>13</v>
      </c>
      <c r="C4678" s="16">
        <v>21.5</v>
      </c>
    </row>
    <row r="4679" spans="1:3" ht="31.5" x14ac:dyDescent="0.25">
      <c r="A4679" s="12"/>
      <c r="B4679" s="83" t="s">
        <v>360</v>
      </c>
      <c r="C4679" s="16">
        <f>$C$13</f>
        <v>2.83</v>
      </c>
    </row>
    <row r="4680" spans="1:3" ht="32.25" thickBot="1" x14ac:dyDescent="0.3">
      <c r="A4680" s="75"/>
      <c r="B4680" s="77" t="s">
        <v>361</v>
      </c>
      <c r="C4680" s="76">
        <v>0</v>
      </c>
    </row>
    <row r="4681" spans="1:3" ht="15.75" x14ac:dyDescent="0.25">
      <c r="A4681" s="29">
        <v>211</v>
      </c>
      <c r="B4681" s="30" t="s">
        <v>19</v>
      </c>
      <c r="C4681" s="39">
        <f>C4679*C4678</f>
        <v>60.844999999999999</v>
      </c>
    </row>
    <row r="4682" spans="1:3" ht="31.5" x14ac:dyDescent="0.25">
      <c r="A4682" s="33">
        <v>211</v>
      </c>
      <c r="B4682" s="28" t="s">
        <v>20</v>
      </c>
      <c r="C4682" s="40">
        <f>C4680*C4678</f>
        <v>0</v>
      </c>
    </row>
    <row r="4683" spans="1:3" ht="15.75" x14ac:dyDescent="0.25">
      <c r="A4683" s="33">
        <v>213</v>
      </c>
      <c r="B4683" s="28" t="s">
        <v>14</v>
      </c>
      <c r="C4683" s="40">
        <f>(C4681+C4682)*30.2%</f>
        <v>18.37519</v>
      </c>
    </row>
    <row r="4684" spans="1:3" ht="15.75" x14ac:dyDescent="0.25">
      <c r="A4684" s="33">
        <v>212</v>
      </c>
      <c r="B4684" s="28" t="s">
        <v>3</v>
      </c>
      <c r="C4684" s="40">
        <f>(C4681+C4682)*$D$18</f>
        <v>9.7352000000000008E-2</v>
      </c>
    </row>
    <row r="4685" spans="1:3" ht="15.75" x14ac:dyDescent="0.25">
      <c r="A4685" s="33">
        <v>221</v>
      </c>
      <c r="B4685" s="28" t="s">
        <v>4</v>
      </c>
      <c r="C4685" s="40">
        <f>(C4681+C4682)*$D$19</f>
        <v>0.52326700000000004</v>
      </c>
    </row>
    <row r="4686" spans="1:3" ht="15.75" x14ac:dyDescent="0.25">
      <c r="A4686" s="33">
        <v>222</v>
      </c>
      <c r="B4686" s="28" t="s">
        <v>15</v>
      </c>
      <c r="C4686" s="40">
        <f>(C4681+C4682)*$D$20</f>
        <v>9.7352000000000008E-2</v>
      </c>
    </row>
    <row r="4687" spans="1:3" ht="15.75" x14ac:dyDescent="0.25">
      <c r="A4687" s="33">
        <v>223</v>
      </c>
      <c r="B4687" s="28" t="s">
        <v>5</v>
      </c>
      <c r="C4687" s="40">
        <f>(C4681+C4682)*$D$21</f>
        <v>2.5859125000000001</v>
      </c>
    </row>
    <row r="4688" spans="1:3" ht="15.75" x14ac:dyDescent="0.25">
      <c r="A4688" s="33">
        <v>224</v>
      </c>
      <c r="B4688" s="28" t="s">
        <v>21</v>
      </c>
      <c r="C4688" s="40">
        <f>(C4681+C4682)*$D$22</f>
        <v>0.85791449999999991</v>
      </c>
    </row>
    <row r="4689" spans="1:3" ht="15.75" x14ac:dyDescent="0.25">
      <c r="A4689" s="33">
        <v>225</v>
      </c>
      <c r="B4689" s="28" t="s">
        <v>16</v>
      </c>
      <c r="C4689" s="40">
        <f>(C4681+C4682)*$D$23</f>
        <v>3.2369539999999999</v>
      </c>
    </row>
    <row r="4690" spans="1:3" ht="15.75" x14ac:dyDescent="0.25">
      <c r="A4690" s="33">
        <v>226</v>
      </c>
      <c r="B4690" s="28" t="s">
        <v>22</v>
      </c>
      <c r="C4690" s="40">
        <f>(C4681+C4682)*$D$24</f>
        <v>21.788594499999999</v>
      </c>
    </row>
    <row r="4691" spans="1:3" ht="15.75" x14ac:dyDescent="0.25">
      <c r="A4691" s="33">
        <v>271</v>
      </c>
      <c r="B4691" s="28" t="s">
        <v>23</v>
      </c>
      <c r="C4691" s="40">
        <f>(C4681+C4682)*$D$25</f>
        <v>1.3568435000000001</v>
      </c>
    </row>
    <row r="4692" spans="1:3" ht="15.75" x14ac:dyDescent="0.25">
      <c r="A4692" s="33">
        <v>272</v>
      </c>
      <c r="B4692" s="28" t="s">
        <v>24</v>
      </c>
      <c r="C4692" s="40">
        <f>(C4681+C4682)*$D$26</f>
        <v>1.2716604999999999</v>
      </c>
    </row>
    <row r="4693" spans="1:3" ht="31.5" x14ac:dyDescent="0.25">
      <c r="A4693" s="33">
        <v>211</v>
      </c>
      <c r="B4693" s="28" t="s">
        <v>25</v>
      </c>
      <c r="C4693" s="40">
        <f>(C4681+C4682)*$D$27</f>
        <v>13.933505</v>
      </c>
    </row>
    <row r="4694" spans="1:3" ht="31.5" x14ac:dyDescent="0.25">
      <c r="A4694" s="33">
        <v>213</v>
      </c>
      <c r="B4694" s="28" t="s">
        <v>26</v>
      </c>
      <c r="C4694" s="44">
        <f>(C4681+C4682)*$D$28</f>
        <v>4.2043894999999996</v>
      </c>
    </row>
    <row r="4695" spans="1:3" ht="15.75" x14ac:dyDescent="0.25">
      <c r="A4695" s="33">
        <v>290</v>
      </c>
      <c r="B4695" s="28" t="s">
        <v>6</v>
      </c>
      <c r="C4695" s="44">
        <f>(C4681+C4682)*$D$29</f>
        <v>0.23729549999999999</v>
      </c>
    </row>
    <row r="4696" spans="1:3" ht="15.75" x14ac:dyDescent="0.25">
      <c r="A4696" s="33">
        <v>290</v>
      </c>
      <c r="B4696" s="28" t="s">
        <v>27</v>
      </c>
      <c r="C4696" s="44">
        <f>(C4681+C4682)*$D$30</f>
        <v>0.71188649999999998</v>
      </c>
    </row>
    <row r="4697" spans="1:3" ht="15.75" x14ac:dyDescent="0.25">
      <c r="A4697" s="33">
        <v>225</v>
      </c>
      <c r="B4697" s="28" t="s">
        <v>28</v>
      </c>
      <c r="C4697" s="44">
        <f>(C4681+C4682)*$D$31</f>
        <v>0</v>
      </c>
    </row>
    <row r="4698" spans="1:3" ht="15.75" x14ac:dyDescent="0.25">
      <c r="A4698" s="37">
        <v>310</v>
      </c>
      <c r="B4698" s="28" t="s">
        <v>7</v>
      </c>
      <c r="C4698" s="44">
        <f>(C4681+C4682)*$D$32</f>
        <v>1.4176885000000001</v>
      </c>
    </row>
    <row r="4699" spans="1:3" ht="16.5" thickBot="1" x14ac:dyDescent="0.3">
      <c r="A4699" s="38">
        <v>340</v>
      </c>
      <c r="B4699" s="36" t="s">
        <v>8</v>
      </c>
      <c r="C4699" s="44">
        <f>(C4681+C4682)*$D$33</f>
        <v>5.5064725000000001</v>
      </c>
    </row>
    <row r="4700" spans="1:3" ht="16.5" thickBot="1" x14ac:dyDescent="0.3">
      <c r="A4700" s="15"/>
      <c r="B4700" s="42" t="s">
        <v>9</v>
      </c>
      <c r="C4700" s="88">
        <f>SUM(C4681:C4699)</f>
        <v>137.04727799999998</v>
      </c>
    </row>
    <row r="4701" spans="1:3" ht="16.5" thickBot="1" x14ac:dyDescent="0.3">
      <c r="A4701" s="15"/>
      <c r="B4701" s="43" t="s">
        <v>29</v>
      </c>
      <c r="C4701" s="90">
        <f>C4700*118%</f>
        <v>161.71578803999998</v>
      </c>
    </row>
    <row r="4702" spans="1:3" ht="15.75" x14ac:dyDescent="0.25">
      <c r="A4702" s="22"/>
      <c r="B4702" s="45"/>
      <c r="C4702" s="46"/>
    </row>
    <row r="4703" spans="1:3" ht="15.75" x14ac:dyDescent="0.25">
      <c r="A4703" s="22"/>
      <c r="B4703" s="45"/>
      <c r="C4703" s="46"/>
    </row>
    <row r="4704" spans="1:3" ht="15.75" x14ac:dyDescent="0.25">
      <c r="A4704" s="22"/>
      <c r="B4704" s="45"/>
      <c r="C4704" s="46"/>
    </row>
    <row r="4705" spans="1:3" ht="15.75" x14ac:dyDescent="0.25">
      <c r="A4705" s="22"/>
      <c r="B4705" s="45"/>
      <c r="C4705" s="46"/>
    </row>
    <row r="4706" spans="1:3" ht="15.75" x14ac:dyDescent="0.25">
      <c r="A4706" s="22"/>
      <c r="B4706" s="45"/>
      <c r="C4706" s="46"/>
    </row>
    <row r="4707" spans="1:3" ht="15.75" x14ac:dyDescent="0.25">
      <c r="A4707" s="22"/>
      <c r="B4707" s="45"/>
      <c r="C4707" s="46"/>
    </row>
    <row r="4708" spans="1:3" ht="15.75" x14ac:dyDescent="0.25">
      <c r="A4708" s="22"/>
      <c r="B4708" s="45"/>
      <c r="C4708" s="46"/>
    </row>
    <row r="4709" spans="1:3" ht="15.75" x14ac:dyDescent="0.25">
      <c r="A4709" s="22"/>
      <c r="B4709" s="45"/>
      <c r="C4709" s="46"/>
    </row>
    <row r="4710" spans="1:3" ht="15.75" x14ac:dyDescent="0.25">
      <c r="A4710" s="22"/>
      <c r="B4710" s="45"/>
      <c r="C4710" s="46"/>
    </row>
    <row r="4711" spans="1:3" ht="15.75" x14ac:dyDescent="0.25">
      <c r="A4711" s="22"/>
      <c r="B4711" s="45"/>
      <c r="C4711" s="46"/>
    </row>
    <row r="4712" spans="1:3" ht="15.75" x14ac:dyDescent="0.25">
      <c r="A4712" s="22"/>
      <c r="B4712" s="45"/>
      <c r="C4712" s="46"/>
    </row>
    <row r="4713" spans="1:3" ht="15.75" x14ac:dyDescent="0.25">
      <c r="A4713" s="22"/>
      <c r="B4713" s="45"/>
      <c r="C4713" s="46"/>
    </row>
    <row r="4714" spans="1:3" ht="15.75" x14ac:dyDescent="0.25">
      <c r="A4714" s="22"/>
      <c r="B4714" s="45"/>
      <c r="C4714" s="46"/>
    </row>
    <row r="4715" spans="1:3" ht="15.75" x14ac:dyDescent="0.25">
      <c r="A4715" s="22"/>
      <c r="B4715" s="45"/>
      <c r="C4715" s="46"/>
    </row>
    <row r="4716" spans="1:3" ht="15.75" x14ac:dyDescent="0.25">
      <c r="A4716" s="22"/>
      <c r="B4716" s="45"/>
      <c r="C4716" s="46"/>
    </row>
    <row r="4717" spans="1:3" ht="15.75" x14ac:dyDescent="0.25">
      <c r="A4717" s="22"/>
      <c r="B4717" s="45"/>
      <c r="C4717" s="46"/>
    </row>
    <row r="4718" spans="1:3" ht="15.75" x14ac:dyDescent="0.25">
      <c r="A4718" s="22"/>
      <c r="B4718" s="45"/>
      <c r="C4718" s="46"/>
    </row>
    <row r="4719" spans="1:3" ht="15.75" x14ac:dyDescent="0.25">
      <c r="A4719" s="22"/>
      <c r="B4719" s="45"/>
      <c r="C4719" s="46"/>
    </row>
    <row r="4720" spans="1:3" ht="15.75" x14ac:dyDescent="0.25">
      <c r="A4720" s="22"/>
      <c r="B4720" s="45"/>
      <c r="C4720" s="46"/>
    </row>
    <row r="4721" spans="1:3" ht="15.75" x14ac:dyDescent="0.25">
      <c r="A4721" s="22"/>
      <c r="B4721" s="45"/>
      <c r="C4721" s="46"/>
    </row>
    <row r="4722" spans="1:3" ht="15.75" x14ac:dyDescent="0.25">
      <c r="A4722" s="22"/>
      <c r="B4722" s="45"/>
      <c r="C4722" s="46"/>
    </row>
    <row r="4723" spans="1:3" ht="15.75" x14ac:dyDescent="0.25">
      <c r="A4723" s="22"/>
      <c r="B4723" s="45"/>
      <c r="C4723" s="46"/>
    </row>
    <row r="4724" spans="1:3" ht="15.75" x14ac:dyDescent="0.25">
      <c r="A4724" s="22"/>
      <c r="B4724" s="45"/>
      <c r="C4724" s="46"/>
    </row>
    <row r="4725" spans="1:3" ht="15.75" x14ac:dyDescent="0.25">
      <c r="A4725" s="22"/>
      <c r="B4725" s="45"/>
      <c r="C4725" s="46"/>
    </row>
    <row r="4726" spans="1:3" ht="15.75" x14ac:dyDescent="0.25">
      <c r="A4726" s="22"/>
      <c r="B4726" s="45"/>
      <c r="C4726" s="46"/>
    </row>
    <row r="4727" spans="1:3" ht="15.75" x14ac:dyDescent="0.25">
      <c r="A4727" s="22"/>
      <c r="B4727" s="45"/>
      <c r="C4727" s="46"/>
    </row>
    <row r="4729" spans="1:3" ht="41.25" customHeight="1" x14ac:dyDescent="0.25">
      <c r="B4729" s="57" t="s">
        <v>578</v>
      </c>
      <c r="C4729" s="70"/>
    </row>
    <row r="4730" spans="1:3" ht="15.75" thickBot="1" x14ac:dyDescent="0.3">
      <c r="C4730" s="71" t="s">
        <v>200</v>
      </c>
    </row>
    <row r="4731" spans="1:3" ht="32.25" thickBot="1" x14ac:dyDescent="0.3">
      <c r="A4731" s="7" t="s">
        <v>0</v>
      </c>
      <c r="B4731" s="8" t="s">
        <v>10</v>
      </c>
      <c r="C4731" s="65" t="s">
        <v>11</v>
      </c>
    </row>
    <row r="4732" spans="1:3" ht="15.75" x14ac:dyDescent="0.25">
      <c r="A4732" s="9"/>
      <c r="B4732" s="10" t="s">
        <v>12</v>
      </c>
      <c r="C4732" s="61">
        <v>1</v>
      </c>
    </row>
    <row r="4733" spans="1:3" ht="15.75" x14ac:dyDescent="0.25">
      <c r="A4733" s="9"/>
      <c r="B4733" s="10" t="s">
        <v>13</v>
      </c>
      <c r="C4733" s="16">
        <v>20</v>
      </c>
    </row>
    <row r="4734" spans="1:3" ht="31.5" x14ac:dyDescent="0.25">
      <c r="A4734" s="12"/>
      <c r="B4734" s="83" t="s">
        <v>360</v>
      </c>
      <c r="C4734" s="16">
        <f>$C$13</f>
        <v>2.83</v>
      </c>
    </row>
    <row r="4735" spans="1:3" ht="32.25" thickBot="1" x14ac:dyDescent="0.3">
      <c r="A4735" s="75"/>
      <c r="B4735" s="77" t="s">
        <v>361</v>
      </c>
      <c r="C4735" s="76">
        <v>0</v>
      </c>
    </row>
    <row r="4736" spans="1:3" ht="15.75" x14ac:dyDescent="0.25">
      <c r="A4736" s="29">
        <v>211</v>
      </c>
      <c r="B4736" s="30" t="s">
        <v>19</v>
      </c>
      <c r="C4736" s="39">
        <f>C4734*C4733</f>
        <v>56.6</v>
      </c>
    </row>
    <row r="4737" spans="1:3" ht="31.5" x14ac:dyDescent="0.25">
      <c r="A4737" s="33">
        <v>211</v>
      </c>
      <c r="B4737" s="28" t="s">
        <v>20</v>
      </c>
      <c r="C4737" s="40">
        <f>C4735*C4733</f>
        <v>0</v>
      </c>
    </row>
    <row r="4738" spans="1:3" ht="15.75" x14ac:dyDescent="0.25">
      <c r="A4738" s="33">
        <v>213</v>
      </c>
      <c r="B4738" s="28" t="s">
        <v>14</v>
      </c>
      <c r="C4738" s="40">
        <f>(C4736+C4737)*30.2%</f>
        <v>17.0932</v>
      </c>
    </row>
    <row r="4739" spans="1:3" ht="15.75" x14ac:dyDescent="0.25">
      <c r="A4739" s="33">
        <v>212</v>
      </c>
      <c r="B4739" s="28" t="s">
        <v>3</v>
      </c>
      <c r="C4739" s="40">
        <f>(C4736+C4737)*$D$18</f>
        <v>9.0560000000000002E-2</v>
      </c>
    </row>
    <row r="4740" spans="1:3" ht="15.75" x14ac:dyDescent="0.25">
      <c r="A4740" s="33">
        <v>221</v>
      </c>
      <c r="B4740" s="28" t="s">
        <v>4</v>
      </c>
      <c r="C4740" s="40">
        <f>(C4736+C4737)*$D$19</f>
        <v>0.48676000000000003</v>
      </c>
    </row>
    <row r="4741" spans="1:3" ht="15.75" x14ac:dyDescent="0.25">
      <c r="A4741" s="33">
        <v>222</v>
      </c>
      <c r="B4741" s="28" t="s">
        <v>15</v>
      </c>
      <c r="C4741" s="40">
        <f>(C4736+C4737)*$D$20</f>
        <v>9.0560000000000002E-2</v>
      </c>
    </row>
    <row r="4742" spans="1:3" ht="15.75" x14ac:dyDescent="0.25">
      <c r="A4742" s="33">
        <v>223</v>
      </c>
      <c r="B4742" s="28" t="s">
        <v>5</v>
      </c>
      <c r="C4742" s="40">
        <f>(C4736+C4737)*$D$21</f>
        <v>2.4055000000000004</v>
      </c>
    </row>
    <row r="4743" spans="1:3" ht="15.75" x14ac:dyDescent="0.25">
      <c r="A4743" s="33">
        <v>224</v>
      </c>
      <c r="B4743" s="28" t="s">
        <v>21</v>
      </c>
      <c r="C4743" s="40">
        <f>(C4736+C4737)*$D$22</f>
        <v>0.79805999999999999</v>
      </c>
    </row>
    <row r="4744" spans="1:3" ht="15.75" x14ac:dyDescent="0.25">
      <c r="A4744" s="33">
        <v>225</v>
      </c>
      <c r="B4744" s="28" t="s">
        <v>16</v>
      </c>
      <c r="C4744" s="40">
        <f>(C4736+C4737)*$D$23</f>
        <v>3.01112</v>
      </c>
    </row>
    <row r="4745" spans="1:3" ht="15.75" x14ac:dyDescent="0.25">
      <c r="A4745" s="33">
        <v>226</v>
      </c>
      <c r="B4745" s="28" t="s">
        <v>22</v>
      </c>
      <c r="C4745" s="40">
        <f>(C4736+C4737)*$D$24</f>
        <v>20.268459999999997</v>
      </c>
    </row>
    <row r="4746" spans="1:3" ht="15.75" x14ac:dyDescent="0.25">
      <c r="A4746" s="33">
        <v>271</v>
      </c>
      <c r="B4746" s="28" t="s">
        <v>23</v>
      </c>
      <c r="C4746" s="40">
        <f>(C4736+C4737)*$D$25</f>
        <v>1.2621800000000001</v>
      </c>
    </row>
    <row r="4747" spans="1:3" ht="15.75" x14ac:dyDescent="0.25">
      <c r="A4747" s="33">
        <v>272</v>
      </c>
      <c r="B4747" s="28" t="s">
        <v>24</v>
      </c>
      <c r="C4747" s="40">
        <f>(C4736+C4737)*$D$26</f>
        <v>1.1829399999999999</v>
      </c>
    </row>
    <row r="4748" spans="1:3" ht="31.5" x14ac:dyDescent="0.25">
      <c r="A4748" s="33">
        <v>211</v>
      </c>
      <c r="B4748" s="28" t="s">
        <v>25</v>
      </c>
      <c r="C4748" s="40">
        <f>(C4736+C4737)*$D$27</f>
        <v>12.961400000000001</v>
      </c>
    </row>
    <row r="4749" spans="1:3" ht="31.5" x14ac:dyDescent="0.25">
      <c r="A4749" s="33">
        <v>213</v>
      </c>
      <c r="B4749" s="28" t="s">
        <v>26</v>
      </c>
      <c r="C4749" s="44">
        <f>(C4736+C4737)*$D$28</f>
        <v>3.91106</v>
      </c>
    </row>
    <row r="4750" spans="1:3" ht="15.75" x14ac:dyDescent="0.25">
      <c r="A4750" s="33">
        <v>290</v>
      </c>
      <c r="B4750" s="28" t="s">
        <v>6</v>
      </c>
      <c r="C4750" s="44">
        <f>(C4736+C4737)*$D$29</f>
        <v>0.22073999999999999</v>
      </c>
    </row>
    <row r="4751" spans="1:3" ht="15.75" x14ac:dyDescent="0.25">
      <c r="A4751" s="33">
        <v>290</v>
      </c>
      <c r="B4751" s="28" t="s">
        <v>27</v>
      </c>
      <c r="C4751" s="44">
        <f>(C4736+C4737)*$D$30</f>
        <v>0.66222000000000003</v>
      </c>
    </row>
    <row r="4752" spans="1:3" ht="15.75" x14ac:dyDescent="0.25">
      <c r="A4752" s="33">
        <v>225</v>
      </c>
      <c r="B4752" s="28" t="s">
        <v>28</v>
      </c>
      <c r="C4752" s="44">
        <f>(C4736+C4737)*$D$31</f>
        <v>0</v>
      </c>
    </row>
    <row r="4753" spans="1:3" ht="15.75" x14ac:dyDescent="0.25">
      <c r="A4753" s="37">
        <v>310</v>
      </c>
      <c r="B4753" s="28" t="s">
        <v>7</v>
      </c>
      <c r="C4753" s="44">
        <f>(C4736+C4737)*$D$32</f>
        <v>1.3187800000000001</v>
      </c>
    </row>
    <row r="4754" spans="1:3" ht="16.5" thickBot="1" x14ac:dyDescent="0.3">
      <c r="A4754" s="38">
        <v>340</v>
      </c>
      <c r="B4754" s="36" t="s">
        <v>8</v>
      </c>
      <c r="C4754" s="44">
        <f>(C4736+C4737)*$D$33</f>
        <v>5.1223000000000001</v>
      </c>
    </row>
    <row r="4755" spans="1:3" ht="16.5" thickBot="1" x14ac:dyDescent="0.3">
      <c r="A4755" s="15"/>
      <c r="B4755" s="42" t="s">
        <v>9</v>
      </c>
      <c r="C4755" s="88">
        <f>SUM(C4736:C4754)</f>
        <v>127.48584000000002</v>
      </c>
    </row>
    <row r="4756" spans="1:3" ht="16.5" thickBot="1" x14ac:dyDescent="0.3">
      <c r="A4756" s="15"/>
      <c r="B4756" s="43" t="s">
        <v>29</v>
      </c>
      <c r="C4756" s="90">
        <f>C4755*118%</f>
        <v>150.43329120000001</v>
      </c>
    </row>
    <row r="4757" spans="1:3" ht="15.75" x14ac:dyDescent="0.25">
      <c r="A4757" s="22"/>
      <c r="B4757" s="45"/>
      <c r="C4757" s="46"/>
    </row>
    <row r="4758" spans="1:3" ht="15.75" x14ac:dyDescent="0.25">
      <c r="A4758" s="22"/>
      <c r="B4758" s="45"/>
      <c r="C4758" s="46"/>
    </row>
    <row r="4759" spans="1:3" ht="15.75" x14ac:dyDescent="0.25">
      <c r="A4759" s="22"/>
      <c r="B4759" s="45"/>
      <c r="C4759" s="46"/>
    </row>
    <row r="4760" spans="1:3" ht="15.75" x14ac:dyDescent="0.25">
      <c r="A4760" s="22"/>
      <c r="B4760" s="45"/>
      <c r="C4760" s="46"/>
    </row>
    <row r="4761" spans="1:3" ht="15.75" x14ac:dyDescent="0.25">
      <c r="A4761" s="22"/>
      <c r="B4761" s="45"/>
      <c r="C4761" s="46"/>
    </row>
    <row r="4762" spans="1:3" ht="15.75" x14ac:dyDescent="0.25">
      <c r="A4762" s="22"/>
      <c r="B4762" s="45"/>
      <c r="C4762" s="46"/>
    </row>
    <row r="4763" spans="1:3" ht="15.75" x14ac:dyDescent="0.25">
      <c r="A4763" s="22"/>
      <c r="B4763" s="45"/>
      <c r="C4763" s="46"/>
    </row>
    <row r="4764" spans="1:3" ht="15.75" x14ac:dyDescent="0.25">
      <c r="A4764" s="22"/>
      <c r="B4764" s="45"/>
      <c r="C4764" s="46"/>
    </row>
    <row r="4765" spans="1:3" ht="15.75" x14ac:dyDescent="0.25">
      <c r="A4765" s="22"/>
      <c r="B4765" s="45"/>
      <c r="C4765" s="46"/>
    </row>
    <row r="4766" spans="1:3" ht="15.75" x14ac:dyDescent="0.25">
      <c r="A4766" s="22"/>
      <c r="B4766" s="45"/>
      <c r="C4766" s="46"/>
    </row>
    <row r="4767" spans="1:3" ht="15.75" x14ac:dyDescent="0.25">
      <c r="A4767" s="22"/>
      <c r="B4767" s="45"/>
      <c r="C4767" s="46"/>
    </row>
    <row r="4768" spans="1:3" ht="15.75" x14ac:dyDescent="0.25">
      <c r="A4768" s="22"/>
      <c r="B4768" s="45"/>
      <c r="C4768" s="46"/>
    </row>
    <row r="4769" spans="1:3" ht="15.75" x14ac:dyDescent="0.25">
      <c r="A4769" s="22"/>
      <c r="B4769" s="45"/>
      <c r="C4769" s="46"/>
    </row>
    <row r="4770" spans="1:3" ht="15.75" x14ac:dyDescent="0.25">
      <c r="A4770" s="22"/>
      <c r="B4770" s="45"/>
      <c r="C4770" s="46"/>
    </row>
    <row r="4771" spans="1:3" ht="15.75" x14ac:dyDescent="0.25">
      <c r="A4771" s="22"/>
      <c r="B4771" s="45"/>
      <c r="C4771" s="46"/>
    </row>
    <row r="4772" spans="1:3" ht="15.75" x14ac:dyDescent="0.25">
      <c r="A4772" s="22"/>
      <c r="B4772" s="45"/>
      <c r="C4772" s="46"/>
    </row>
    <row r="4773" spans="1:3" ht="15.75" x14ac:dyDescent="0.25">
      <c r="A4773" s="22"/>
      <c r="B4773" s="45"/>
      <c r="C4773" s="46"/>
    </row>
    <row r="4774" spans="1:3" ht="15.75" x14ac:dyDescent="0.25">
      <c r="A4774" s="22"/>
      <c r="B4774" s="45"/>
      <c r="C4774" s="46"/>
    </row>
    <row r="4775" spans="1:3" ht="15.75" x14ac:dyDescent="0.25">
      <c r="A4775" s="22"/>
      <c r="B4775" s="45"/>
      <c r="C4775" s="46"/>
    </row>
    <row r="4776" spans="1:3" ht="15.75" x14ac:dyDescent="0.25">
      <c r="A4776" s="22"/>
      <c r="B4776" s="45"/>
      <c r="C4776" s="46"/>
    </row>
    <row r="4777" spans="1:3" ht="15.75" x14ac:dyDescent="0.25">
      <c r="A4777" s="22"/>
      <c r="B4777" s="45"/>
      <c r="C4777" s="46"/>
    </row>
    <row r="4778" spans="1:3" ht="15.75" x14ac:dyDescent="0.25">
      <c r="A4778" s="22"/>
      <c r="B4778" s="45"/>
      <c r="C4778" s="46"/>
    </row>
    <row r="4779" spans="1:3" ht="15.75" x14ac:dyDescent="0.25">
      <c r="A4779" s="22"/>
      <c r="B4779" s="45"/>
      <c r="C4779" s="46"/>
    </row>
    <row r="4780" spans="1:3" ht="15.75" x14ac:dyDescent="0.25">
      <c r="A4780" s="22"/>
      <c r="B4780" s="45"/>
      <c r="C4780" s="46"/>
    </row>
    <row r="4781" spans="1:3" ht="15.75" x14ac:dyDescent="0.25">
      <c r="A4781" s="22"/>
      <c r="B4781" s="45"/>
      <c r="C4781" s="46"/>
    </row>
    <row r="4783" spans="1:3" ht="31.5" x14ac:dyDescent="0.25">
      <c r="B4783" s="57" t="s">
        <v>579</v>
      </c>
      <c r="C4783" s="70"/>
    </row>
    <row r="4784" spans="1:3" ht="15.75" thickBot="1" x14ac:dyDescent="0.3">
      <c r="C4784" s="71" t="s">
        <v>200</v>
      </c>
    </row>
    <row r="4785" spans="1:3" ht="32.25" thickBot="1" x14ac:dyDescent="0.3">
      <c r="A4785" s="7" t="s">
        <v>0</v>
      </c>
      <c r="B4785" s="8" t="s">
        <v>10</v>
      </c>
      <c r="C4785" s="65" t="s">
        <v>11</v>
      </c>
    </row>
    <row r="4786" spans="1:3" ht="15.75" x14ac:dyDescent="0.25">
      <c r="A4786" s="9"/>
      <c r="B4786" s="10" t="s">
        <v>12</v>
      </c>
      <c r="C4786" s="61">
        <v>1</v>
      </c>
    </row>
    <row r="4787" spans="1:3" ht="15.75" x14ac:dyDescent="0.25">
      <c r="A4787" s="9"/>
      <c r="B4787" s="10" t="s">
        <v>13</v>
      </c>
      <c r="C4787" s="16">
        <v>14.5</v>
      </c>
    </row>
    <row r="4788" spans="1:3" ht="31.5" x14ac:dyDescent="0.25">
      <c r="A4788" s="12"/>
      <c r="B4788" s="83" t="s">
        <v>360</v>
      </c>
      <c r="C4788" s="16">
        <f>$C$13</f>
        <v>2.83</v>
      </c>
    </row>
    <row r="4789" spans="1:3" ht="32.25" thickBot="1" x14ac:dyDescent="0.3">
      <c r="A4789" s="75"/>
      <c r="B4789" s="77" t="s">
        <v>361</v>
      </c>
      <c r="C4789" s="76">
        <v>0</v>
      </c>
    </row>
    <row r="4790" spans="1:3" ht="15.75" x14ac:dyDescent="0.25">
      <c r="A4790" s="29">
        <v>211</v>
      </c>
      <c r="B4790" s="30" t="s">
        <v>19</v>
      </c>
      <c r="C4790" s="39">
        <f>C4788*C4787</f>
        <v>41.035000000000004</v>
      </c>
    </row>
    <row r="4791" spans="1:3" ht="31.5" x14ac:dyDescent="0.25">
      <c r="A4791" s="33">
        <v>211</v>
      </c>
      <c r="B4791" s="28" t="s">
        <v>20</v>
      </c>
      <c r="C4791" s="40">
        <f>C4789*C4787</f>
        <v>0</v>
      </c>
    </row>
    <row r="4792" spans="1:3" ht="15.75" x14ac:dyDescent="0.25">
      <c r="A4792" s="33">
        <v>213</v>
      </c>
      <c r="B4792" s="28" t="s">
        <v>14</v>
      </c>
      <c r="C4792" s="40">
        <f>(C4790+C4791)*30.2%</f>
        <v>12.392570000000001</v>
      </c>
    </row>
    <row r="4793" spans="1:3" ht="15.75" x14ac:dyDescent="0.25">
      <c r="A4793" s="33">
        <v>212</v>
      </c>
      <c r="B4793" s="28" t="s">
        <v>3</v>
      </c>
      <c r="C4793" s="40">
        <f>(C4790+C4791)*$D$18</f>
        <v>6.5656000000000006E-2</v>
      </c>
    </row>
    <row r="4794" spans="1:3" ht="15.75" x14ac:dyDescent="0.25">
      <c r="A4794" s="33">
        <v>221</v>
      </c>
      <c r="B4794" s="28" t="s">
        <v>4</v>
      </c>
      <c r="C4794" s="40">
        <f>(C4790+C4791)*$D$19</f>
        <v>0.35290100000000002</v>
      </c>
    </row>
    <row r="4795" spans="1:3" ht="15.75" x14ac:dyDescent="0.25">
      <c r="A4795" s="33">
        <v>222</v>
      </c>
      <c r="B4795" s="28" t="s">
        <v>15</v>
      </c>
      <c r="C4795" s="40">
        <f>(C4790+C4791)*$D$20</f>
        <v>6.5656000000000006E-2</v>
      </c>
    </row>
    <row r="4796" spans="1:3" ht="15.75" x14ac:dyDescent="0.25">
      <c r="A4796" s="33">
        <v>223</v>
      </c>
      <c r="B4796" s="28" t="s">
        <v>5</v>
      </c>
      <c r="C4796" s="40">
        <f>(C4790+C4791)*$D$21</f>
        <v>1.7439875000000002</v>
      </c>
    </row>
    <row r="4797" spans="1:3" ht="15.75" x14ac:dyDescent="0.25">
      <c r="A4797" s="33">
        <v>224</v>
      </c>
      <c r="B4797" s="28" t="s">
        <v>21</v>
      </c>
      <c r="C4797" s="40">
        <f>(C4790+C4791)*$D$22</f>
        <v>0.57859350000000009</v>
      </c>
    </row>
    <row r="4798" spans="1:3" ht="15.75" x14ac:dyDescent="0.25">
      <c r="A4798" s="33">
        <v>225</v>
      </c>
      <c r="B4798" s="28" t="s">
        <v>16</v>
      </c>
      <c r="C4798" s="40">
        <f>(C4790+C4791)*$D$23</f>
        <v>2.1830620000000001</v>
      </c>
    </row>
    <row r="4799" spans="1:3" ht="15.75" x14ac:dyDescent="0.25">
      <c r="A4799" s="33">
        <v>226</v>
      </c>
      <c r="B4799" s="28" t="s">
        <v>22</v>
      </c>
      <c r="C4799" s="40">
        <f>(C4790+C4791)*$D$24</f>
        <v>14.6946335</v>
      </c>
    </row>
    <row r="4800" spans="1:3" ht="15.75" x14ac:dyDescent="0.25">
      <c r="A4800" s="33">
        <v>271</v>
      </c>
      <c r="B4800" s="28" t="s">
        <v>23</v>
      </c>
      <c r="C4800" s="40">
        <f>(C4790+C4791)*$D$25</f>
        <v>0.91508050000000007</v>
      </c>
    </row>
    <row r="4801" spans="1:3" ht="15.75" x14ac:dyDescent="0.25">
      <c r="A4801" s="33">
        <v>272</v>
      </c>
      <c r="B4801" s="28" t="s">
        <v>24</v>
      </c>
      <c r="C4801" s="40">
        <f>(C4790+C4791)*$D$26</f>
        <v>0.85763149999999999</v>
      </c>
    </row>
    <row r="4802" spans="1:3" ht="31.5" x14ac:dyDescent="0.25">
      <c r="A4802" s="33">
        <v>211</v>
      </c>
      <c r="B4802" s="28" t="s">
        <v>25</v>
      </c>
      <c r="C4802" s="40">
        <f>(C4790+C4791)*$D$27</f>
        <v>9.3970150000000015</v>
      </c>
    </row>
    <row r="4803" spans="1:3" ht="31.5" x14ac:dyDescent="0.25">
      <c r="A4803" s="33">
        <v>213</v>
      </c>
      <c r="B4803" s="28" t="s">
        <v>26</v>
      </c>
      <c r="C4803" s="44">
        <f>(C4790+C4791)*$D$28</f>
        <v>2.8355185000000001</v>
      </c>
    </row>
    <row r="4804" spans="1:3" ht="15.75" x14ac:dyDescent="0.25">
      <c r="A4804" s="33">
        <v>290</v>
      </c>
      <c r="B4804" s="28" t="s">
        <v>6</v>
      </c>
      <c r="C4804" s="44">
        <f>(C4790+C4791)*$D$29</f>
        <v>0.1600365</v>
      </c>
    </row>
    <row r="4805" spans="1:3" ht="15.75" x14ac:dyDescent="0.25">
      <c r="A4805" s="33">
        <v>290</v>
      </c>
      <c r="B4805" s="28" t="s">
        <v>27</v>
      </c>
      <c r="C4805" s="44">
        <f>(C4790+C4791)*$D$30</f>
        <v>0.48010950000000008</v>
      </c>
    </row>
    <row r="4806" spans="1:3" ht="15.75" x14ac:dyDescent="0.25">
      <c r="A4806" s="33">
        <v>225</v>
      </c>
      <c r="B4806" s="28" t="s">
        <v>28</v>
      </c>
      <c r="C4806" s="44">
        <f>(C4790+C4791)*$D$31</f>
        <v>0</v>
      </c>
    </row>
    <row r="4807" spans="1:3" ht="15.75" x14ac:dyDescent="0.25">
      <c r="A4807" s="37">
        <v>310</v>
      </c>
      <c r="B4807" s="28" t="s">
        <v>7</v>
      </c>
      <c r="C4807" s="44">
        <f>(C4790+C4791)*$D$32</f>
        <v>0.95611550000000012</v>
      </c>
    </row>
    <row r="4808" spans="1:3" ht="16.5" thickBot="1" x14ac:dyDescent="0.3">
      <c r="A4808" s="38">
        <v>340</v>
      </c>
      <c r="B4808" s="36" t="s">
        <v>8</v>
      </c>
      <c r="C4808" s="44">
        <f>(C4790+C4791)*$D$33</f>
        <v>3.7136675000000001</v>
      </c>
    </row>
    <row r="4809" spans="1:3" ht="16.5" thickBot="1" x14ac:dyDescent="0.3">
      <c r="A4809" s="15"/>
      <c r="B4809" s="42" t="s">
        <v>9</v>
      </c>
      <c r="C4809" s="88">
        <f>SUM(C4790:C4808)</f>
        <v>92.427233999999999</v>
      </c>
    </row>
    <row r="4810" spans="1:3" ht="16.5" thickBot="1" x14ac:dyDescent="0.3">
      <c r="A4810" s="15"/>
      <c r="B4810" s="43" t="s">
        <v>29</v>
      </c>
      <c r="C4810" s="90">
        <f>C4809*118%</f>
        <v>109.06413611999999</v>
      </c>
    </row>
    <row r="4811" spans="1:3" ht="15.75" x14ac:dyDescent="0.25">
      <c r="A4811" s="22"/>
      <c r="B4811" s="45"/>
      <c r="C4811" s="46"/>
    </row>
    <row r="4812" spans="1:3" ht="15.75" x14ac:dyDescent="0.25">
      <c r="A4812" s="22"/>
      <c r="B4812" s="45"/>
      <c r="C4812" s="46"/>
    </row>
    <row r="4813" spans="1:3" ht="15.75" x14ac:dyDescent="0.25">
      <c r="A4813" s="22"/>
      <c r="B4813" s="45"/>
      <c r="C4813" s="46"/>
    </row>
    <row r="4814" spans="1:3" ht="15.75" x14ac:dyDescent="0.25">
      <c r="A4814" s="22"/>
      <c r="B4814" s="45"/>
      <c r="C4814" s="46"/>
    </row>
    <row r="4815" spans="1:3" ht="15.75" x14ac:dyDescent="0.25">
      <c r="A4815" s="22"/>
      <c r="B4815" s="45"/>
      <c r="C4815" s="46"/>
    </row>
    <row r="4816" spans="1:3" ht="15.75" x14ac:dyDescent="0.25">
      <c r="A4816" s="22"/>
      <c r="B4816" s="45"/>
      <c r="C4816" s="46"/>
    </row>
    <row r="4817" spans="1:3" ht="15.75" x14ac:dyDescent="0.25">
      <c r="A4817" s="22"/>
      <c r="B4817" s="45"/>
      <c r="C4817" s="46"/>
    </row>
    <row r="4818" spans="1:3" ht="15.75" x14ac:dyDescent="0.25">
      <c r="A4818" s="22"/>
      <c r="B4818" s="45"/>
      <c r="C4818" s="46"/>
    </row>
    <row r="4819" spans="1:3" ht="15.75" x14ac:dyDescent="0.25">
      <c r="A4819" s="22"/>
      <c r="B4819" s="45"/>
      <c r="C4819" s="46"/>
    </row>
    <row r="4820" spans="1:3" ht="15.75" x14ac:dyDescent="0.25">
      <c r="A4820" s="22"/>
      <c r="B4820" s="45"/>
      <c r="C4820" s="46"/>
    </row>
    <row r="4821" spans="1:3" ht="15.75" x14ac:dyDescent="0.25">
      <c r="A4821" s="22"/>
      <c r="B4821" s="45"/>
      <c r="C4821" s="46"/>
    </row>
    <row r="4822" spans="1:3" ht="15.75" x14ac:dyDescent="0.25">
      <c r="A4822" s="22"/>
      <c r="B4822" s="45"/>
      <c r="C4822" s="46"/>
    </row>
    <row r="4823" spans="1:3" ht="15.75" x14ac:dyDescent="0.25">
      <c r="A4823" s="22"/>
      <c r="B4823" s="45"/>
      <c r="C4823" s="46"/>
    </row>
    <row r="4824" spans="1:3" ht="15.75" x14ac:dyDescent="0.25">
      <c r="A4824" s="22"/>
      <c r="B4824" s="45"/>
      <c r="C4824" s="46"/>
    </row>
    <row r="4825" spans="1:3" ht="15.75" x14ac:dyDescent="0.25">
      <c r="A4825" s="22"/>
      <c r="B4825" s="45"/>
      <c r="C4825" s="46"/>
    </row>
    <row r="4826" spans="1:3" ht="15.75" x14ac:dyDescent="0.25">
      <c r="A4826" s="22"/>
      <c r="B4826" s="45"/>
      <c r="C4826" s="46"/>
    </row>
    <row r="4827" spans="1:3" ht="15.75" x14ac:dyDescent="0.25">
      <c r="A4827" s="22"/>
      <c r="B4827" s="45"/>
      <c r="C4827" s="46"/>
    </row>
    <row r="4828" spans="1:3" ht="15.75" x14ac:dyDescent="0.25">
      <c r="A4828" s="22"/>
      <c r="B4828" s="45"/>
      <c r="C4828" s="46"/>
    </row>
    <row r="4829" spans="1:3" ht="15.75" x14ac:dyDescent="0.25">
      <c r="A4829" s="22"/>
      <c r="B4829" s="45"/>
      <c r="C4829" s="46"/>
    </row>
    <row r="4830" spans="1:3" ht="15.75" x14ac:dyDescent="0.25">
      <c r="A4830" s="22"/>
      <c r="B4830" s="45"/>
      <c r="C4830" s="46"/>
    </row>
    <row r="4831" spans="1:3" ht="15.75" x14ac:dyDescent="0.25">
      <c r="A4831" s="22"/>
      <c r="B4831" s="45"/>
      <c r="C4831" s="46"/>
    </row>
    <row r="4832" spans="1:3" ht="15.75" x14ac:dyDescent="0.25">
      <c r="A4832" s="22"/>
      <c r="B4832" s="45"/>
      <c r="C4832" s="46"/>
    </row>
    <row r="4833" spans="1:3" ht="15.75" x14ac:dyDescent="0.25">
      <c r="A4833" s="22"/>
      <c r="B4833" s="45"/>
      <c r="C4833" s="46"/>
    </row>
    <row r="4834" spans="1:3" ht="15.75" x14ac:dyDescent="0.25">
      <c r="A4834" s="22"/>
      <c r="B4834" s="45"/>
      <c r="C4834" s="46"/>
    </row>
    <row r="4835" spans="1:3" ht="15.75" x14ac:dyDescent="0.25">
      <c r="A4835" s="22"/>
      <c r="B4835" s="45"/>
      <c r="C4835" s="46"/>
    </row>
    <row r="4836" spans="1:3" ht="15.75" x14ac:dyDescent="0.25">
      <c r="A4836" s="22"/>
      <c r="B4836" s="45"/>
      <c r="C4836" s="46"/>
    </row>
    <row r="4838" spans="1:3" ht="31.5" x14ac:dyDescent="0.25">
      <c r="B4838" s="57" t="s">
        <v>580</v>
      </c>
      <c r="C4838" s="70"/>
    </row>
    <row r="4839" spans="1:3" ht="15.75" thickBot="1" x14ac:dyDescent="0.3">
      <c r="C4839" s="71" t="s">
        <v>200</v>
      </c>
    </row>
    <row r="4840" spans="1:3" ht="32.25" thickBot="1" x14ac:dyDescent="0.3">
      <c r="A4840" s="7" t="s">
        <v>0</v>
      </c>
      <c r="B4840" s="8" t="s">
        <v>10</v>
      </c>
      <c r="C4840" s="65" t="s">
        <v>11</v>
      </c>
    </row>
    <row r="4841" spans="1:3" ht="15.75" x14ac:dyDescent="0.25">
      <c r="A4841" s="9"/>
      <c r="B4841" s="10" t="s">
        <v>12</v>
      </c>
      <c r="C4841" s="61">
        <v>1</v>
      </c>
    </row>
    <row r="4842" spans="1:3" ht="15.75" x14ac:dyDescent="0.25">
      <c r="A4842" s="9"/>
      <c r="B4842" s="10" t="s">
        <v>13</v>
      </c>
      <c r="C4842" s="16">
        <v>12</v>
      </c>
    </row>
    <row r="4843" spans="1:3" ht="31.5" x14ac:dyDescent="0.25">
      <c r="A4843" s="12"/>
      <c r="B4843" s="83" t="s">
        <v>360</v>
      </c>
      <c r="C4843" s="16">
        <f>$C$13</f>
        <v>2.83</v>
      </c>
    </row>
    <row r="4844" spans="1:3" ht="32.25" thickBot="1" x14ac:dyDescent="0.3">
      <c r="A4844" s="75"/>
      <c r="B4844" s="77" t="s">
        <v>361</v>
      </c>
      <c r="C4844" s="76">
        <v>0</v>
      </c>
    </row>
    <row r="4845" spans="1:3" ht="15.75" x14ac:dyDescent="0.25">
      <c r="A4845" s="29">
        <v>211</v>
      </c>
      <c r="B4845" s="30" t="s">
        <v>19</v>
      </c>
      <c r="C4845" s="39">
        <f>C4843*C4842</f>
        <v>33.96</v>
      </c>
    </row>
    <row r="4846" spans="1:3" ht="31.5" x14ac:dyDescent="0.25">
      <c r="A4846" s="33">
        <v>211</v>
      </c>
      <c r="B4846" s="28" t="s">
        <v>20</v>
      </c>
      <c r="C4846" s="40">
        <f>C4844*C4842</f>
        <v>0</v>
      </c>
    </row>
    <row r="4847" spans="1:3" ht="15.75" x14ac:dyDescent="0.25">
      <c r="A4847" s="33">
        <v>213</v>
      </c>
      <c r="B4847" s="28" t="s">
        <v>14</v>
      </c>
      <c r="C4847" s="40">
        <f>(C4845+C4846)*30.2%</f>
        <v>10.25592</v>
      </c>
    </row>
    <row r="4848" spans="1:3" ht="15.75" x14ac:dyDescent="0.25">
      <c r="A4848" s="33">
        <v>212</v>
      </c>
      <c r="B4848" s="28" t="s">
        <v>3</v>
      </c>
      <c r="C4848" s="40">
        <f>(C4845+C4846)*$D$18</f>
        <v>5.4336000000000002E-2</v>
      </c>
    </row>
    <row r="4849" spans="1:3" ht="15.75" x14ac:dyDescent="0.25">
      <c r="A4849" s="33">
        <v>221</v>
      </c>
      <c r="B4849" s="28" t="s">
        <v>4</v>
      </c>
      <c r="C4849" s="40">
        <f>(C4845+C4846)*$D$19</f>
        <v>0.29205599999999998</v>
      </c>
    </row>
    <row r="4850" spans="1:3" ht="15.75" x14ac:dyDescent="0.25">
      <c r="A4850" s="33">
        <v>222</v>
      </c>
      <c r="B4850" s="28" t="s">
        <v>15</v>
      </c>
      <c r="C4850" s="40">
        <f>(C4845+C4846)*$D$20</f>
        <v>5.4336000000000002E-2</v>
      </c>
    </row>
    <row r="4851" spans="1:3" ht="15.75" x14ac:dyDescent="0.25">
      <c r="A4851" s="33">
        <v>223</v>
      </c>
      <c r="B4851" s="28" t="s">
        <v>5</v>
      </c>
      <c r="C4851" s="40">
        <f>(C4845+C4846)*$D$21</f>
        <v>1.4433000000000002</v>
      </c>
    </row>
    <row r="4852" spans="1:3" ht="15.75" x14ac:dyDescent="0.25">
      <c r="A4852" s="33">
        <v>224</v>
      </c>
      <c r="B4852" s="28" t="s">
        <v>21</v>
      </c>
      <c r="C4852" s="40">
        <f>(C4845+C4846)*$D$22</f>
        <v>0.47883599999999998</v>
      </c>
    </row>
    <row r="4853" spans="1:3" ht="15.75" x14ac:dyDescent="0.25">
      <c r="A4853" s="33">
        <v>225</v>
      </c>
      <c r="B4853" s="28" t="s">
        <v>16</v>
      </c>
      <c r="C4853" s="40">
        <f>(C4845+C4846)*$D$23</f>
        <v>1.8066720000000001</v>
      </c>
    </row>
    <row r="4854" spans="1:3" ht="15.75" x14ac:dyDescent="0.25">
      <c r="A4854" s="33">
        <v>226</v>
      </c>
      <c r="B4854" s="28" t="s">
        <v>22</v>
      </c>
      <c r="C4854" s="40">
        <f>(C4845+C4846)*$D$24</f>
        <v>12.161076</v>
      </c>
    </row>
    <row r="4855" spans="1:3" ht="15.75" x14ac:dyDescent="0.25">
      <c r="A4855" s="33">
        <v>271</v>
      </c>
      <c r="B4855" s="28" t="s">
        <v>23</v>
      </c>
      <c r="C4855" s="40">
        <f>(C4845+C4846)*$D$25</f>
        <v>0.75730799999999998</v>
      </c>
    </row>
    <row r="4856" spans="1:3" ht="15.75" x14ac:dyDescent="0.25">
      <c r="A4856" s="33">
        <v>272</v>
      </c>
      <c r="B4856" s="28" t="s">
        <v>24</v>
      </c>
      <c r="C4856" s="40">
        <f>(C4845+C4846)*$D$26</f>
        <v>0.70976399999999995</v>
      </c>
    </row>
    <row r="4857" spans="1:3" ht="31.5" x14ac:dyDescent="0.25">
      <c r="A4857" s="33">
        <v>211</v>
      </c>
      <c r="B4857" s="28" t="s">
        <v>25</v>
      </c>
      <c r="C4857" s="40">
        <f>(C4845+C4846)*$D$27</f>
        <v>7.7768400000000009</v>
      </c>
    </row>
    <row r="4858" spans="1:3" ht="31.5" x14ac:dyDescent="0.25">
      <c r="A4858" s="33">
        <v>213</v>
      </c>
      <c r="B4858" s="28" t="s">
        <v>26</v>
      </c>
      <c r="C4858" s="44">
        <f>(C4845+C4846)*$D$28</f>
        <v>2.3466359999999997</v>
      </c>
    </row>
    <row r="4859" spans="1:3" ht="15.75" x14ac:dyDescent="0.25">
      <c r="A4859" s="33">
        <v>290</v>
      </c>
      <c r="B4859" s="28" t="s">
        <v>6</v>
      </c>
      <c r="C4859" s="44">
        <f>(C4845+C4846)*$D$29</f>
        <v>0.13244400000000001</v>
      </c>
    </row>
    <row r="4860" spans="1:3" ht="15.75" x14ac:dyDescent="0.25">
      <c r="A4860" s="33">
        <v>290</v>
      </c>
      <c r="B4860" s="28" t="s">
        <v>27</v>
      </c>
      <c r="C4860" s="44">
        <f>(C4845+C4846)*$D$30</f>
        <v>0.39733200000000002</v>
      </c>
    </row>
    <row r="4861" spans="1:3" ht="15.75" x14ac:dyDescent="0.25">
      <c r="A4861" s="33">
        <v>225</v>
      </c>
      <c r="B4861" s="28" t="s">
        <v>28</v>
      </c>
      <c r="C4861" s="44">
        <f>(C4845+C4846)*$D$31</f>
        <v>0</v>
      </c>
    </row>
    <row r="4862" spans="1:3" ht="15.75" x14ac:dyDescent="0.25">
      <c r="A4862" s="37">
        <v>310</v>
      </c>
      <c r="B4862" s="28" t="s">
        <v>7</v>
      </c>
      <c r="C4862" s="44">
        <f>(C4845+C4846)*$D$32</f>
        <v>0.79126800000000008</v>
      </c>
    </row>
    <row r="4863" spans="1:3" ht="16.5" thickBot="1" x14ac:dyDescent="0.3">
      <c r="A4863" s="38">
        <v>340</v>
      </c>
      <c r="B4863" s="36" t="s">
        <v>8</v>
      </c>
      <c r="C4863" s="44">
        <f>(C4845+C4846)*$D$33</f>
        <v>3.0733799999999998</v>
      </c>
    </row>
    <row r="4864" spans="1:3" ht="16.5" thickBot="1" x14ac:dyDescent="0.3">
      <c r="A4864" s="15"/>
      <c r="B4864" s="42" t="s">
        <v>9</v>
      </c>
      <c r="C4864" s="88">
        <f>SUM(C4845:C4863)</f>
        <v>76.49150400000002</v>
      </c>
    </row>
    <row r="4865" spans="1:3" ht="16.5" thickBot="1" x14ac:dyDescent="0.3">
      <c r="A4865" s="15"/>
      <c r="B4865" s="43" t="s">
        <v>29</v>
      </c>
      <c r="C4865" s="90">
        <f>C4864*118%</f>
        <v>90.259974720000017</v>
      </c>
    </row>
    <row r="4866" spans="1:3" ht="15.75" x14ac:dyDescent="0.25">
      <c r="A4866" s="22"/>
      <c r="B4866" s="45"/>
      <c r="C4866" s="46"/>
    </row>
    <row r="4867" spans="1:3" ht="15.75" x14ac:dyDescent="0.25">
      <c r="A4867" s="22"/>
      <c r="B4867" s="45"/>
      <c r="C4867" s="46"/>
    </row>
    <row r="4868" spans="1:3" ht="15.75" x14ac:dyDescent="0.25">
      <c r="A4868" s="22"/>
      <c r="B4868" s="45"/>
      <c r="C4868" s="46"/>
    </row>
    <row r="4869" spans="1:3" ht="15.75" x14ac:dyDescent="0.25">
      <c r="A4869" s="22"/>
      <c r="B4869" s="45"/>
      <c r="C4869" s="46"/>
    </row>
    <row r="4870" spans="1:3" ht="15.75" x14ac:dyDescent="0.25">
      <c r="A4870" s="22"/>
      <c r="B4870" s="45"/>
      <c r="C4870" s="46"/>
    </row>
    <row r="4871" spans="1:3" ht="15.75" x14ac:dyDescent="0.25">
      <c r="A4871" s="22"/>
      <c r="B4871" s="45"/>
      <c r="C4871" s="46"/>
    </row>
    <row r="4872" spans="1:3" ht="15.75" x14ac:dyDescent="0.25">
      <c r="A4872" s="22"/>
      <c r="B4872" s="45"/>
      <c r="C4872" s="46"/>
    </row>
    <row r="4873" spans="1:3" ht="15.75" x14ac:dyDescent="0.25">
      <c r="A4873" s="22"/>
      <c r="B4873" s="45"/>
      <c r="C4873" s="46"/>
    </row>
    <row r="4874" spans="1:3" ht="15.75" x14ac:dyDescent="0.25">
      <c r="A4874" s="22"/>
      <c r="B4874" s="45"/>
      <c r="C4874" s="46"/>
    </row>
    <row r="4875" spans="1:3" ht="15.75" x14ac:dyDescent="0.25">
      <c r="A4875" s="22"/>
      <c r="B4875" s="45"/>
      <c r="C4875" s="46"/>
    </row>
    <row r="4876" spans="1:3" ht="15.75" x14ac:dyDescent="0.25">
      <c r="A4876" s="22"/>
      <c r="B4876" s="45"/>
      <c r="C4876" s="46"/>
    </row>
    <row r="4877" spans="1:3" ht="15.75" x14ac:dyDescent="0.25">
      <c r="A4877" s="22"/>
      <c r="B4877" s="45"/>
      <c r="C4877" s="46"/>
    </row>
    <row r="4878" spans="1:3" ht="15.75" x14ac:dyDescent="0.25">
      <c r="A4878" s="22"/>
      <c r="B4878" s="45"/>
      <c r="C4878" s="46"/>
    </row>
    <row r="4879" spans="1:3" ht="15.75" x14ac:dyDescent="0.25">
      <c r="A4879" s="22"/>
      <c r="B4879" s="45"/>
      <c r="C4879" s="46"/>
    </row>
    <row r="4880" spans="1:3" ht="15.75" x14ac:dyDescent="0.25">
      <c r="A4880" s="22"/>
      <c r="B4880" s="45"/>
      <c r="C4880" s="46"/>
    </row>
    <row r="4881" spans="1:3" ht="15.75" x14ac:dyDescent="0.25">
      <c r="A4881" s="22"/>
      <c r="B4881" s="45"/>
      <c r="C4881" s="46"/>
    </row>
    <row r="4882" spans="1:3" ht="15.75" x14ac:dyDescent="0.25">
      <c r="A4882" s="22"/>
      <c r="B4882" s="45"/>
      <c r="C4882" s="46"/>
    </row>
    <row r="4883" spans="1:3" ht="15.75" x14ac:dyDescent="0.25">
      <c r="A4883" s="22"/>
      <c r="B4883" s="45"/>
      <c r="C4883" s="46"/>
    </row>
    <row r="4884" spans="1:3" ht="15.75" x14ac:dyDescent="0.25">
      <c r="A4884" s="22"/>
      <c r="B4884" s="45"/>
      <c r="C4884" s="46"/>
    </row>
    <row r="4885" spans="1:3" ht="15.75" x14ac:dyDescent="0.25">
      <c r="A4885" s="22"/>
      <c r="B4885" s="45"/>
      <c r="C4885" s="46"/>
    </row>
    <row r="4886" spans="1:3" ht="15.75" x14ac:dyDescent="0.25">
      <c r="A4886" s="22"/>
      <c r="B4886" s="45"/>
      <c r="C4886" s="46"/>
    </row>
    <row r="4887" spans="1:3" ht="15.75" x14ac:dyDescent="0.25">
      <c r="A4887" s="22"/>
      <c r="B4887" s="45"/>
      <c r="C4887" s="46"/>
    </row>
    <row r="4888" spans="1:3" ht="15.75" x14ac:dyDescent="0.25">
      <c r="A4888" s="22"/>
      <c r="B4888" s="45"/>
      <c r="C4888" s="46"/>
    </row>
    <row r="4889" spans="1:3" ht="15.75" x14ac:dyDescent="0.25">
      <c r="A4889" s="22"/>
      <c r="B4889" s="45"/>
      <c r="C4889" s="46"/>
    </row>
    <row r="4890" spans="1:3" ht="15.75" x14ac:dyDescent="0.25">
      <c r="A4890" s="22"/>
      <c r="B4890" s="45"/>
      <c r="C4890" s="46"/>
    </row>
    <row r="4893" spans="1:3" ht="34.5" customHeight="1" x14ac:dyDescent="0.25">
      <c r="B4893" s="57" t="s">
        <v>581</v>
      </c>
      <c r="C4893" s="70"/>
    </row>
    <row r="4894" spans="1:3" ht="15.75" thickBot="1" x14ac:dyDescent="0.3">
      <c r="C4894" s="71" t="s">
        <v>354</v>
      </c>
    </row>
    <row r="4895" spans="1:3" ht="32.25" thickBot="1" x14ac:dyDescent="0.3">
      <c r="A4895" s="7" t="s">
        <v>0</v>
      </c>
      <c r="B4895" s="8" t="s">
        <v>10</v>
      </c>
      <c r="C4895" s="65" t="s">
        <v>11</v>
      </c>
    </row>
    <row r="4896" spans="1:3" ht="15.75" x14ac:dyDescent="0.25">
      <c r="A4896" s="9"/>
      <c r="B4896" s="10" t="s">
        <v>12</v>
      </c>
      <c r="C4896" s="61">
        <v>1</v>
      </c>
    </row>
    <row r="4897" spans="1:3" ht="15.75" x14ac:dyDescent="0.25">
      <c r="A4897" s="9"/>
      <c r="B4897" s="10" t="s">
        <v>13</v>
      </c>
      <c r="C4897" s="16">
        <v>29</v>
      </c>
    </row>
    <row r="4898" spans="1:3" ht="31.5" x14ac:dyDescent="0.25">
      <c r="A4898" s="12"/>
      <c r="B4898" s="83" t="s">
        <v>360</v>
      </c>
      <c r="C4898" s="16">
        <f>$C$13</f>
        <v>2.83</v>
      </c>
    </row>
    <row r="4899" spans="1:3" ht="32.25" thickBot="1" x14ac:dyDescent="0.3">
      <c r="A4899" s="75"/>
      <c r="B4899" s="77" t="s">
        <v>361</v>
      </c>
      <c r="C4899" s="76">
        <v>0</v>
      </c>
    </row>
    <row r="4900" spans="1:3" ht="15.75" x14ac:dyDescent="0.25">
      <c r="A4900" s="29">
        <v>211</v>
      </c>
      <c r="B4900" s="30" t="s">
        <v>19</v>
      </c>
      <c r="C4900" s="39">
        <f>C4898*C4897</f>
        <v>82.070000000000007</v>
      </c>
    </row>
    <row r="4901" spans="1:3" ht="31.5" x14ac:dyDescent="0.25">
      <c r="A4901" s="33">
        <v>211</v>
      </c>
      <c r="B4901" s="28" t="s">
        <v>20</v>
      </c>
      <c r="C4901" s="40">
        <f>C4899*C4897</f>
        <v>0</v>
      </c>
    </row>
    <row r="4902" spans="1:3" ht="15.75" x14ac:dyDescent="0.25">
      <c r="A4902" s="33">
        <v>213</v>
      </c>
      <c r="B4902" s="28" t="s">
        <v>14</v>
      </c>
      <c r="C4902" s="40">
        <f>(C4900+C4901)*30.2%</f>
        <v>24.785140000000002</v>
      </c>
    </row>
    <row r="4903" spans="1:3" ht="15.75" x14ac:dyDescent="0.25">
      <c r="A4903" s="33">
        <v>212</v>
      </c>
      <c r="B4903" s="28" t="s">
        <v>3</v>
      </c>
      <c r="C4903" s="40">
        <f>(C4900+C4901)*$D$18</f>
        <v>0.13131200000000001</v>
      </c>
    </row>
    <row r="4904" spans="1:3" ht="15.75" x14ac:dyDescent="0.25">
      <c r="A4904" s="33">
        <v>221</v>
      </c>
      <c r="B4904" s="28" t="s">
        <v>4</v>
      </c>
      <c r="C4904" s="40">
        <f>(C4900+C4901)*$D$19</f>
        <v>0.70580200000000004</v>
      </c>
    </row>
    <row r="4905" spans="1:3" ht="15.75" x14ac:dyDescent="0.25">
      <c r="A4905" s="33">
        <v>222</v>
      </c>
      <c r="B4905" s="28" t="s">
        <v>15</v>
      </c>
      <c r="C4905" s="40">
        <f>(C4900+C4901)*$D$20</f>
        <v>0.13131200000000001</v>
      </c>
    </row>
    <row r="4906" spans="1:3" ht="15.75" x14ac:dyDescent="0.25">
      <c r="A4906" s="33">
        <v>223</v>
      </c>
      <c r="B4906" s="28" t="s">
        <v>5</v>
      </c>
      <c r="C4906" s="40">
        <f>(C4900+C4901)*$D$21</f>
        <v>3.4879750000000005</v>
      </c>
    </row>
    <row r="4907" spans="1:3" ht="15.75" x14ac:dyDescent="0.25">
      <c r="A4907" s="33">
        <v>224</v>
      </c>
      <c r="B4907" s="28" t="s">
        <v>21</v>
      </c>
      <c r="C4907" s="40">
        <f>(C4900+C4901)*$D$22</f>
        <v>1.1571870000000002</v>
      </c>
    </row>
    <row r="4908" spans="1:3" ht="15.75" x14ac:dyDescent="0.25">
      <c r="A4908" s="33">
        <v>225</v>
      </c>
      <c r="B4908" s="28" t="s">
        <v>16</v>
      </c>
      <c r="C4908" s="40">
        <f>(C4900+C4901)*$D$23</f>
        <v>4.3661240000000001</v>
      </c>
    </row>
    <row r="4909" spans="1:3" ht="15.75" x14ac:dyDescent="0.25">
      <c r="A4909" s="33">
        <v>226</v>
      </c>
      <c r="B4909" s="28" t="s">
        <v>22</v>
      </c>
      <c r="C4909" s="40">
        <f>(C4900+C4901)*$D$24</f>
        <v>29.389267</v>
      </c>
    </row>
    <row r="4910" spans="1:3" ht="15.75" x14ac:dyDescent="0.25">
      <c r="A4910" s="33">
        <v>271</v>
      </c>
      <c r="B4910" s="28" t="s">
        <v>23</v>
      </c>
      <c r="C4910" s="40">
        <f>(C4900+C4901)*$D$25</f>
        <v>1.8301610000000001</v>
      </c>
    </row>
    <row r="4911" spans="1:3" ht="15.75" x14ac:dyDescent="0.25">
      <c r="A4911" s="33">
        <v>272</v>
      </c>
      <c r="B4911" s="28" t="s">
        <v>24</v>
      </c>
      <c r="C4911" s="40">
        <f>(C4900+C4901)*$D$26</f>
        <v>1.715263</v>
      </c>
    </row>
    <row r="4912" spans="1:3" ht="31.5" x14ac:dyDescent="0.25">
      <c r="A4912" s="33">
        <v>211</v>
      </c>
      <c r="B4912" s="28" t="s">
        <v>25</v>
      </c>
      <c r="C4912" s="40">
        <f>(C4900+C4901)*$D$27</f>
        <v>18.794030000000003</v>
      </c>
    </row>
    <row r="4913" spans="1:3" ht="31.5" x14ac:dyDescent="0.25">
      <c r="A4913" s="33">
        <v>213</v>
      </c>
      <c r="B4913" s="28" t="s">
        <v>26</v>
      </c>
      <c r="C4913" s="44">
        <f>(C4900+C4901)*$D$28</f>
        <v>5.6710370000000001</v>
      </c>
    </row>
    <row r="4914" spans="1:3" ht="15.75" x14ac:dyDescent="0.25">
      <c r="A4914" s="33">
        <v>290</v>
      </c>
      <c r="B4914" s="28" t="s">
        <v>6</v>
      </c>
      <c r="C4914" s="44">
        <f>(C4900+C4901)*$D$29</f>
        <v>0.320073</v>
      </c>
    </row>
    <row r="4915" spans="1:3" ht="15.75" x14ac:dyDescent="0.25">
      <c r="A4915" s="33">
        <v>290</v>
      </c>
      <c r="B4915" s="28" t="s">
        <v>27</v>
      </c>
      <c r="C4915" s="44">
        <f>(C4900+C4901)*$D$30</f>
        <v>0.96021900000000016</v>
      </c>
    </row>
    <row r="4916" spans="1:3" ht="15.75" x14ac:dyDescent="0.25">
      <c r="A4916" s="33">
        <v>225</v>
      </c>
      <c r="B4916" s="28" t="s">
        <v>28</v>
      </c>
      <c r="C4916" s="44">
        <f>(C4900+C4901)*$D$31</f>
        <v>0</v>
      </c>
    </row>
    <row r="4917" spans="1:3" ht="15.75" x14ac:dyDescent="0.25">
      <c r="A4917" s="37">
        <v>310</v>
      </c>
      <c r="B4917" s="28" t="s">
        <v>7</v>
      </c>
      <c r="C4917" s="44">
        <f>(C4900+C4901)*$D$32</f>
        <v>1.9122310000000002</v>
      </c>
    </row>
    <row r="4918" spans="1:3" ht="16.5" thickBot="1" x14ac:dyDescent="0.3">
      <c r="A4918" s="38">
        <v>340</v>
      </c>
      <c r="B4918" s="36" t="s">
        <v>8</v>
      </c>
      <c r="C4918" s="44">
        <f>(C4900+C4901)*$D$33</f>
        <v>7.4273350000000002</v>
      </c>
    </row>
    <row r="4919" spans="1:3" ht="16.5" thickBot="1" x14ac:dyDescent="0.3">
      <c r="A4919" s="15"/>
      <c r="B4919" s="42" t="s">
        <v>9</v>
      </c>
      <c r="C4919" s="88">
        <f>SUM(C4900:C4918)</f>
        <v>184.854468</v>
      </c>
    </row>
    <row r="4920" spans="1:3" ht="16.5" thickBot="1" x14ac:dyDescent="0.3">
      <c r="A4920" s="15"/>
      <c r="B4920" s="43" t="s">
        <v>29</v>
      </c>
      <c r="C4920" s="90">
        <f>C4919*118%</f>
        <v>218.12827223999997</v>
      </c>
    </row>
    <row r="4921" spans="1:3" ht="15.75" x14ac:dyDescent="0.25">
      <c r="A4921" s="22"/>
      <c r="B4921" s="45"/>
      <c r="C4921" s="46"/>
    </row>
    <row r="4922" spans="1:3" ht="15.75" x14ac:dyDescent="0.25">
      <c r="A4922" s="22"/>
      <c r="B4922" s="45"/>
      <c r="C4922" s="46"/>
    </row>
    <row r="4923" spans="1:3" ht="15.75" x14ac:dyDescent="0.25">
      <c r="A4923" s="22"/>
      <c r="B4923" s="45"/>
      <c r="C4923" s="46"/>
    </row>
    <row r="4924" spans="1:3" ht="15.75" x14ac:dyDescent="0.25">
      <c r="A4924" s="22"/>
      <c r="B4924" s="45"/>
      <c r="C4924" s="46"/>
    </row>
    <row r="4925" spans="1:3" ht="15.75" x14ac:dyDescent="0.25">
      <c r="A4925" s="22"/>
      <c r="B4925" s="45"/>
      <c r="C4925" s="46"/>
    </row>
    <row r="4926" spans="1:3" ht="15.75" x14ac:dyDescent="0.25">
      <c r="A4926" s="22"/>
      <c r="B4926" s="45"/>
      <c r="C4926" s="46"/>
    </row>
    <row r="4927" spans="1:3" ht="15.75" x14ac:dyDescent="0.25">
      <c r="A4927" s="22"/>
      <c r="B4927" s="45"/>
      <c r="C4927" s="46"/>
    </row>
    <row r="4928" spans="1:3" ht="15.75" x14ac:dyDescent="0.25">
      <c r="A4928" s="22"/>
      <c r="B4928" s="45"/>
      <c r="C4928" s="46"/>
    </row>
    <row r="4929" spans="1:3" ht="15.75" x14ac:dyDescent="0.25">
      <c r="A4929" s="22"/>
      <c r="B4929" s="45"/>
      <c r="C4929" s="46"/>
    </row>
    <row r="4930" spans="1:3" ht="15.75" x14ac:dyDescent="0.25">
      <c r="A4930" s="22"/>
      <c r="B4930" s="45"/>
      <c r="C4930" s="46"/>
    </row>
    <row r="4931" spans="1:3" ht="15.75" x14ac:dyDescent="0.25">
      <c r="A4931" s="22"/>
      <c r="B4931" s="45"/>
      <c r="C4931" s="46"/>
    </row>
    <row r="4932" spans="1:3" ht="15.75" x14ac:dyDescent="0.25">
      <c r="A4932" s="22"/>
      <c r="B4932" s="45"/>
      <c r="C4932" s="46"/>
    </row>
    <row r="4933" spans="1:3" ht="15.75" x14ac:dyDescent="0.25">
      <c r="A4933" s="22"/>
      <c r="B4933" s="45"/>
      <c r="C4933" s="46"/>
    </row>
    <row r="4934" spans="1:3" ht="15.75" x14ac:dyDescent="0.25">
      <c r="A4934" s="22"/>
      <c r="B4934" s="45"/>
      <c r="C4934" s="46"/>
    </row>
    <row r="4935" spans="1:3" ht="15.75" x14ac:dyDescent="0.25">
      <c r="A4935" s="22"/>
      <c r="B4935" s="45"/>
      <c r="C4935" s="46"/>
    </row>
    <row r="4936" spans="1:3" ht="15.75" x14ac:dyDescent="0.25">
      <c r="A4936" s="22"/>
      <c r="B4936" s="45"/>
      <c r="C4936" s="46"/>
    </row>
    <row r="4937" spans="1:3" ht="15.75" x14ac:dyDescent="0.25">
      <c r="A4937" s="22"/>
      <c r="B4937" s="45"/>
      <c r="C4937" s="46"/>
    </row>
    <row r="4938" spans="1:3" ht="15.75" x14ac:dyDescent="0.25">
      <c r="A4938" s="22"/>
      <c r="B4938" s="45"/>
      <c r="C4938" s="46"/>
    </row>
    <row r="4939" spans="1:3" ht="15.75" x14ac:dyDescent="0.25">
      <c r="A4939" s="22"/>
      <c r="B4939" s="45"/>
      <c r="C4939" s="46"/>
    </row>
    <row r="4940" spans="1:3" ht="15.75" x14ac:dyDescent="0.25">
      <c r="A4940" s="22"/>
      <c r="B4940" s="45"/>
      <c r="C4940" s="46"/>
    </row>
    <row r="4941" spans="1:3" ht="15.75" x14ac:dyDescent="0.25">
      <c r="A4941" s="22"/>
      <c r="B4941" s="45"/>
      <c r="C4941" s="46"/>
    </row>
    <row r="4942" spans="1:3" ht="15.75" x14ac:dyDescent="0.25">
      <c r="A4942" s="22"/>
      <c r="B4942" s="45"/>
      <c r="C4942" s="46"/>
    </row>
    <row r="4943" spans="1:3" ht="15.75" x14ac:dyDescent="0.25">
      <c r="A4943" s="22"/>
      <c r="B4943" s="45"/>
      <c r="C4943" s="46"/>
    </row>
    <row r="4944" spans="1:3" ht="15.75" x14ac:dyDescent="0.25">
      <c r="A4944" s="22"/>
      <c r="B4944" s="45"/>
      <c r="C4944" s="46"/>
    </row>
    <row r="4945" spans="1:3" ht="15.75" x14ac:dyDescent="0.25">
      <c r="A4945" s="22"/>
      <c r="B4945" s="45"/>
      <c r="C4945" s="46"/>
    </row>
    <row r="4946" spans="1:3" ht="15.75" x14ac:dyDescent="0.25">
      <c r="A4946" s="22"/>
      <c r="B4946" s="45"/>
      <c r="C4946" s="46"/>
    </row>
    <row r="4948" spans="1:3" ht="55.5" customHeight="1" x14ac:dyDescent="0.25">
      <c r="B4948" s="57" t="s">
        <v>582</v>
      </c>
      <c r="C4948" s="70"/>
    </row>
    <row r="4949" spans="1:3" ht="15.75" thickBot="1" x14ac:dyDescent="0.3">
      <c r="C4949" s="71" t="s">
        <v>200</v>
      </c>
    </row>
    <row r="4950" spans="1:3" ht="32.25" thickBot="1" x14ac:dyDescent="0.3">
      <c r="A4950" s="7" t="s">
        <v>0</v>
      </c>
      <c r="B4950" s="8" t="s">
        <v>10</v>
      </c>
      <c r="C4950" s="65" t="s">
        <v>11</v>
      </c>
    </row>
    <row r="4951" spans="1:3" ht="15.75" x14ac:dyDescent="0.25">
      <c r="A4951" s="9"/>
      <c r="B4951" s="10" t="s">
        <v>12</v>
      </c>
      <c r="C4951" s="61">
        <v>1</v>
      </c>
    </row>
    <row r="4952" spans="1:3" ht="15.75" x14ac:dyDescent="0.25">
      <c r="A4952" s="9"/>
      <c r="B4952" s="10" t="s">
        <v>13</v>
      </c>
      <c r="C4952" s="16">
        <v>19</v>
      </c>
    </row>
    <row r="4953" spans="1:3" ht="31.5" x14ac:dyDescent="0.25">
      <c r="A4953" s="12"/>
      <c r="B4953" s="83" t="s">
        <v>360</v>
      </c>
      <c r="C4953" s="16">
        <f>$C$13</f>
        <v>2.83</v>
      </c>
    </row>
    <row r="4954" spans="1:3" ht="32.25" thickBot="1" x14ac:dyDescent="0.3">
      <c r="A4954" s="75"/>
      <c r="B4954" s="77" t="s">
        <v>361</v>
      </c>
      <c r="C4954" s="76">
        <v>0</v>
      </c>
    </row>
    <row r="4955" spans="1:3" ht="15.75" x14ac:dyDescent="0.25">
      <c r="A4955" s="29">
        <v>211</v>
      </c>
      <c r="B4955" s="30" t="s">
        <v>19</v>
      </c>
      <c r="C4955" s="39">
        <f>C4953*C4952</f>
        <v>53.77</v>
      </c>
    </row>
    <row r="4956" spans="1:3" ht="31.5" x14ac:dyDescent="0.25">
      <c r="A4956" s="33">
        <v>211</v>
      </c>
      <c r="B4956" s="28" t="s">
        <v>20</v>
      </c>
      <c r="C4956" s="40">
        <f>C4954*C4952</f>
        <v>0</v>
      </c>
    </row>
    <row r="4957" spans="1:3" ht="15.75" x14ac:dyDescent="0.25">
      <c r="A4957" s="33">
        <v>213</v>
      </c>
      <c r="B4957" s="28" t="s">
        <v>14</v>
      </c>
      <c r="C4957" s="40">
        <f>(C4955+C4956)*30.2%</f>
        <v>16.23854</v>
      </c>
    </row>
    <row r="4958" spans="1:3" ht="15.75" x14ac:dyDescent="0.25">
      <c r="A4958" s="33">
        <v>212</v>
      </c>
      <c r="B4958" s="28" t="s">
        <v>3</v>
      </c>
      <c r="C4958" s="40">
        <f>(C4955+C4956)*$D$18</f>
        <v>8.6032000000000011E-2</v>
      </c>
    </row>
    <row r="4959" spans="1:3" ht="15.75" x14ac:dyDescent="0.25">
      <c r="A4959" s="33">
        <v>221</v>
      </c>
      <c r="B4959" s="28" t="s">
        <v>4</v>
      </c>
      <c r="C4959" s="40">
        <f>(C4955+C4956)*$D$19</f>
        <v>0.462422</v>
      </c>
    </row>
    <row r="4960" spans="1:3" ht="15.75" x14ac:dyDescent="0.25">
      <c r="A4960" s="33">
        <v>222</v>
      </c>
      <c r="B4960" s="28" t="s">
        <v>15</v>
      </c>
      <c r="C4960" s="40">
        <f>(C4955+C4956)*$D$20</f>
        <v>8.6032000000000011E-2</v>
      </c>
    </row>
    <row r="4961" spans="1:3" ht="15.75" x14ac:dyDescent="0.25">
      <c r="A4961" s="33">
        <v>223</v>
      </c>
      <c r="B4961" s="28" t="s">
        <v>5</v>
      </c>
      <c r="C4961" s="40">
        <f>(C4955+C4956)*$D$21</f>
        <v>2.2852250000000005</v>
      </c>
    </row>
    <row r="4962" spans="1:3" ht="15.75" x14ac:dyDescent="0.25">
      <c r="A4962" s="33">
        <v>224</v>
      </c>
      <c r="B4962" s="28" t="s">
        <v>21</v>
      </c>
      <c r="C4962" s="40">
        <f>(C4955+C4956)*$D$22</f>
        <v>0.75815700000000008</v>
      </c>
    </row>
    <row r="4963" spans="1:3" ht="15.75" x14ac:dyDescent="0.25">
      <c r="A4963" s="33">
        <v>225</v>
      </c>
      <c r="B4963" s="28" t="s">
        <v>16</v>
      </c>
      <c r="C4963" s="40">
        <f>(C4955+C4956)*$D$23</f>
        <v>2.8605640000000001</v>
      </c>
    </row>
    <row r="4964" spans="1:3" ht="15.75" x14ac:dyDescent="0.25">
      <c r="A4964" s="33">
        <v>226</v>
      </c>
      <c r="B4964" s="28" t="s">
        <v>22</v>
      </c>
      <c r="C4964" s="40">
        <f>(C4955+C4956)*$D$24</f>
        <v>19.255036999999998</v>
      </c>
    </row>
    <row r="4965" spans="1:3" ht="15.75" x14ac:dyDescent="0.25">
      <c r="A4965" s="33">
        <v>271</v>
      </c>
      <c r="B4965" s="28" t="s">
        <v>23</v>
      </c>
      <c r="C4965" s="40">
        <f>(C4955+C4956)*$D$25</f>
        <v>1.199071</v>
      </c>
    </row>
    <row r="4966" spans="1:3" ht="15.75" x14ac:dyDescent="0.25">
      <c r="A4966" s="33">
        <v>272</v>
      </c>
      <c r="B4966" s="28" t="s">
        <v>24</v>
      </c>
      <c r="C4966" s="40">
        <f>(C4955+C4956)*$D$26</f>
        <v>1.123793</v>
      </c>
    </row>
    <row r="4967" spans="1:3" ht="31.5" x14ac:dyDescent="0.25">
      <c r="A4967" s="33">
        <v>211</v>
      </c>
      <c r="B4967" s="28" t="s">
        <v>25</v>
      </c>
      <c r="C4967" s="40">
        <f>(C4955+C4956)*$D$27</f>
        <v>12.313330000000001</v>
      </c>
    </row>
    <row r="4968" spans="1:3" ht="31.5" x14ac:dyDescent="0.25">
      <c r="A4968" s="33">
        <v>213</v>
      </c>
      <c r="B4968" s="28" t="s">
        <v>26</v>
      </c>
      <c r="C4968" s="44">
        <f>(C4955+C4956)*$D$28</f>
        <v>3.7155070000000001</v>
      </c>
    </row>
    <row r="4969" spans="1:3" ht="15.75" x14ac:dyDescent="0.25">
      <c r="A4969" s="33">
        <v>290</v>
      </c>
      <c r="B4969" s="28" t="s">
        <v>6</v>
      </c>
      <c r="C4969" s="44">
        <f>(C4955+C4956)*$D$29</f>
        <v>0.209703</v>
      </c>
    </row>
    <row r="4970" spans="1:3" ht="15.75" x14ac:dyDescent="0.25">
      <c r="A4970" s="33">
        <v>290</v>
      </c>
      <c r="B4970" s="28" t="s">
        <v>27</v>
      </c>
      <c r="C4970" s="44">
        <f>(C4955+C4956)*$D$30</f>
        <v>0.62910900000000003</v>
      </c>
    </row>
    <row r="4971" spans="1:3" ht="15.75" x14ac:dyDescent="0.25">
      <c r="A4971" s="33">
        <v>225</v>
      </c>
      <c r="B4971" s="28" t="s">
        <v>28</v>
      </c>
      <c r="C4971" s="44">
        <f>(C4955+C4956)*$D$31</f>
        <v>0</v>
      </c>
    </row>
    <row r="4972" spans="1:3" ht="15.75" x14ac:dyDescent="0.25">
      <c r="A4972" s="37">
        <v>310</v>
      </c>
      <c r="B4972" s="28" t="s">
        <v>7</v>
      </c>
      <c r="C4972" s="44">
        <f>(C4955+C4956)*$D$32</f>
        <v>1.2528410000000001</v>
      </c>
    </row>
    <row r="4973" spans="1:3" ht="16.5" thickBot="1" x14ac:dyDescent="0.3">
      <c r="A4973" s="38">
        <v>340</v>
      </c>
      <c r="B4973" s="36" t="s">
        <v>8</v>
      </c>
      <c r="C4973" s="44">
        <f>(C4955+C4956)*$D$33</f>
        <v>4.8661849999999998</v>
      </c>
    </row>
    <row r="4974" spans="1:3" ht="16.5" thickBot="1" x14ac:dyDescent="0.3">
      <c r="A4974" s="15"/>
      <c r="B4974" s="42" t="s">
        <v>9</v>
      </c>
      <c r="C4974" s="88">
        <f>SUM(C4955:C4973)</f>
        <v>121.11154800000003</v>
      </c>
    </row>
    <row r="4975" spans="1:3" ht="16.5" thickBot="1" x14ac:dyDescent="0.3">
      <c r="A4975" s="15"/>
      <c r="B4975" s="43" t="s">
        <v>29</v>
      </c>
      <c r="C4975" s="90">
        <f>C4974*118%</f>
        <v>142.91162664000004</v>
      </c>
    </row>
    <row r="4976" spans="1:3" ht="15.75" x14ac:dyDescent="0.25">
      <c r="A4976" s="22"/>
      <c r="B4976" s="45"/>
      <c r="C4976" s="46"/>
    </row>
    <row r="4977" spans="1:3" ht="15.75" x14ac:dyDescent="0.25">
      <c r="A4977" s="22"/>
      <c r="B4977" s="45"/>
      <c r="C4977" s="46"/>
    </row>
    <row r="4978" spans="1:3" ht="15.75" x14ac:dyDescent="0.25">
      <c r="A4978" s="22"/>
      <c r="B4978" s="45"/>
      <c r="C4978" s="46"/>
    </row>
    <row r="4979" spans="1:3" ht="15.75" x14ac:dyDescent="0.25">
      <c r="A4979" s="22"/>
      <c r="B4979" s="45"/>
      <c r="C4979" s="46"/>
    </row>
    <row r="4980" spans="1:3" ht="15.75" x14ac:dyDescent="0.25">
      <c r="A4980" s="22"/>
      <c r="B4980" s="45"/>
      <c r="C4980" s="46"/>
    </row>
    <row r="4981" spans="1:3" ht="15.75" x14ac:dyDescent="0.25">
      <c r="A4981" s="22"/>
      <c r="B4981" s="45"/>
      <c r="C4981" s="46"/>
    </row>
    <row r="4982" spans="1:3" ht="15.75" x14ac:dyDescent="0.25">
      <c r="A4982" s="22"/>
      <c r="B4982" s="45"/>
      <c r="C4982" s="46"/>
    </row>
    <row r="4983" spans="1:3" ht="15.75" x14ac:dyDescent="0.25">
      <c r="A4983" s="22"/>
      <c r="B4983" s="45"/>
      <c r="C4983" s="46"/>
    </row>
    <row r="4984" spans="1:3" ht="15.75" x14ac:dyDescent="0.25">
      <c r="A4984" s="22"/>
      <c r="B4984" s="45"/>
      <c r="C4984" s="46"/>
    </row>
    <row r="4985" spans="1:3" ht="15.75" x14ac:dyDescent="0.25">
      <c r="A4985" s="22"/>
      <c r="B4985" s="45"/>
      <c r="C4985" s="46"/>
    </row>
    <row r="4986" spans="1:3" ht="15.75" x14ac:dyDescent="0.25">
      <c r="A4986" s="22"/>
      <c r="B4986" s="45"/>
      <c r="C4986" s="46"/>
    </row>
    <row r="4987" spans="1:3" ht="15.75" x14ac:dyDescent="0.25">
      <c r="A4987" s="22"/>
      <c r="B4987" s="45"/>
      <c r="C4987" s="46"/>
    </row>
    <row r="4988" spans="1:3" ht="15.75" x14ac:dyDescent="0.25">
      <c r="A4988" s="22"/>
      <c r="B4988" s="45"/>
      <c r="C4988" s="46"/>
    </row>
    <row r="4989" spans="1:3" ht="15.75" x14ac:dyDescent="0.25">
      <c r="A4989" s="22"/>
      <c r="B4989" s="45"/>
      <c r="C4989" s="46"/>
    </row>
    <row r="4990" spans="1:3" ht="15.75" x14ac:dyDescent="0.25">
      <c r="A4990" s="22"/>
      <c r="B4990" s="45"/>
      <c r="C4990" s="46"/>
    </row>
    <row r="4991" spans="1:3" ht="15.75" x14ac:dyDescent="0.25">
      <c r="A4991" s="22"/>
      <c r="B4991" s="45"/>
      <c r="C4991" s="46"/>
    </row>
    <row r="4992" spans="1:3" ht="15.75" x14ac:dyDescent="0.25">
      <c r="A4992" s="22"/>
      <c r="B4992" s="45"/>
      <c r="C4992" s="46"/>
    </row>
    <row r="4993" spans="1:3" ht="15.75" x14ac:dyDescent="0.25">
      <c r="A4993" s="22"/>
      <c r="B4993" s="45"/>
      <c r="C4993" s="46"/>
    </row>
    <row r="4994" spans="1:3" ht="15.75" x14ac:dyDescent="0.25">
      <c r="A4994" s="22"/>
      <c r="B4994" s="45"/>
      <c r="C4994" s="46"/>
    </row>
    <row r="4995" spans="1:3" ht="15.75" x14ac:dyDescent="0.25">
      <c r="A4995" s="22"/>
      <c r="B4995" s="45"/>
      <c r="C4995" s="46"/>
    </row>
    <row r="4996" spans="1:3" ht="15.75" x14ac:dyDescent="0.25">
      <c r="A4996" s="22"/>
      <c r="B4996" s="45"/>
      <c r="C4996" s="46"/>
    </row>
    <row r="4997" spans="1:3" ht="15.75" x14ac:dyDescent="0.25">
      <c r="A4997" s="22"/>
      <c r="B4997" s="45"/>
      <c r="C4997" s="46"/>
    </row>
    <row r="4998" spans="1:3" ht="15.75" x14ac:dyDescent="0.25">
      <c r="A4998" s="22"/>
      <c r="B4998" s="45"/>
      <c r="C4998" s="46"/>
    </row>
    <row r="4999" spans="1:3" ht="15.75" x14ac:dyDescent="0.25">
      <c r="A4999" s="22"/>
      <c r="B4999" s="45"/>
      <c r="C4999" s="46"/>
    </row>
    <row r="5001" spans="1:3" ht="49.5" customHeight="1" x14ac:dyDescent="0.25">
      <c r="B5001" s="57" t="s">
        <v>583</v>
      </c>
      <c r="C5001" s="70"/>
    </row>
    <row r="5002" spans="1:3" ht="15.75" thickBot="1" x14ac:dyDescent="0.3">
      <c r="C5002" s="71" t="s">
        <v>200</v>
      </c>
    </row>
    <row r="5003" spans="1:3" ht="32.25" thickBot="1" x14ac:dyDescent="0.3">
      <c r="A5003" s="7" t="s">
        <v>0</v>
      </c>
      <c r="B5003" s="8" t="s">
        <v>10</v>
      </c>
      <c r="C5003" s="65" t="s">
        <v>11</v>
      </c>
    </row>
    <row r="5004" spans="1:3" ht="15.75" x14ac:dyDescent="0.25">
      <c r="A5004" s="9"/>
      <c r="B5004" s="10" t="s">
        <v>12</v>
      </c>
      <c r="C5004" s="61">
        <v>1</v>
      </c>
    </row>
    <row r="5005" spans="1:3" ht="15.75" x14ac:dyDescent="0.25">
      <c r="A5005" s="9"/>
      <c r="B5005" s="10" t="s">
        <v>13</v>
      </c>
      <c r="C5005" s="16">
        <v>31.8</v>
      </c>
    </row>
    <row r="5006" spans="1:3" ht="31.5" x14ac:dyDescent="0.25">
      <c r="A5006" s="12"/>
      <c r="B5006" s="83" t="s">
        <v>360</v>
      </c>
      <c r="C5006" s="16">
        <v>5.1100000000000003</v>
      </c>
    </row>
    <row r="5007" spans="1:3" ht="32.25" thickBot="1" x14ac:dyDescent="0.3">
      <c r="A5007" s="75"/>
      <c r="B5007" s="77" t="s">
        <v>361</v>
      </c>
      <c r="C5007" s="76">
        <v>0</v>
      </c>
    </row>
    <row r="5008" spans="1:3" ht="15.75" x14ac:dyDescent="0.25">
      <c r="A5008" s="29">
        <v>211</v>
      </c>
      <c r="B5008" s="30" t="s">
        <v>19</v>
      </c>
      <c r="C5008" s="39">
        <f>C5006*C5005</f>
        <v>162.49800000000002</v>
      </c>
    </row>
    <row r="5009" spans="1:3" ht="31.5" x14ac:dyDescent="0.25">
      <c r="A5009" s="33">
        <v>211</v>
      </c>
      <c r="B5009" s="28" t="s">
        <v>20</v>
      </c>
      <c r="C5009" s="40">
        <f>C5007*C5005</f>
        <v>0</v>
      </c>
    </row>
    <row r="5010" spans="1:3" ht="15.75" x14ac:dyDescent="0.25">
      <c r="A5010" s="33">
        <v>213</v>
      </c>
      <c r="B5010" s="28" t="s">
        <v>14</v>
      </c>
      <c r="C5010" s="40">
        <f>(C5008+C5009)*30.2%</f>
        <v>49.074396000000007</v>
      </c>
    </row>
    <row r="5011" spans="1:3" ht="15.75" x14ac:dyDescent="0.25">
      <c r="A5011" s="33">
        <v>212</v>
      </c>
      <c r="B5011" s="28" t="s">
        <v>3</v>
      </c>
      <c r="C5011" s="40">
        <f>(C5008+C5009)*$D$18</f>
        <v>0.25999680000000003</v>
      </c>
    </row>
    <row r="5012" spans="1:3" ht="15.75" x14ac:dyDescent="0.25">
      <c r="A5012" s="33">
        <v>221</v>
      </c>
      <c r="B5012" s="28" t="s">
        <v>4</v>
      </c>
      <c r="C5012" s="40">
        <f>(C5008+C5009)*$D$19</f>
        <v>1.3974828000000001</v>
      </c>
    </row>
    <row r="5013" spans="1:3" ht="15.75" x14ac:dyDescent="0.25">
      <c r="A5013" s="33">
        <v>222</v>
      </c>
      <c r="B5013" s="28" t="s">
        <v>15</v>
      </c>
      <c r="C5013" s="40">
        <f>(C5008+C5009)*$D$20</f>
        <v>0.25999680000000003</v>
      </c>
    </row>
    <row r="5014" spans="1:3" ht="15.75" x14ac:dyDescent="0.25">
      <c r="A5014" s="33">
        <v>223</v>
      </c>
      <c r="B5014" s="28" t="s">
        <v>5</v>
      </c>
      <c r="C5014" s="40">
        <f>(C5008+C5009)*$D$21</f>
        <v>6.9061650000000014</v>
      </c>
    </row>
    <row r="5015" spans="1:3" ht="15.75" x14ac:dyDescent="0.25">
      <c r="A5015" s="33">
        <v>224</v>
      </c>
      <c r="B5015" s="28" t="s">
        <v>21</v>
      </c>
      <c r="C5015" s="40">
        <f>(C5008+C5009)*$D$22</f>
        <v>2.2912218000000002</v>
      </c>
    </row>
    <row r="5016" spans="1:3" ht="15.75" x14ac:dyDescent="0.25">
      <c r="A5016" s="33">
        <v>225</v>
      </c>
      <c r="B5016" s="28" t="s">
        <v>16</v>
      </c>
      <c r="C5016" s="40">
        <f>(C5008+C5009)*$D$23</f>
        <v>8.6448936000000014</v>
      </c>
    </row>
    <row r="5017" spans="1:3" ht="15.75" x14ac:dyDescent="0.25">
      <c r="A5017" s="33">
        <v>226</v>
      </c>
      <c r="B5017" s="28" t="s">
        <v>22</v>
      </c>
      <c r="C5017" s="40">
        <f>(C5008+C5009)*$D$24</f>
        <v>58.190533800000004</v>
      </c>
    </row>
    <row r="5018" spans="1:3" ht="15.75" x14ac:dyDescent="0.25">
      <c r="A5018" s="33">
        <v>271</v>
      </c>
      <c r="B5018" s="28" t="s">
        <v>23</v>
      </c>
      <c r="C5018" s="40">
        <f>(C5008+C5009)*$D$25</f>
        <v>3.6237054000000004</v>
      </c>
    </row>
    <row r="5019" spans="1:3" ht="15.75" x14ac:dyDescent="0.25">
      <c r="A5019" s="33">
        <v>272</v>
      </c>
      <c r="B5019" s="28" t="s">
        <v>24</v>
      </c>
      <c r="C5019" s="40">
        <f>(C5008+C5009)*$D$26</f>
        <v>3.3962082000000002</v>
      </c>
    </row>
    <row r="5020" spans="1:3" ht="31.5" x14ac:dyDescent="0.25">
      <c r="A5020" s="33">
        <v>211</v>
      </c>
      <c r="B5020" s="28" t="s">
        <v>25</v>
      </c>
      <c r="C5020" s="40">
        <f>(C5008+C5009)*$D$27</f>
        <v>37.212042000000004</v>
      </c>
    </row>
    <row r="5021" spans="1:3" ht="31.5" x14ac:dyDescent="0.25">
      <c r="A5021" s="33">
        <v>213</v>
      </c>
      <c r="B5021" s="28" t="s">
        <v>26</v>
      </c>
      <c r="C5021" s="44">
        <f>(C5008+C5009)*$D$28</f>
        <v>11.228611800000001</v>
      </c>
    </row>
    <row r="5022" spans="1:3" ht="15.75" x14ac:dyDescent="0.25">
      <c r="A5022" s="33">
        <v>290</v>
      </c>
      <c r="B5022" s="28" t="s">
        <v>6</v>
      </c>
      <c r="C5022" s="44">
        <f>(C5008+C5009)*$D$29</f>
        <v>0.63374220000000003</v>
      </c>
    </row>
    <row r="5023" spans="1:3" ht="15.75" x14ac:dyDescent="0.25">
      <c r="A5023" s="33">
        <v>290</v>
      </c>
      <c r="B5023" s="28" t="s">
        <v>27</v>
      </c>
      <c r="C5023" s="44">
        <f>(C5008+C5009)*$D$30</f>
        <v>1.9012266000000002</v>
      </c>
    </row>
    <row r="5024" spans="1:3" ht="15.75" x14ac:dyDescent="0.25">
      <c r="A5024" s="33">
        <v>225</v>
      </c>
      <c r="B5024" s="28" t="s">
        <v>28</v>
      </c>
      <c r="C5024" s="44">
        <f>(C5008+C5009)*$D$31</f>
        <v>0</v>
      </c>
    </row>
    <row r="5025" spans="1:3" ht="15.75" x14ac:dyDescent="0.25">
      <c r="A5025" s="37">
        <v>310</v>
      </c>
      <c r="B5025" s="28" t="s">
        <v>7</v>
      </c>
      <c r="C5025" s="44">
        <f>(C5008+C5009)*$D$32</f>
        <v>3.7862034000000007</v>
      </c>
    </row>
    <row r="5026" spans="1:3" ht="16.5" thickBot="1" x14ac:dyDescent="0.3">
      <c r="A5026" s="38">
        <v>340</v>
      </c>
      <c r="B5026" s="36" t="s">
        <v>8</v>
      </c>
      <c r="C5026" s="44">
        <f>(C5008+C5009)*$D$33</f>
        <v>14.706069000000001</v>
      </c>
    </row>
    <row r="5027" spans="1:3" ht="16.5" thickBot="1" x14ac:dyDescent="0.3">
      <c r="A5027" s="15"/>
      <c r="B5027" s="42" t="s">
        <v>9</v>
      </c>
      <c r="C5027" s="88">
        <f>SUM(C5008:C5026)</f>
        <v>366.01049519999998</v>
      </c>
    </row>
    <row r="5028" spans="1:3" ht="16.5" thickBot="1" x14ac:dyDescent="0.3">
      <c r="A5028" s="15"/>
      <c r="B5028" s="43" t="s">
        <v>29</v>
      </c>
      <c r="C5028" s="90">
        <f>C5027*118%</f>
        <v>431.89238433599996</v>
      </c>
    </row>
    <row r="5029" spans="1:3" ht="15.75" x14ac:dyDescent="0.25">
      <c r="A5029" s="22"/>
      <c r="B5029" s="45"/>
      <c r="C5029" s="46"/>
    </row>
    <row r="5030" spans="1:3" ht="15.75" x14ac:dyDescent="0.25">
      <c r="A5030" s="22"/>
      <c r="B5030" s="45"/>
      <c r="C5030" s="46"/>
    </row>
    <row r="5031" spans="1:3" ht="15.75" x14ac:dyDescent="0.25">
      <c r="A5031" s="22"/>
      <c r="B5031" s="45"/>
      <c r="C5031" s="46"/>
    </row>
    <row r="5032" spans="1:3" ht="15.75" x14ac:dyDescent="0.25">
      <c r="A5032" s="22"/>
      <c r="B5032" s="45"/>
      <c r="C5032" s="46"/>
    </row>
    <row r="5033" spans="1:3" ht="15.75" x14ac:dyDescent="0.25">
      <c r="A5033" s="22"/>
      <c r="B5033" s="45"/>
      <c r="C5033" s="46"/>
    </row>
    <row r="5034" spans="1:3" ht="15.75" x14ac:dyDescent="0.25">
      <c r="A5034" s="22"/>
      <c r="B5034" s="45"/>
      <c r="C5034" s="46"/>
    </row>
    <row r="5035" spans="1:3" ht="15.75" x14ac:dyDescent="0.25">
      <c r="A5035" s="22"/>
      <c r="B5035" s="45"/>
      <c r="C5035" s="46"/>
    </row>
    <row r="5036" spans="1:3" ht="15.75" x14ac:dyDescent="0.25">
      <c r="A5036" s="22"/>
      <c r="B5036" s="45"/>
      <c r="C5036" s="46"/>
    </row>
    <row r="5037" spans="1:3" ht="15.75" x14ac:dyDescent="0.25">
      <c r="A5037" s="22"/>
      <c r="B5037" s="45"/>
      <c r="C5037" s="46"/>
    </row>
    <row r="5038" spans="1:3" ht="15.75" x14ac:dyDescent="0.25">
      <c r="A5038" s="22"/>
      <c r="B5038" s="45"/>
      <c r="C5038" s="46"/>
    </row>
    <row r="5039" spans="1:3" ht="15.75" x14ac:dyDescent="0.25">
      <c r="A5039" s="22"/>
      <c r="B5039" s="45"/>
      <c r="C5039" s="46"/>
    </row>
    <row r="5040" spans="1:3" ht="15.75" x14ac:dyDescent="0.25">
      <c r="A5040" s="22"/>
      <c r="B5040" s="45"/>
      <c r="C5040" s="46"/>
    </row>
    <row r="5041" spans="1:3" ht="15.75" x14ac:dyDescent="0.25">
      <c r="A5041" s="22"/>
      <c r="B5041" s="45"/>
      <c r="C5041" s="46"/>
    </row>
    <row r="5042" spans="1:3" ht="15.75" x14ac:dyDescent="0.25">
      <c r="A5042" s="22"/>
      <c r="B5042" s="45"/>
      <c r="C5042" s="46"/>
    </row>
    <row r="5043" spans="1:3" ht="15.75" x14ac:dyDescent="0.25">
      <c r="A5043" s="22"/>
      <c r="B5043" s="45"/>
      <c r="C5043" s="46"/>
    </row>
    <row r="5044" spans="1:3" ht="15.75" x14ac:dyDescent="0.25">
      <c r="A5044" s="22"/>
      <c r="B5044" s="45"/>
      <c r="C5044" s="46"/>
    </row>
    <row r="5045" spans="1:3" ht="15.75" x14ac:dyDescent="0.25">
      <c r="A5045" s="22"/>
      <c r="B5045" s="45"/>
      <c r="C5045" s="46"/>
    </row>
    <row r="5046" spans="1:3" ht="15.75" x14ac:dyDescent="0.25">
      <c r="A5046" s="22"/>
      <c r="B5046" s="45"/>
      <c r="C5046" s="46"/>
    </row>
    <row r="5047" spans="1:3" ht="15.75" x14ac:dyDescent="0.25">
      <c r="A5047" s="22"/>
      <c r="B5047" s="45"/>
      <c r="C5047" s="46"/>
    </row>
    <row r="5048" spans="1:3" ht="15.75" x14ac:dyDescent="0.25">
      <c r="A5048" s="22"/>
      <c r="B5048" s="45"/>
      <c r="C5048" s="46"/>
    </row>
    <row r="5049" spans="1:3" ht="15.75" x14ac:dyDescent="0.25">
      <c r="A5049" s="22"/>
      <c r="B5049" s="45"/>
      <c r="C5049" s="46"/>
    </row>
    <row r="5050" spans="1:3" ht="15.75" x14ac:dyDescent="0.25">
      <c r="A5050" s="22"/>
      <c r="B5050" s="45"/>
      <c r="C5050" s="46"/>
    </row>
    <row r="5051" spans="1:3" ht="15.75" x14ac:dyDescent="0.25">
      <c r="A5051" s="22"/>
      <c r="B5051" s="45"/>
      <c r="C5051" s="46"/>
    </row>
    <row r="5054" spans="1:3" ht="31.5" x14ac:dyDescent="0.25">
      <c r="B5054" s="57" t="s">
        <v>584</v>
      </c>
      <c r="C5054" s="70"/>
    </row>
    <row r="5055" spans="1:3" ht="15.75" thickBot="1" x14ac:dyDescent="0.3">
      <c r="C5055" s="71" t="s">
        <v>200</v>
      </c>
    </row>
    <row r="5056" spans="1:3" ht="32.25" thickBot="1" x14ac:dyDescent="0.3">
      <c r="A5056" s="7" t="s">
        <v>0</v>
      </c>
      <c r="B5056" s="8" t="s">
        <v>10</v>
      </c>
      <c r="C5056" s="65" t="s">
        <v>11</v>
      </c>
    </row>
    <row r="5057" spans="1:3" ht="15.75" x14ac:dyDescent="0.25">
      <c r="A5057" s="9"/>
      <c r="B5057" s="10" t="s">
        <v>12</v>
      </c>
      <c r="C5057" s="61">
        <v>1</v>
      </c>
    </row>
    <row r="5058" spans="1:3" ht="15.75" x14ac:dyDescent="0.25">
      <c r="A5058" s="9"/>
      <c r="B5058" s="10" t="s">
        <v>13</v>
      </c>
      <c r="C5058" s="16">
        <v>9.1</v>
      </c>
    </row>
    <row r="5059" spans="1:3" ht="31.5" x14ac:dyDescent="0.25">
      <c r="A5059" s="12"/>
      <c r="B5059" s="83" t="s">
        <v>360</v>
      </c>
      <c r="C5059" s="16">
        <f>$C$13</f>
        <v>2.83</v>
      </c>
    </row>
    <row r="5060" spans="1:3" ht="32.25" thickBot="1" x14ac:dyDescent="0.3">
      <c r="A5060" s="75"/>
      <c r="B5060" s="77" t="s">
        <v>361</v>
      </c>
      <c r="C5060" s="76">
        <v>0</v>
      </c>
    </row>
    <row r="5061" spans="1:3" ht="15.75" x14ac:dyDescent="0.25">
      <c r="A5061" s="29">
        <v>211</v>
      </c>
      <c r="B5061" s="30" t="s">
        <v>19</v>
      </c>
      <c r="C5061" s="39">
        <f>C5059*C5058</f>
        <v>25.753</v>
      </c>
    </row>
    <row r="5062" spans="1:3" ht="31.5" x14ac:dyDescent="0.25">
      <c r="A5062" s="33">
        <v>211</v>
      </c>
      <c r="B5062" s="28" t="s">
        <v>20</v>
      </c>
      <c r="C5062" s="40">
        <f>C5060*C5058</f>
        <v>0</v>
      </c>
    </row>
    <row r="5063" spans="1:3" ht="15.75" x14ac:dyDescent="0.25">
      <c r="A5063" s="33">
        <v>213</v>
      </c>
      <c r="B5063" s="28" t="s">
        <v>14</v>
      </c>
      <c r="C5063" s="40">
        <f>(C5061+C5062)*30.2%</f>
        <v>7.777406</v>
      </c>
    </row>
    <row r="5064" spans="1:3" ht="15.75" x14ac:dyDescent="0.25">
      <c r="A5064" s="33">
        <v>212</v>
      </c>
      <c r="B5064" s="28" t="s">
        <v>3</v>
      </c>
      <c r="C5064" s="40">
        <f>(C5061+C5062)*$D$18</f>
        <v>4.12048E-2</v>
      </c>
    </row>
    <row r="5065" spans="1:3" ht="15.75" x14ac:dyDescent="0.25">
      <c r="A5065" s="33">
        <v>221</v>
      </c>
      <c r="B5065" s="28" t="s">
        <v>4</v>
      </c>
      <c r="C5065" s="40">
        <f>(C5061+C5062)*$D$19</f>
        <v>0.2214758</v>
      </c>
    </row>
    <row r="5066" spans="1:3" ht="15.75" x14ac:dyDescent="0.25">
      <c r="A5066" s="33">
        <v>222</v>
      </c>
      <c r="B5066" s="28" t="s">
        <v>15</v>
      </c>
      <c r="C5066" s="40">
        <f>(C5061+C5062)*$D$20</f>
        <v>4.12048E-2</v>
      </c>
    </row>
    <row r="5067" spans="1:3" ht="15.75" x14ac:dyDescent="0.25">
      <c r="A5067" s="33">
        <v>223</v>
      </c>
      <c r="B5067" s="28" t="s">
        <v>5</v>
      </c>
      <c r="C5067" s="40">
        <f>(C5061+C5062)*$D$21</f>
        <v>1.0945025000000002</v>
      </c>
    </row>
    <row r="5068" spans="1:3" ht="15.75" x14ac:dyDescent="0.25">
      <c r="A5068" s="33">
        <v>224</v>
      </c>
      <c r="B5068" s="28" t="s">
        <v>21</v>
      </c>
      <c r="C5068" s="40">
        <f>(C5061+C5062)*$D$22</f>
        <v>0.36311729999999998</v>
      </c>
    </row>
    <row r="5069" spans="1:3" ht="15.75" x14ac:dyDescent="0.25">
      <c r="A5069" s="33">
        <v>225</v>
      </c>
      <c r="B5069" s="28" t="s">
        <v>16</v>
      </c>
      <c r="C5069" s="40">
        <f>(C5061+C5062)*$D$23</f>
        <v>1.3700596</v>
      </c>
    </row>
    <row r="5070" spans="1:3" ht="15.75" x14ac:dyDescent="0.25">
      <c r="A5070" s="33">
        <v>226</v>
      </c>
      <c r="B5070" s="28" t="s">
        <v>22</v>
      </c>
      <c r="C5070" s="40">
        <f>(C5061+C5062)*$D$24</f>
        <v>9.2221492999999999</v>
      </c>
    </row>
    <row r="5071" spans="1:3" ht="15.75" x14ac:dyDescent="0.25">
      <c r="A5071" s="33">
        <v>271</v>
      </c>
      <c r="B5071" s="28" t="s">
        <v>23</v>
      </c>
      <c r="C5071" s="40">
        <f>(C5061+C5062)*$D$25</f>
        <v>0.57429189999999997</v>
      </c>
    </row>
    <row r="5072" spans="1:3" ht="15.75" x14ac:dyDescent="0.25">
      <c r="A5072" s="33">
        <v>272</v>
      </c>
      <c r="B5072" s="28" t="s">
        <v>24</v>
      </c>
      <c r="C5072" s="40">
        <f>(C5061+C5062)*$D$26</f>
        <v>0.53823769999999993</v>
      </c>
    </row>
    <row r="5073" spans="1:3" ht="31.5" x14ac:dyDescent="0.25">
      <c r="A5073" s="33">
        <v>211</v>
      </c>
      <c r="B5073" s="28" t="s">
        <v>25</v>
      </c>
      <c r="C5073" s="40">
        <f>(C5061+C5062)*$D$27</f>
        <v>5.897437</v>
      </c>
    </row>
    <row r="5074" spans="1:3" ht="31.5" x14ac:dyDescent="0.25">
      <c r="A5074" s="33">
        <v>213</v>
      </c>
      <c r="B5074" s="28" t="s">
        <v>26</v>
      </c>
      <c r="C5074" s="44">
        <f>(C5061+C5062)*$D$28</f>
        <v>1.7795322999999998</v>
      </c>
    </row>
    <row r="5075" spans="1:3" ht="15.75" x14ac:dyDescent="0.25">
      <c r="A5075" s="33">
        <v>290</v>
      </c>
      <c r="B5075" s="28" t="s">
        <v>6</v>
      </c>
      <c r="C5075" s="44">
        <f>(C5061+C5062)*$D$29</f>
        <v>0.10043669999999999</v>
      </c>
    </row>
    <row r="5076" spans="1:3" ht="15.75" x14ac:dyDescent="0.25">
      <c r="A5076" s="33">
        <v>290</v>
      </c>
      <c r="B5076" s="28" t="s">
        <v>27</v>
      </c>
      <c r="C5076" s="44">
        <f>(C5061+C5062)*$D$30</f>
        <v>0.30131010000000003</v>
      </c>
    </row>
    <row r="5077" spans="1:3" ht="15.75" x14ac:dyDescent="0.25">
      <c r="A5077" s="33">
        <v>225</v>
      </c>
      <c r="B5077" s="28" t="s">
        <v>28</v>
      </c>
      <c r="C5077" s="44">
        <f>(C5061+C5062)*$D$31</f>
        <v>0</v>
      </c>
    </row>
    <row r="5078" spans="1:3" ht="15.75" x14ac:dyDescent="0.25">
      <c r="A5078" s="37">
        <v>310</v>
      </c>
      <c r="B5078" s="28" t="s">
        <v>7</v>
      </c>
      <c r="C5078" s="44">
        <f>(C5061+C5062)*$D$32</f>
        <v>0.60004489999999999</v>
      </c>
    </row>
    <row r="5079" spans="1:3" ht="16.5" thickBot="1" x14ac:dyDescent="0.3">
      <c r="A5079" s="38">
        <v>340</v>
      </c>
      <c r="B5079" s="36" t="s">
        <v>8</v>
      </c>
      <c r="C5079" s="44">
        <f>(C5061+C5062)*$D$33</f>
        <v>2.3306464999999998</v>
      </c>
    </row>
    <row r="5080" spans="1:3" ht="16.5" thickBot="1" x14ac:dyDescent="0.3">
      <c r="A5080" s="15"/>
      <c r="B5080" s="42" t="s">
        <v>9</v>
      </c>
      <c r="C5080" s="88">
        <f>SUM(C5061:C5079)</f>
        <v>58.006057200000008</v>
      </c>
    </row>
    <row r="5081" spans="1:3" ht="16.5" thickBot="1" x14ac:dyDescent="0.3">
      <c r="A5081" s="15"/>
      <c r="B5081" s="43" t="s">
        <v>29</v>
      </c>
      <c r="C5081" s="90">
        <f>C5080*118%</f>
        <v>68.447147495999999</v>
      </c>
    </row>
    <row r="5082" spans="1:3" ht="15.75" x14ac:dyDescent="0.25">
      <c r="A5082" s="22"/>
      <c r="B5082" s="45"/>
      <c r="C5082" s="46"/>
    </row>
    <row r="5083" spans="1:3" ht="15.75" x14ac:dyDescent="0.25">
      <c r="A5083" s="22"/>
      <c r="B5083" s="45"/>
      <c r="C5083" s="46"/>
    </row>
    <row r="5084" spans="1:3" ht="15.75" x14ac:dyDescent="0.25">
      <c r="A5084" s="22"/>
      <c r="B5084" s="45"/>
      <c r="C5084" s="46"/>
    </row>
    <row r="5085" spans="1:3" ht="15.75" x14ac:dyDescent="0.25">
      <c r="A5085" s="22"/>
      <c r="B5085" s="45"/>
      <c r="C5085" s="46"/>
    </row>
    <row r="5086" spans="1:3" ht="15.75" x14ac:dyDescent="0.25">
      <c r="A5086" s="22"/>
      <c r="B5086" s="45"/>
      <c r="C5086" s="46"/>
    </row>
    <row r="5087" spans="1:3" ht="15.75" x14ac:dyDescent="0.25">
      <c r="A5087" s="22"/>
      <c r="B5087" s="45"/>
      <c r="C5087" s="46"/>
    </row>
    <row r="5088" spans="1:3" ht="15.75" x14ac:dyDescent="0.25">
      <c r="A5088" s="22"/>
      <c r="B5088" s="45"/>
      <c r="C5088" s="46"/>
    </row>
    <row r="5089" spans="1:3" ht="15.75" x14ac:dyDescent="0.25">
      <c r="A5089" s="22"/>
      <c r="B5089" s="45"/>
      <c r="C5089" s="46"/>
    </row>
    <row r="5090" spans="1:3" ht="15.75" x14ac:dyDescent="0.25">
      <c r="A5090" s="22"/>
      <c r="B5090" s="45"/>
      <c r="C5090" s="46"/>
    </row>
    <row r="5091" spans="1:3" ht="15.75" x14ac:dyDescent="0.25">
      <c r="A5091" s="22"/>
      <c r="B5091" s="45"/>
      <c r="C5091" s="46"/>
    </row>
    <row r="5092" spans="1:3" ht="15.75" x14ac:dyDescent="0.25">
      <c r="A5092" s="22"/>
      <c r="B5092" s="45"/>
      <c r="C5092" s="46"/>
    </row>
    <row r="5093" spans="1:3" ht="15.75" x14ac:dyDescent="0.25">
      <c r="A5093" s="22"/>
      <c r="B5093" s="45"/>
      <c r="C5093" s="46"/>
    </row>
    <row r="5094" spans="1:3" ht="15.75" x14ac:dyDescent="0.25">
      <c r="A5094" s="22"/>
      <c r="B5094" s="45"/>
      <c r="C5094" s="46"/>
    </row>
    <row r="5095" spans="1:3" ht="15.75" x14ac:dyDescent="0.25">
      <c r="A5095" s="22"/>
      <c r="B5095" s="45"/>
      <c r="C5095" s="46"/>
    </row>
    <row r="5096" spans="1:3" ht="15.75" x14ac:dyDescent="0.25">
      <c r="A5096" s="22"/>
      <c r="B5096" s="45"/>
      <c r="C5096" s="46"/>
    </row>
    <row r="5097" spans="1:3" ht="15.75" x14ac:dyDescent="0.25">
      <c r="A5097" s="22"/>
      <c r="B5097" s="45"/>
      <c r="C5097" s="46"/>
    </row>
    <row r="5098" spans="1:3" ht="15.75" x14ac:dyDescent="0.25">
      <c r="A5098" s="22"/>
      <c r="B5098" s="45"/>
      <c r="C5098" s="46"/>
    </row>
    <row r="5099" spans="1:3" ht="15.75" x14ac:dyDescent="0.25">
      <c r="A5099" s="22"/>
      <c r="B5099" s="45"/>
      <c r="C5099" s="46"/>
    </row>
    <row r="5100" spans="1:3" ht="15.75" x14ac:dyDescent="0.25">
      <c r="A5100" s="22"/>
      <c r="B5100" s="45"/>
      <c r="C5100" s="46"/>
    </row>
    <row r="5101" spans="1:3" ht="15.75" x14ac:dyDescent="0.25">
      <c r="A5101" s="22"/>
      <c r="B5101" s="45"/>
      <c r="C5101" s="46"/>
    </row>
    <row r="5102" spans="1:3" ht="15.75" x14ac:dyDescent="0.25">
      <c r="A5102" s="22"/>
      <c r="B5102" s="45"/>
      <c r="C5102" s="46"/>
    </row>
    <row r="5103" spans="1:3" ht="15.75" x14ac:dyDescent="0.25">
      <c r="A5103" s="22"/>
      <c r="B5103" s="45"/>
      <c r="C5103" s="46"/>
    </row>
    <row r="5104" spans="1:3" ht="15.75" x14ac:dyDescent="0.25">
      <c r="A5104" s="22"/>
      <c r="B5104" s="45"/>
      <c r="C5104" s="46"/>
    </row>
    <row r="5105" spans="1:3" ht="15.75" x14ac:dyDescent="0.25">
      <c r="A5105" s="22"/>
      <c r="B5105" s="45"/>
      <c r="C5105" s="46"/>
    </row>
    <row r="5106" spans="1:3" ht="15.75" x14ac:dyDescent="0.25">
      <c r="A5106" s="22"/>
      <c r="B5106" s="45"/>
      <c r="C5106" s="46"/>
    </row>
    <row r="5107" spans="1:3" ht="15.75" x14ac:dyDescent="0.25">
      <c r="A5107" s="22"/>
      <c r="B5107" s="45"/>
      <c r="C5107" s="46"/>
    </row>
    <row r="5108" spans="1:3" ht="15.75" x14ac:dyDescent="0.25">
      <c r="A5108" s="22"/>
      <c r="B5108" s="45"/>
      <c r="C5108" s="46"/>
    </row>
    <row r="5109" spans="1:3" ht="15.75" x14ac:dyDescent="0.25">
      <c r="A5109" s="22"/>
      <c r="B5109" s="45"/>
      <c r="C5109" s="46"/>
    </row>
    <row r="5110" spans="1:3" s="14" customFormat="1" x14ac:dyDescent="0.25"/>
    <row r="5111" spans="1:3" s="14" customFormat="1" ht="15.75" x14ac:dyDescent="0.25">
      <c r="B5111" s="57" t="s">
        <v>585</v>
      </c>
      <c r="C5111" s="63"/>
    </row>
    <row r="5112" spans="1:3" ht="15.75" thickBot="1" x14ac:dyDescent="0.3">
      <c r="C5112" s="71" t="s">
        <v>200</v>
      </c>
    </row>
    <row r="5113" spans="1:3" ht="32.25" thickBot="1" x14ac:dyDescent="0.3">
      <c r="A5113" s="7" t="s">
        <v>0</v>
      </c>
      <c r="B5113" s="8" t="s">
        <v>10</v>
      </c>
      <c r="C5113" s="65" t="s">
        <v>11</v>
      </c>
    </row>
    <row r="5114" spans="1:3" ht="15.75" x14ac:dyDescent="0.25">
      <c r="A5114" s="9"/>
      <c r="B5114" s="10" t="s">
        <v>12</v>
      </c>
      <c r="C5114" s="61">
        <v>1</v>
      </c>
    </row>
    <row r="5115" spans="1:3" ht="15.75" x14ac:dyDescent="0.25">
      <c r="A5115" s="9"/>
      <c r="B5115" s="10" t="s">
        <v>13</v>
      </c>
      <c r="C5115" s="16">
        <v>8.1</v>
      </c>
    </row>
    <row r="5116" spans="1:3" ht="31.5" x14ac:dyDescent="0.25">
      <c r="A5116" s="12"/>
      <c r="B5116" s="83" t="s">
        <v>360</v>
      </c>
      <c r="C5116" s="16">
        <f>$C$13</f>
        <v>2.83</v>
      </c>
    </row>
    <row r="5117" spans="1:3" ht="32.25" thickBot="1" x14ac:dyDescent="0.3">
      <c r="A5117" s="75"/>
      <c r="B5117" s="77" t="s">
        <v>361</v>
      </c>
      <c r="C5117" s="76">
        <v>0</v>
      </c>
    </row>
    <row r="5118" spans="1:3" ht="15.75" x14ac:dyDescent="0.25">
      <c r="A5118" s="29">
        <v>211</v>
      </c>
      <c r="B5118" s="30" t="s">
        <v>19</v>
      </c>
      <c r="C5118" s="39">
        <f>C5116*C5115</f>
        <v>22.922999999999998</v>
      </c>
    </row>
    <row r="5119" spans="1:3" ht="31.5" x14ac:dyDescent="0.25">
      <c r="A5119" s="33">
        <v>211</v>
      </c>
      <c r="B5119" s="28" t="s">
        <v>20</v>
      </c>
      <c r="C5119" s="40">
        <f>C5117*C5115</f>
        <v>0</v>
      </c>
    </row>
    <row r="5120" spans="1:3" ht="15.75" x14ac:dyDescent="0.25">
      <c r="A5120" s="33">
        <v>213</v>
      </c>
      <c r="B5120" s="28" t="s">
        <v>14</v>
      </c>
      <c r="C5120" s="40">
        <f>(C5118+C5119)*30.2%</f>
        <v>6.9227459999999992</v>
      </c>
    </row>
    <row r="5121" spans="1:3" ht="15.75" x14ac:dyDescent="0.25">
      <c r="A5121" s="33">
        <v>212</v>
      </c>
      <c r="B5121" s="28" t="s">
        <v>3</v>
      </c>
      <c r="C5121" s="40">
        <f>(C5118+C5119)*$D$18</f>
        <v>3.6676799999999996E-2</v>
      </c>
    </row>
    <row r="5122" spans="1:3" ht="15.75" x14ac:dyDescent="0.25">
      <c r="A5122" s="33">
        <v>221</v>
      </c>
      <c r="B5122" s="28" t="s">
        <v>4</v>
      </c>
      <c r="C5122" s="40">
        <f>(C5118+C5119)*$D$19</f>
        <v>0.19713779999999997</v>
      </c>
    </row>
    <row r="5123" spans="1:3" ht="15.75" x14ac:dyDescent="0.25">
      <c r="A5123" s="33">
        <v>222</v>
      </c>
      <c r="B5123" s="28" t="s">
        <v>15</v>
      </c>
      <c r="C5123" s="40">
        <f>(C5118+C5119)*$D$20</f>
        <v>3.6676799999999996E-2</v>
      </c>
    </row>
    <row r="5124" spans="1:3" ht="15.75" x14ac:dyDescent="0.25">
      <c r="A5124" s="33">
        <v>223</v>
      </c>
      <c r="B5124" s="28" t="s">
        <v>5</v>
      </c>
      <c r="C5124" s="40">
        <f>(C5118+C5119)*$D$21</f>
        <v>0.97422750000000002</v>
      </c>
    </row>
    <row r="5125" spans="1:3" ht="15.75" x14ac:dyDescent="0.25">
      <c r="A5125" s="33">
        <v>224</v>
      </c>
      <c r="B5125" s="28" t="s">
        <v>21</v>
      </c>
      <c r="C5125" s="40">
        <f>(C5118+C5119)*$D$22</f>
        <v>0.32321429999999995</v>
      </c>
    </row>
    <row r="5126" spans="1:3" ht="15.75" x14ac:dyDescent="0.25">
      <c r="A5126" s="33">
        <v>225</v>
      </c>
      <c r="B5126" s="28" t="s">
        <v>16</v>
      </c>
      <c r="C5126" s="40">
        <f>(C5118+C5119)*$D$23</f>
        <v>1.2195035999999999</v>
      </c>
    </row>
    <row r="5127" spans="1:3" ht="15.75" x14ac:dyDescent="0.25">
      <c r="A5127" s="33">
        <v>226</v>
      </c>
      <c r="B5127" s="28" t="s">
        <v>22</v>
      </c>
      <c r="C5127" s="40">
        <f>(C5118+C5119)*$D$24</f>
        <v>8.2087262999999986</v>
      </c>
    </row>
    <row r="5128" spans="1:3" ht="15.75" x14ac:dyDescent="0.25">
      <c r="A5128" s="33">
        <v>271</v>
      </c>
      <c r="B5128" s="28" t="s">
        <v>23</v>
      </c>
      <c r="C5128" s="40">
        <f>(C5118+C5119)*$D$25</f>
        <v>0.5111829</v>
      </c>
    </row>
    <row r="5129" spans="1:3" ht="15.75" x14ac:dyDescent="0.25">
      <c r="A5129" s="33">
        <v>272</v>
      </c>
      <c r="B5129" s="28" t="s">
        <v>24</v>
      </c>
      <c r="C5129" s="40">
        <f>(C5118+C5119)*$D$26</f>
        <v>0.47909069999999992</v>
      </c>
    </row>
    <row r="5130" spans="1:3" ht="31.5" x14ac:dyDescent="0.25">
      <c r="A5130" s="33">
        <v>211</v>
      </c>
      <c r="B5130" s="28" t="s">
        <v>25</v>
      </c>
      <c r="C5130" s="40">
        <f>(C5118+C5119)*$D$27</f>
        <v>5.2493669999999995</v>
      </c>
    </row>
    <row r="5131" spans="1:3" ht="31.5" x14ac:dyDescent="0.25">
      <c r="A5131" s="33">
        <v>213</v>
      </c>
      <c r="B5131" s="28" t="s">
        <v>26</v>
      </c>
      <c r="C5131" s="44">
        <f>(C5118+C5119)*$D$28</f>
        <v>1.5839792999999998</v>
      </c>
    </row>
    <row r="5132" spans="1:3" ht="15.75" x14ac:dyDescent="0.25">
      <c r="A5132" s="33">
        <v>290</v>
      </c>
      <c r="B5132" s="28" t="s">
        <v>6</v>
      </c>
      <c r="C5132" s="44">
        <f>(C5118+C5119)*$D$29</f>
        <v>8.9399699999999985E-2</v>
      </c>
    </row>
    <row r="5133" spans="1:3" ht="15.75" x14ac:dyDescent="0.25">
      <c r="A5133" s="33">
        <v>290</v>
      </c>
      <c r="B5133" s="28" t="s">
        <v>27</v>
      </c>
      <c r="C5133" s="44">
        <f>(C5118+C5119)*$D$30</f>
        <v>0.26819909999999997</v>
      </c>
    </row>
    <row r="5134" spans="1:3" ht="15.75" x14ac:dyDescent="0.25">
      <c r="A5134" s="33">
        <v>225</v>
      </c>
      <c r="B5134" s="28" t="s">
        <v>28</v>
      </c>
      <c r="C5134" s="44">
        <f>(C5118+C5119)*$D$31</f>
        <v>0</v>
      </c>
    </row>
    <row r="5135" spans="1:3" ht="15.75" x14ac:dyDescent="0.25">
      <c r="A5135" s="37">
        <v>310</v>
      </c>
      <c r="B5135" s="28" t="s">
        <v>7</v>
      </c>
      <c r="C5135" s="44">
        <f>(C5118+C5119)*$D$32</f>
        <v>0.53410590000000002</v>
      </c>
    </row>
    <row r="5136" spans="1:3" ht="16.5" thickBot="1" x14ac:dyDescent="0.3">
      <c r="A5136" s="38">
        <v>340</v>
      </c>
      <c r="B5136" s="36" t="s">
        <v>8</v>
      </c>
      <c r="C5136" s="44">
        <f>(C5118+C5119)*$D$33</f>
        <v>2.0745315</v>
      </c>
    </row>
    <row r="5137" spans="1:3" ht="16.5" thickBot="1" x14ac:dyDescent="0.3">
      <c r="A5137" s="15"/>
      <c r="B5137" s="42" t="s">
        <v>9</v>
      </c>
      <c r="C5137" s="88">
        <f>SUM(C5118:C5136)</f>
        <v>51.631765199999997</v>
      </c>
    </row>
    <row r="5138" spans="1:3" ht="16.5" thickBot="1" x14ac:dyDescent="0.3">
      <c r="A5138" s="15"/>
      <c r="B5138" s="43" t="s">
        <v>29</v>
      </c>
      <c r="C5138" s="90">
        <f>C5137*118%</f>
        <v>60.925482935999995</v>
      </c>
    </row>
    <row r="5139" spans="1:3" ht="15.75" x14ac:dyDescent="0.25">
      <c r="A5139" s="22"/>
      <c r="B5139" s="45"/>
      <c r="C5139" s="46"/>
    </row>
    <row r="5140" spans="1:3" ht="15.75" x14ac:dyDescent="0.25">
      <c r="A5140" s="22"/>
      <c r="B5140" s="45"/>
      <c r="C5140" s="46"/>
    </row>
    <row r="5141" spans="1:3" ht="15.75" x14ac:dyDescent="0.25">
      <c r="A5141" s="22"/>
      <c r="B5141" s="45"/>
      <c r="C5141" s="46"/>
    </row>
    <row r="5142" spans="1:3" ht="15.75" x14ac:dyDescent="0.25">
      <c r="A5142" s="22"/>
      <c r="B5142" s="45"/>
      <c r="C5142" s="46"/>
    </row>
    <row r="5143" spans="1:3" ht="15.75" x14ac:dyDescent="0.25">
      <c r="A5143" s="22"/>
      <c r="B5143" s="45"/>
      <c r="C5143" s="46"/>
    </row>
    <row r="5144" spans="1:3" ht="15.75" x14ac:dyDescent="0.25">
      <c r="A5144" s="22"/>
      <c r="B5144" s="45"/>
      <c r="C5144" s="46"/>
    </row>
    <row r="5145" spans="1:3" ht="15.75" x14ac:dyDescent="0.25">
      <c r="A5145" s="22"/>
      <c r="B5145" s="45"/>
      <c r="C5145" s="46"/>
    </row>
    <row r="5146" spans="1:3" ht="15.75" x14ac:dyDescent="0.25">
      <c r="A5146" s="22"/>
      <c r="B5146" s="45"/>
      <c r="C5146" s="46"/>
    </row>
    <row r="5147" spans="1:3" ht="15.75" x14ac:dyDescent="0.25">
      <c r="A5147" s="22"/>
      <c r="B5147" s="45"/>
      <c r="C5147" s="46"/>
    </row>
    <row r="5148" spans="1:3" ht="15.75" x14ac:dyDescent="0.25">
      <c r="A5148" s="22"/>
      <c r="B5148" s="45"/>
      <c r="C5148" s="46"/>
    </row>
    <row r="5149" spans="1:3" ht="15.75" x14ac:dyDescent="0.25">
      <c r="A5149" s="22"/>
      <c r="B5149" s="45"/>
      <c r="C5149" s="46"/>
    </row>
    <row r="5150" spans="1:3" ht="15.75" x14ac:dyDescent="0.25">
      <c r="A5150" s="22"/>
      <c r="B5150" s="45"/>
      <c r="C5150" s="46"/>
    </row>
    <row r="5151" spans="1:3" ht="15.75" x14ac:dyDescent="0.25">
      <c r="A5151" s="22"/>
      <c r="B5151" s="45"/>
      <c r="C5151" s="46"/>
    </row>
    <row r="5152" spans="1:3" ht="15.75" x14ac:dyDescent="0.25">
      <c r="A5152" s="22"/>
      <c r="B5152" s="45"/>
      <c r="C5152" s="46"/>
    </row>
    <row r="5153" spans="1:3" ht="15.75" x14ac:dyDescent="0.25">
      <c r="A5153" s="22"/>
      <c r="B5153" s="45"/>
      <c r="C5153" s="46"/>
    </row>
    <row r="5154" spans="1:3" ht="15.75" x14ac:dyDescent="0.25">
      <c r="A5154" s="22"/>
      <c r="B5154" s="45"/>
      <c r="C5154" s="46"/>
    </row>
    <row r="5155" spans="1:3" ht="15.75" x14ac:dyDescent="0.25">
      <c r="A5155" s="22"/>
      <c r="B5155" s="45"/>
      <c r="C5155" s="46"/>
    </row>
    <row r="5156" spans="1:3" ht="15.75" x14ac:dyDescent="0.25">
      <c r="A5156" s="22"/>
      <c r="B5156" s="45"/>
      <c r="C5156" s="46"/>
    </row>
    <row r="5157" spans="1:3" ht="15.75" x14ac:dyDescent="0.25">
      <c r="A5157" s="22"/>
      <c r="B5157" s="45"/>
      <c r="C5157" s="46"/>
    </row>
    <row r="5158" spans="1:3" ht="15.75" x14ac:dyDescent="0.25">
      <c r="A5158" s="22"/>
      <c r="B5158" s="45"/>
      <c r="C5158" s="46"/>
    </row>
    <row r="5159" spans="1:3" ht="15.75" x14ac:dyDescent="0.25">
      <c r="A5159" s="22"/>
      <c r="B5159" s="45"/>
      <c r="C5159" s="46"/>
    </row>
    <row r="5160" spans="1:3" ht="15.75" x14ac:dyDescent="0.25">
      <c r="A5160" s="22"/>
      <c r="B5160" s="45"/>
      <c r="C5160" s="46"/>
    </row>
    <row r="5161" spans="1:3" ht="15.75" x14ac:dyDescent="0.25">
      <c r="A5161" s="22"/>
      <c r="B5161" s="45"/>
      <c r="C5161" s="46"/>
    </row>
    <row r="5162" spans="1:3" ht="15.75" x14ac:dyDescent="0.25">
      <c r="A5162" s="22"/>
      <c r="B5162" s="45"/>
      <c r="C5162" s="46"/>
    </row>
    <row r="5163" spans="1:3" ht="15.75" x14ac:dyDescent="0.25">
      <c r="A5163" s="22"/>
      <c r="B5163" s="45"/>
      <c r="C5163" s="46"/>
    </row>
    <row r="5164" spans="1:3" ht="15.75" x14ac:dyDescent="0.25">
      <c r="A5164" s="22"/>
      <c r="B5164" s="45"/>
      <c r="C5164" s="46"/>
    </row>
    <row r="5165" spans="1:3" ht="15.75" x14ac:dyDescent="0.25">
      <c r="A5165" s="22"/>
      <c r="B5165" s="45"/>
      <c r="C5165" s="46"/>
    </row>
    <row r="5166" spans="1:3" ht="15.75" x14ac:dyDescent="0.25">
      <c r="A5166" s="22"/>
      <c r="B5166" s="45"/>
      <c r="C5166" s="46"/>
    </row>
    <row r="5167" spans="1:3" ht="15.75" x14ac:dyDescent="0.25">
      <c r="A5167" s="22"/>
      <c r="B5167" s="45"/>
      <c r="C5167" s="46"/>
    </row>
    <row r="5169" spans="1:3" ht="81.75" customHeight="1" x14ac:dyDescent="0.25">
      <c r="B5169" s="57" t="s">
        <v>586</v>
      </c>
      <c r="C5169" s="70"/>
    </row>
    <row r="5170" spans="1:3" ht="15.75" thickBot="1" x14ac:dyDescent="0.3">
      <c r="C5170" s="71" t="s">
        <v>351</v>
      </c>
    </row>
    <row r="5171" spans="1:3" ht="32.25" thickBot="1" x14ac:dyDescent="0.3">
      <c r="A5171" s="7" t="s">
        <v>0</v>
      </c>
      <c r="B5171" s="8" t="s">
        <v>10</v>
      </c>
      <c r="C5171" s="65" t="s">
        <v>11</v>
      </c>
    </row>
    <row r="5172" spans="1:3" ht="15.75" x14ac:dyDescent="0.25">
      <c r="A5172" s="9"/>
      <c r="B5172" s="10" t="s">
        <v>12</v>
      </c>
      <c r="C5172" s="61">
        <v>1</v>
      </c>
    </row>
    <row r="5173" spans="1:3" ht="15.75" x14ac:dyDescent="0.25">
      <c r="A5173" s="9"/>
      <c r="B5173" s="10" t="s">
        <v>13</v>
      </c>
      <c r="C5173" s="16">
        <v>11.5</v>
      </c>
    </row>
    <row r="5174" spans="1:3" ht="31.5" x14ac:dyDescent="0.25">
      <c r="A5174" s="12"/>
      <c r="B5174" s="83" t="s">
        <v>360</v>
      </c>
      <c r="C5174" s="16">
        <f>$C$13</f>
        <v>2.83</v>
      </c>
    </row>
    <row r="5175" spans="1:3" ht="32.25" thickBot="1" x14ac:dyDescent="0.3">
      <c r="A5175" s="75"/>
      <c r="B5175" s="77" t="s">
        <v>361</v>
      </c>
      <c r="C5175" s="76">
        <v>0</v>
      </c>
    </row>
    <row r="5176" spans="1:3" ht="15.75" x14ac:dyDescent="0.25">
      <c r="A5176" s="29">
        <v>211</v>
      </c>
      <c r="B5176" s="30" t="s">
        <v>19</v>
      </c>
      <c r="C5176" s="39">
        <f>C5174*C5173</f>
        <v>32.545000000000002</v>
      </c>
    </row>
    <row r="5177" spans="1:3" ht="31.5" x14ac:dyDescent="0.25">
      <c r="A5177" s="33">
        <v>211</v>
      </c>
      <c r="B5177" s="28" t="s">
        <v>20</v>
      </c>
      <c r="C5177" s="40">
        <f>C5175*C5173</f>
        <v>0</v>
      </c>
    </row>
    <row r="5178" spans="1:3" ht="15.75" x14ac:dyDescent="0.25">
      <c r="A5178" s="33">
        <v>213</v>
      </c>
      <c r="B5178" s="28" t="s">
        <v>14</v>
      </c>
      <c r="C5178" s="40">
        <f>(C5176+C5177)*30.2%</f>
        <v>9.8285900000000002</v>
      </c>
    </row>
    <row r="5179" spans="1:3" ht="15.75" x14ac:dyDescent="0.25">
      <c r="A5179" s="33">
        <v>212</v>
      </c>
      <c r="B5179" s="28" t="s">
        <v>3</v>
      </c>
      <c r="C5179" s="40">
        <f>(C5176+C5177)*$D$18</f>
        <v>5.2072000000000007E-2</v>
      </c>
    </row>
    <row r="5180" spans="1:3" ht="15.75" x14ac:dyDescent="0.25">
      <c r="A5180" s="33">
        <v>221</v>
      </c>
      <c r="B5180" s="28" t="s">
        <v>4</v>
      </c>
      <c r="C5180" s="40">
        <f>(C5176+C5177)*$D$19</f>
        <v>0.279887</v>
      </c>
    </row>
    <row r="5181" spans="1:3" ht="15.75" x14ac:dyDescent="0.25">
      <c r="A5181" s="33">
        <v>222</v>
      </c>
      <c r="B5181" s="28" t="s">
        <v>15</v>
      </c>
      <c r="C5181" s="40">
        <f>(C5176+C5177)*$D$20</f>
        <v>5.2072000000000007E-2</v>
      </c>
    </row>
    <row r="5182" spans="1:3" ht="15.75" x14ac:dyDescent="0.25">
      <c r="A5182" s="33">
        <v>223</v>
      </c>
      <c r="B5182" s="28" t="s">
        <v>5</v>
      </c>
      <c r="C5182" s="40">
        <f>(C5176+C5177)*$D$21</f>
        <v>1.3831625000000001</v>
      </c>
    </row>
    <row r="5183" spans="1:3" ht="15.75" x14ac:dyDescent="0.25">
      <c r="A5183" s="33">
        <v>224</v>
      </c>
      <c r="B5183" s="28" t="s">
        <v>21</v>
      </c>
      <c r="C5183" s="40">
        <f>(C5176+C5177)*$D$22</f>
        <v>0.45888450000000003</v>
      </c>
    </row>
    <row r="5184" spans="1:3" ht="15.75" x14ac:dyDescent="0.25">
      <c r="A5184" s="33">
        <v>225</v>
      </c>
      <c r="B5184" s="28" t="s">
        <v>16</v>
      </c>
      <c r="C5184" s="40">
        <f>(C5176+C5177)*$D$23</f>
        <v>1.7313940000000001</v>
      </c>
    </row>
    <row r="5185" spans="1:3" ht="15.75" x14ac:dyDescent="0.25">
      <c r="A5185" s="33">
        <v>226</v>
      </c>
      <c r="B5185" s="28" t="s">
        <v>22</v>
      </c>
      <c r="C5185" s="40">
        <f>(C5176+C5177)*$D$24</f>
        <v>11.6543645</v>
      </c>
    </row>
    <row r="5186" spans="1:3" ht="15.75" x14ac:dyDescent="0.25">
      <c r="A5186" s="33">
        <v>271</v>
      </c>
      <c r="B5186" s="28" t="s">
        <v>23</v>
      </c>
      <c r="C5186" s="40">
        <f>(C5176+C5177)*$D$25</f>
        <v>0.72575350000000005</v>
      </c>
    </row>
    <row r="5187" spans="1:3" ht="15.75" x14ac:dyDescent="0.25">
      <c r="A5187" s="33">
        <v>272</v>
      </c>
      <c r="B5187" s="28" t="s">
        <v>24</v>
      </c>
      <c r="C5187" s="40">
        <f>(C5176+C5177)*$D$26</f>
        <v>0.68019050000000003</v>
      </c>
    </row>
    <row r="5188" spans="1:3" ht="31.5" x14ac:dyDescent="0.25">
      <c r="A5188" s="33">
        <v>211</v>
      </c>
      <c r="B5188" s="28" t="s">
        <v>25</v>
      </c>
      <c r="C5188" s="40">
        <f>(C5176+C5177)*$D$27</f>
        <v>7.4528050000000006</v>
      </c>
    </row>
    <row r="5189" spans="1:3" ht="31.5" x14ac:dyDescent="0.25">
      <c r="A5189" s="33">
        <v>213</v>
      </c>
      <c r="B5189" s="28" t="s">
        <v>26</v>
      </c>
      <c r="C5189" s="44">
        <f>(C5176+C5177)*$D$28</f>
        <v>2.2488595</v>
      </c>
    </row>
    <row r="5190" spans="1:3" ht="15.75" x14ac:dyDescent="0.25">
      <c r="A5190" s="33">
        <v>290</v>
      </c>
      <c r="B5190" s="28" t="s">
        <v>6</v>
      </c>
      <c r="C5190" s="44">
        <f>(C5176+C5177)*$D$29</f>
        <v>0.1269255</v>
      </c>
    </row>
    <row r="5191" spans="1:3" ht="15.75" x14ac:dyDescent="0.25">
      <c r="A5191" s="33">
        <v>290</v>
      </c>
      <c r="B5191" s="28" t="s">
        <v>27</v>
      </c>
      <c r="C5191" s="44">
        <f>(C5176+C5177)*$D$30</f>
        <v>0.38077650000000002</v>
      </c>
    </row>
    <row r="5192" spans="1:3" ht="15.75" x14ac:dyDescent="0.25">
      <c r="A5192" s="33">
        <v>225</v>
      </c>
      <c r="B5192" s="28" t="s">
        <v>28</v>
      </c>
      <c r="C5192" s="44">
        <f>(C5176+C5177)*$D$31</f>
        <v>0</v>
      </c>
    </row>
    <row r="5193" spans="1:3" ht="15.75" x14ac:dyDescent="0.25">
      <c r="A5193" s="37">
        <v>310</v>
      </c>
      <c r="B5193" s="28" t="s">
        <v>7</v>
      </c>
      <c r="C5193" s="44">
        <f>(C5176+C5177)*$D$32</f>
        <v>0.7582985000000001</v>
      </c>
    </row>
    <row r="5194" spans="1:3" ht="16.5" thickBot="1" x14ac:dyDescent="0.3">
      <c r="A5194" s="38">
        <v>340</v>
      </c>
      <c r="B5194" s="36" t="s">
        <v>8</v>
      </c>
      <c r="C5194" s="44">
        <f>(C5176+C5177)*$D$33</f>
        <v>2.9453225000000001</v>
      </c>
    </row>
    <row r="5195" spans="1:3" ht="16.5" thickBot="1" x14ac:dyDescent="0.3">
      <c r="A5195" s="15"/>
      <c r="B5195" s="42" t="s">
        <v>9</v>
      </c>
      <c r="C5195" s="88">
        <f>SUM(C5176:C5194)</f>
        <v>73.304358000000008</v>
      </c>
    </row>
    <row r="5196" spans="1:3" ht="16.5" thickBot="1" x14ac:dyDescent="0.3">
      <c r="A5196" s="15"/>
      <c r="B5196" s="43" t="s">
        <v>29</v>
      </c>
      <c r="C5196" s="90">
        <f>C5195*118%</f>
        <v>86.49914244</v>
      </c>
    </row>
    <row r="5197" spans="1:3" ht="15.75" x14ac:dyDescent="0.25">
      <c r="A5197" s="22"/>
      <c r="B5197" s="45"/>
      <c r="C5197" s="46"/>
    </row>
    <row r="5198" spans="1:3" ht="15.75" x14ac:dyDescent="0.25">
      <c r="A5198" s="22"/>
      <c r="B5198" s="45"/>
      <c r="C5198" s="46"/>
    </row>
    <row r="5199" spans="1:3" ht="15.75" x14ac:dyDescent="0.25">
      <c r="A5199" s="22"/>
      <c r="B5199" s="45"/>
      <c r="C5199" s="46"/>
    </row>
    <row r="5200" spans="1:3" ht="15.75" x14ac:dyDescent="0.25">
      <c r="A5200" s="22"/>
      <c r="B5200" s="45"/>
      <c r="C5200" s="46"/>
    </row>
    <row r="5201" spans="1:3" ht="15.75" x14ac:dyDescent="0.25">
      <c r="A5201" s="22"/>
      <c r="B5201" s="45"/>
      <c r="C5201" s="46"/>
    </row>
    <row r="5202" spans="1:3" ht="15.75" x14ac:dyDescent="0.25">
      <c r="A5202" s="22"/>
      <c r="B5202" s="45"/>
      <c r="C5202" s="46"/>
    </row>
    <row r="5203" spans="1:3" ht="15.75" x14ac:dyDescent="0.25">
      <c r="A5203" s="22"/>
      <c r="B5203" s="45"/>
      <c r="C5203" s="46"/>
    </row>
    <row r="5204" spans="1:3" ht="15.75" x14ac:dyDescent="0.25">
      <c r="A5204" s="22"/>
      <c r="B5204" s="45"/>
      <c r="C5204" s="46"/>
    </row>
    <row r="5205" spans="1:3" ht="15.75" x14ac:dyDescent="0.25">
      <c r="A5205" s="22"/>
      <c r="B5205" s="45"/>
      <c r="C5205" s="46"/>
    </row>
    <row r="5206" spans="1:3" ht="15.75" x14ac:dyDescent="0.25">
      <c r="A5206" s="22"/>
      <c r="B5206" s="45"/>
      <c r="C5206" s="46"/>
    </row>
    <row r="5207" spans="1:3" ht="15.75" x14ac:dyDescent="0.25">
      <c r="A5207" s="22"/>
      <c r="B5207" s="45"/>
      <c r="C5207" s="46"/>
    </row>
    <row r="5208" spans="1:3" ht="15.75" x14ac:dyDescent="0.25">
      <c r="A5208" s="22"/>
      <c r="B5208" s="45"/>
      <c r="C5208" s="46"/>
    </row>
    <row r="5209" spans="1:3" ht="15.75" x14ac:dyDescent="0.25">
      <c r="A5209" s="22"/>
      <c r="B5209" s="45"/>
      <c r="C5209" s="46"/>
    </row>
    <row r="5210" spans="1:3" ht="15.75" x14ac:dyDescent="0.25">
      <c r="A5210" s="22"/>
      <c r="B5210" s="45"/>
      <c r="C5210" s="46"/>
    </row>
    <row r="5211" spans="1:3" ht="15.75" x14ac:dyDescent="0.25">
      <c r="A5211" s="22"/>
      <c r="B5211" s="45"/>
      <c r="C5211" s="46"/>
    </row>
    <row r="5212" spans="1:3" ht="15.75" x14ac:dyDescent="0.25">
      <c r="A5212" s="22"/>
      <c r="B5212" s="45"/>
      <c r="C5212" s="46"/>
    </row>
    <row r="5213" spans="1:3" ht="15.75" x14ac:dyDescent="0.25">
      <c r="A5213" s="22"/>
      <c r="B5213" s="45"/>
      <c r="C5213" s="46"/>
    </row>
    <row r="5214" spans="1:3" ht="15.75" x14ac:dyDescent="0.25">
      <c r="A5214" s="22"/>
      <c r="B5214" s="45"/>
      <c r="C5214" s="46"/>
    </row>
    <row r="5215" spans="1:3" ht="15.75" x14ac:dyDescent="0.25">
      <c r="A5215" s="22"/>
      <c r="B5215" s="45"/>
      <c r="C5215" s="46"/>
    </row>
    <row r="5216" spans="1:3" ht="15.75" x14ac:dyDescent="0.25">
      <c r="A5216" s="22"/>
      <c r="B5216" s="45"/>
      <c r="C5216" s="46"/>
    </row>
    <row r="5217" spans="1:3" ht="15.75" x14ac:dyDescent="0.25">
      <c r="A5217" s="22"/>
      <c r="B5217" s="45"/>
      <c r="C5217" s="46"/>
    </row>
    <row r="5218" spans="1:3" ht="15.75" x14ac:dyDescent="0.25">
      <c r="A5218" s="22"/>
      <c r="B5218" s="45"/>
      <c r="C5218" s="46"/>
    </row>
    <row r="5219" spans="1:3" ht="56.25" customHeight="1" x14ac:dyDescent="0.25">
      <c r="B5219" s="57" t="s">
        <v>587</v>
      </c>
      <c r="C5219" s="70"/>
    </row>
    <row r="5220" spans="1:3" ht="15.75" thickBot="1" x14ac:dyDescent="0.3">
      <c r="C5220" s="71" t="s">
        <v>351</v>
      </c>
    </row>
    <row r="5221" spans="1:3" ht="32.25" thickBot="1" x14ac:dyDescent="0.3">
      <c r="A5221" s="7" t="s">
        <v>0</v>
      </c>
      <c r="B5221" s="8" t="s">
        <v>10</v>
      </c>
      <c r="C5221" s="65" t="s">
        <v>11</v>
      </c>
    </row>
    <row r="5222" spans="1:3" ht="15.75" x14ac:dyDescent="0.25">
      <c r="A5222" s="9"/>
      <c r="B5222" s="10" t="s">
        <v>12</v>
      </c>
      <c r="C5222" s="61">
        <v>1</v>
      </c>
    </row>
    <row r="5223" spans="1:3" ht="15.75" x14ac:dyDescent="0.25">
      <c r="A5223" s="9"/>
      <c r="B5223" s="10" t="s">
        <v>13</v>
      </c>
      <c r="C5223" s="16">
        <v>7.5</v>
      </c>
    </row>
    <row r="5224" spans="1:3" ht="31.5" x14ac:dyDescent="0.25">
      <c r="A5224" s="12"/>
      <c r="B5224" s="83" t="s">
        <v>360</v>
      </c>
      <c r="C5224" s="16">
        <f>$C$13</f>
        <v>2.83</v>
      </c>
    </row>
    <row r="5225" spans="1:3" ht="32.25" thickBot="1" x14ac:dyDescent="0.3">
      <c r="A5225" s="75"/>
      <c r="B5225" s="77" t="s">
        <v>361</v>
      </c>
      <c r="C5225" s="76">
        <v>0</v>
      </c>
    </row>
    <row r="5226" spans="1:3" ht="15.75" x14ac:dyDescent="0.25">
      <c r="A5226" s="29">
        <v>211</v>
      </c>
      <c r="B5226" s="30" t="s">
        <v>19</v>
      </c>
      <c r="C5226" s="39">
        <f>C5224*C5223</f>
        <v>21.225000000000001</v>
      </c>
    </row>
    <row r="5227" spans="1:3" ht="31.5" x14ac:dyDescent="0.25">
      <c r="A5227" s="33">
        <v>211</v>
      </c>
      <c r="B5227" s="28" t="s">
        <v>20</v>
      </c>
      <c r="C5227" s="40">
        <f>C5225*C5223</f>
        <v>0</v>
      </c>
    </row>
    <row r="5228" spans="1:3" ht="15.75" x14ac:dyDescent="0.25">
      <c r="A5228" s="33">
        <v>213</v>
      </c>
      <c r="B5228" s="28" t="s">
        <v>14</v>
      </c>
      <c r="C5228" s="40">
        <f>(C5226+C5227)*30.2%</f>
        <v>6.4099500000000003</v>
      </c>
    </row>
    <row r="5229" spans="1:3" ht="15.75" x14ac:dyDescent="0.25">
      <c r="A5229" s="33">
        <v>212</v>
      </c>
      <c r="B5229" s="28" t="s">
        <v>3</v>
      </c>
      <c r="C5229" s="40">
        <f>(C5226+C5227)*$D$18</f>
        <v>3.3960000000000004E-2</v>
      </c>
    </row>
    <row r="5230" spans="1:3" ht="15.75" x14ac:dyDescent="0.25">
      <c r="A5230" s="33">
        <v>221</v>
      </c>
      <c r="B5230" s="28" t="s">
        <v>4</v>
      </c>
      <c r="C5230" s="40">
        <f>(C5226+C5227)*$D$19</f>
        <v>0.182535</v>
      </c>
    </row>
    <row r="5231" spans="1:3" ht="15.75" x14ac:dyDescent="0.25">
      <c r="A5231" s="33">
        <v>222</v>
      </c>
      <c r="B5231" s="28" t="s">
        <v>15</v>
      </c>
      <c r="C5231" s="40">
        <f>(C5226+C5227)*$D$20</f>
        <v>3.3960000000000004E-2</v>
      </c>
    </row>
    <row r="5232" spans="1:3" ht="15.75" x14ac:dyDescent="0.25">
      <c r="A5232" s="33">
        <v>223</v>
      </c>
      <c r="B5232" s="28" t="s">
        <v>5</v>
      </c>
      <c r="C5232" s="40">
        <f>(C5226+C5227)*$D$21</f>
        <v>0.9020625000000001</v>
      </c>
    </row>
    <row r="5233" spans="1:3" ht="15.75" x14ac:dyDescent="0.25">
      <c r="A5233" s="33">
        <v>224</v>
      </c>
      <c r="B5233" s="28" t="s">
        <v>21</v>
      </c>
      <c r="C5233" s="40">
        <f>(C5226+C5227)*$D$22</f>
        <v>0.2992725</v>
      </c>
    </row>
    <row r="5234" spans="1:3" ht="15.75" x14ac:dyDescent="0.25">
      <c r="A5234" s="33">
        <v>225</v>
      </c>
      <c r="B5234" s="28" t="s">
        <v>16</v>
      </c>
      <c r="C5234" s="40">
        <f>(C5226+C5227)*$D$23</f>
        <v>1.12917</v>
      </c>
    </row>
    <row r="5235" spans="1:3" ht="15.75" x14ac:dyDescent="0.25">
      <c r="A5235" s="33">
        <v>226</v>
      </c>
      <c r="B5235" s="28" t="s">
        <v>22</v>
      </c>
      <c r="C5235" s="40">
        <f>(C5226+C5227)*$D$24</f>
        <v>7.6006724999999999</v>
      </c>
    </row>
    <row r="5236" spans="1:3" ht="15.75" x14ac:dyDescent="0.25">
      <c r="A5236" s="33">
        <v>271</v>
      </c>
      <c r="B5236" s="28" t="s">
        <v>23</v>
      </c>
      <c r="C5236" s="40">
        <f>(C5226+C5227)*$D$25</f>
        <v>0.47331750000000006</v>
      </c>
    </row>
    <row r="5237" spans="1:3" ht="15.75" x14ac:dyDescent="0.25">
      <c r="A5237" s="33">
        <v>272</v>
      </c>
      <c r="B5237" s="28" t="s">
        <v>24</v>
      </c>
      <c r="C5237" s="40">
        <f>(C5226+C5227)*$D$26</f>
        <v>0.44360250000000001</v>
      </c>
    </row>
    <row r="5238" spans="1:3" ht="31.5" x14ac:dyDescent="0.25">
      <c r="A5238" s="33">
        <v>211</v>
      </c>
      <c r="B5238" s="28" t="s">
        <v>25</v>
      </c>
      <c r="C5238" s="40">
        <f>(C5226+C5227)*$D$27</f>
        <v>4.8605250000000009</v>
      </c>
    </row>
    <row r="5239" spans="1:3" ht="31.5" x14ac:dyDescent="0.25">
      <c r="A5239" s="33">
        <v>213</v>
      </c>
      <c r="B5239" s="28" t="s">
        <v>26</v>
      </c>
      <c r="C5239" s="44">
        <f>(C5226+C5227)*$D$28</f>
        <v>1.4666474999999999</v>
      </c>
    </row>
    <row r="5240" spans="1:3" ht="15.75" x14ac:dyDescent="0.25">
      <c r="A5240" s="33">
        <v>290</v>
      </c>
      <c r="B5240" s="28" t="s">
        <v>6</v>
      </c>
      <c r="C5240" s="44">
        <f>(C5226+C5227)*$D$29</f>
        <v>8.2777500000000004E-2</v>
      </c>
    </row>
    <row r="5241" spans="1:3" ht="15.75" x14ac:dyDescent="0.25">
      <c r="A5241" s="33">
        <v>290</v>
      </c>
      <c r="B5241" s="28" t="s">
        <v>27</v>
      </c>
      <c r="C5241" s="44">
        <f>(C5226+C5227)*$D$30</f>
        <v>0.24833250000000001</v>
      </c>
    </row>
    <row r="5242" spans="1:3" ht="15.75" x14ac:dyDescent="0.25">
      <c r="A5242" s="33">
        <v>225</v>
      </c>
      <c r="B5242" s="28" t="s">
        <v>28</v>
      </c>
      <c r="C5242" s="44">
        <f>(C5226+C5227)*$D$31</f>
        <v>0</v>
      </c>
    </row>
    <row r="5243" spans="1:3" ht="15.75" x14ac:dyDescent="0.25">
      <c r="A5243" s="37">
        <v>310</v>
      </c>
      <c r="B5243" s="28" t="s">
        <v>7</v>
      </c>
      <c r="C5243" s="44">
        <f>(C5226+C5227)*$D$32</f>
        <v>0.49454250000000005</v>
      </c>
    </row>
    <row r="5244" spans="1:3" ht="16.5" thickBot="1" x14ac:dyDescent="0.3">
      <c r="A5244" s="38">
        <v>340</v>
      </c>
      <c r="B5244" s="36" t="s">
        <v>8</v>
      </c>
      <c r="C5244" s="44">
        <f>(C5226+C5227)*$D$33</f>
        <v>1.9208625000000001</v>
      </c>
    </row>
    <row r="5245" spans="1:3" ht="16.5" thickBot="1" x14ac:dyDescent="0.3">
      <c r="A5245" s="15"/>
      <c r="B5245" s="42" t="s">
        <v>9</v>
      </c>
      <c r="C5245" s="88">
        <f>SUM(C5226:C5244)</f>
        <v>47.807189999999999</v>
      </c>
    </row>
    <row r="5246" spans="1:3" ht="16.5" thickBot="1" x14ac:dyDescent="0.3">
      <c r="A5246" s="15"/>
      <c r="B5246" s="43" t="s">
        <v>29</v>
      </c>
      <c r="C5246" s="90">
        <f>C5245*118%</f>
        <v>56.412484199999994</v>
      </c>
    </row>
    <row r="5247" spans="1:3" ht="15.75" x14ac:dyDescent="0.25">
      <c r="A5247" s="22"/>
      <c r="B5247" s="45"/>
      <c r="C5247" s="46"/>
    </row>
    <row r="5248" spans="1:3" ht="15.75" x14ac:dyDescent="0.25">
      <c r="A5248" s="22"/>
      <c r="B5248" s="45"/>
      <c r="C5248" s="46"/>
    </row>
    <row r="5249" spans="1:3" ht="15.75" x14ac:dyDescent="0.25">
      <c r="A5249" s="22"/>
      <c r="B5249" s="45"/>
      <c r="C5249" s="46"/>
    </row>
    <row r="5250" spans="1:3" ht="15.75" x14ac:dyDescent="0.25">
      <c r="A5250" s="22"/>
      <c r="B5250" s="45"/>
      <c r="C5250" s="46"/>
    </row>
    <row r="5251" spans="1:3" ht="15.75" x14ac:dyDescent="0.25">
      <c r="A5251" s="22"/>
      <c r="B5251" s="45"/>
      <c r="C5251" s="46"/>
    </row>
    <row r="5252" spans="1:3" ht="15.75" x14ac:dyDescent="0.25">
      <c r="A5252" s="22"/>
      <c r="B5252" s="45"/>
      <c r="C5252" s="46"/>
    </row>
    <row r="5253" spans="1:3" ht="15.75" x14ac:dyDescent="0.25">
      <c r="A5253" s="22"/>
      <c r="B5253" s="45"/>
      <c r="C5253" s="46"/>
    </row>
    <row r="5254" spans="1:3" ht="15.75" x14ac:dyDescent="0.25">
      <c r="A5254" s="22"/>
      <c r="B5254" s="45"/>
      <c r="C5254" s="46"/>
    </row>
    <row r="5255" spans="1:3" ht="15.75" x14ac:dyDescent="0.25">
      <c r="A5255" s="22"/>
      <c r="B5255" s="45"/>
      <c r="C5255" s="46"/>
    </row>
    <row r="5256" spans="1:3" ht="15.75" x14ac:dyDescent="0.25">
      <c r="A5256" s="22"/>
      <c r="B5256" s="45"/>
      <c r="C5256" s="46"/>
    </row>
    <row r="5257" spans="1:3" ht="15.75" x14ac:dyDescent="0.25">
      <c r="A5257" s="22"/>
      <c r="B5257" s="45"/>
      <c r="C5257" s="46"/>
    </row>
    <row r="5258" spans="1:3" ht="15.75" x14ac:dyDescent="0.25">
      <c r="A5258" s="22"/>
      <c r="B5258" s="45"/>
      <c r="C5258" s="46"/>
    </row>
    <row r="5259" spans="1:3" ht="15.75" x14ac:dyDescent="0.25">
      <c r="A5259" s="22"/>
      <c r="B5259" s="45"/>
      <c r="C5259" s="46"/>
    </row>
    <row r="5260" spans="1:3" ht="15.75" x14ac:dyDescent="0.25">
      <c r="A5260" s="22"/>
      <c r="B5260" s="45"/>
      <c r="C5260" s="46"/>
    </row>
    <row r="5261" spans="1:3" ht="15.75" x14ac:dyDescent="0.25">
      <c r="A5261" s="22"/>
      <c r="B5261" s="45"/>
      <c r="C5261" s="46"/>
    </row>
    <row r="5262" spans="1:3" ht="15.75" x14ac:dyDescent="0.25">
      <c r="A5262" s="22"/>
      <c r="B5262" s="45"/>
      <c r="C5262" s="46"/>
    </row>
    <row r="5263" spans="1:3" ht="15.75" x14ac:dyDescent="0.25">
      <c r="A5263" s="22"/>
      <c r="B5263" s="45"/>
      <c r="C5263" s="46"/>
    </row>
    <row r="5264" spans="1:3" ht="15.75" x14ac:dyDescent="0.25">
      <c r="A5264" s="22"/>
      <c r="B5264" s="45"/>
      <c r="C5264" s="46"/>
    </row>
    <row r="5265" spans="1:3" ht="15.75" x14ac:dyDescent="0.25">
      <c r="A5265" s="22"/>
      <c r="B5265" s="45"/>
      <c r="C5265" s="46"/>
    </row>
    <row r="5266" spans="1:3" ht="15.75" x14ac:dyDescent="0.25">
      <c r="A5266" s="22"/>
      <c r="B5266" s="45"/>
      <c r="C5266" s="46"/>
    </row>
    <row r="5267" spans="1:3" ht="15.75" x14ac:dyDescent="0.25">
      <c r="A5267" s="22"/>
      <c r="B5267" s="45"/>
      <c r="C5267" s="46"/>
    </row>
    <row r="5268" spans="1:3" ht="15.75" x14ac:dyDescent="0.25">
      <c r="A5268" s="22"/>
      <c r="B5268" s="45"/>
      <c r="C5268" s="46"/>
    </row>
    <row r="5269" spans="1:3" ht="15.75" x14ac:dyDescent="0.25">
      <c r="A5269" s="22"/>
      <c r="B5269" s="45"/>
      <c r="C5269" s="46"/>
    </row>
    <row r="5270" spans="1:3" ht="15.75" x14ac:dyDescent="0.25">
      <c r="A5270" s="22"/>
      <c r="B5270" s="45"/>
      <c r="C5270" s="46"/>
    </row>
    <row r="5271" spans="1:3" ht="56.25" customHeight="1" x14ac:dyDescent="0.25">
      <c r="B5271" s="57" t="s">
        <v>588</v>
      </c>
      <c r="C5271" s="70"/>
    </row>
    <row r="5272" spans="1:3" ht="15.75" thickBot="1" x14ac:dyDescent="0.3">
      <c r="C5272" s="71" t="s">
        <v>351</v>
      </c>
    </row>
    <row r="5273" spans="1:3" ht="32.25" thickBot="1" x14ac:dyDescent="0.3">
      <c r="A5273" s="7" t="s">
        <v>0</v>
      </c>
      <c r="B5273" s="8" t="s">
        <v>10</v>
      </c>
      <c r="C5273" s="65" t="s">
        <v>11</v>
      </c>
    </row>
    <row r="5274" spans="1:3" ht="15.75" x14ac:dyDescent="0.25">
      <c r="A5274" s="9"/>
      <c r="B5274" s="10" t="s">
        <v>12</v>
      </c>
      <c r="C5274" s="61">
        <v>1</v>
      </c>
    </row>
    <row r="5275" spans="1:3" ht="15.75" x14ac:dyDescent="0.25">
      <c r="A5275" s="9"/>
      <c r="B5275" s="10" t="s">
        <v>13</v>
      </c>
      <c r="C5275" s="16">
        <v>7.5</v>
      </c>
    </row>
    <row r="5276" spans="1:3" ht="31.5" x14ac:dyDescent="0.25">
      <c r="A5276" s="12"/>
      <c r="B5276" s="83" t="s">
        <v>360</v>
      </c>
      <c r="C5276" s="16">
        <f>$C$13</f>
        <v>2.83</v>
      </c>
    </row>
    <row r="5277" spans="1:3" ht="32.25" thickBot="1" x14ac:dyDescent="0.3">
      <c r="A5277" s="75"/>
      <c r="B5277" s="77" t="s">
        <v>361</v>
      </c>
      <c r="C5277" s="76">
        <v>0</v>
      </c>
    </row>
    <row r="5278" spans="1:3" ht="15.75" x14ac:dyDescent="0.25">
      <c r="A5278" s="29">
        <v>211</v>
      </c>
      <c r="B5278" s="30" t="s">
        <v>19</v>
      </c>
      <c r="C5278" s="39">
        <f>C5276*C5275</f>
        <v>21.225000000000001</v>
      </c>
    </row>
    <row r="5279" spans="1:3" ht="31.5" x14ac:dyDescent="0.25">
      <c r="A5279" s="33">
        <v>211</v>
      </c>
      <c r="B5279" s="28" t="s">
        <v>20</v>
      </c>
      <c r="C5279" s="40">
        <f>C5277*C5275</f>
        <v>0</v>
      </c>
    </row>
    <row r="5280" spans="1:3" ht="15.75" x14ac:dyDescent="0.25">
      <c r="A5280" s="33">
        <v>213</v>
      </c>
      <c r="B5280" s="28" t="s">
        <v>14</v>
      </c>
      <c r="C5280" s="40">
        <f>(C5278+C5279)*30.2%</f>
        <v>6.4099500000000003</v>
      </c>
    </row>
    <row r="5281" spans="1:3" ht="15.75" x14ac:dyDescent="0.25">
      <c r="A5281" s="33">
        <v>212</v>
      </c>
      <c r="B5281" s="28" t="s">
        <v>3</v>
      </c>
      <c r="C5281" s="40">
        <f>(C5278+C5279)*$D$18</f>
        <v>3.3960000000000004E-2</v>
      </c>
    </row>
    <row r="5282" spans="1:3" ht="15.75" x14ac:dyDescent="0.25">
      <c r="A5282" s="33">
        <v>221</v>
      </c>
      <c r="B5282" s="28" t="s">
        <v>4</v>
      </c>
      <c r="C5282" s="40">
        <f>(C5278+C5279)*$D$19</f>
        <v>0.182535</v>
      </c>
    </row>
    <row r="5283" spans="1:3" ht="15.75" x14ac:dyDescent="0.25">
      <c r="A5283" s="33">
        <v>222</v>
      </c>
      <c r="B5283" s="28" t="s">
        <v>15</v>
      </c>
      <c r="C5283" s="40">
        <f>(C5278+C5279)*$D$20</f>
        <v>3.3960000000000004E-2</v>
      </c>
    </row>
    <row r="5284" spans="1:3" ht="15.75" x14ac:dyDescent="0.25">
      <c r="A5284" s="33">
        <v>223</v>
      </c>
      <c r="B5284" s="28" t="s">
        <v>5</v>
      </c>
      <c r="C5284" s="40">
        <f>(C5278+C5279)*$D$21</f>
        <v>0.9020625000000001</v>
      </c>
    </row>
    <row r="5285" spans="1:3" ht="15.75" x14ac:dyDescent="0.25">
      <c r="A5285" s="33">
        <v>224</v>
      </c>
      <c r="B5285" s="28" t="s">
        <v>21</v>
      </c>
      <c r="C5285" s="40">
        <f>(C5278+C5279)*$D$22</f>
        <v>0.2992725</v>
      </c>
    </row>
    <row r="5286" spans="1:3" ht="15.75" x14ac:dyDescent="0.25">
      <c r="A5286" s="33">
        <v>225</v>
      </c>
      <c r="B5286" s="28" t="s">
        <v>16</v>
      </c>
      <c r="C5286" s="40">
        <f>(C5278+C5279)*$D$23</f>
        <v>1.12917</v>
      </c>
    </row>
    <row r="5287" spans="1:3" ht="15.75" x14ac:dyDescent="0.25">
      <c r="A5287" s="33">
        <v>226</v>
      </c>
      <c r="B5287" s="28" t="s">
        <v>22</v>
      </c>
      <c r="C5287" s="40">
        <f>(C5278+C5279)*$D$24</f>
        <v>7.6006724999999999</v>
      </c>
    </row>
    <row r="5288" spans="1:3" ht="15.75" x14ac:dyDescent="0.25">
      <c r="A5288" s="33">
        <v>271</v>
      </c>
      <c r="B5288" s="28" t="s">
        <v>23</v>
      </c>
      <c r="C5288" s="40">
        <f>(C5278+C5279)*$D$25</f>
        <v>0.47331750000000006</v>
      </c>
    </row>
    <row r="5289" spans="1:3" ht="15.75" x14ac:dyDescent="0.25">
      <c r="A5289" s="33">
        <v>272</v>
      </c>
      <c r="B5289" s="28" t="s">
        <v>24</v>
      </c>
      <c r="C5289" s="40">
        <f>(C5278+C5279)*$D$26</f>
        <v>0.44360250000000001</v>
      </c>
    </row>
    <row r="5290" spans="1:3" ht="31.5" x14ac:dyDescent="0.25">
      <c r="A5290" s="33">
        <v>211</v>
      </c>
      <c r="B5290" s="28" t="s">
        <v>25</v>
      </c>
      <c r="C5290" s="40">
        <f>(C5278+C5279)*$D$27</f>
        <v>4.8605250000000009</v>
      </c>
    </row>
    <row r="5291" spans="1:3" ht="31.5" x14ac:dyDescent="0.25">
      <c r="A5291" s="33">
        <v>213</v>
      </c>
      <c r="B5291" s="28" t="s">
        <v>26</v>
      </c>
      <c r="C5291" s="44">
        <f>(C5278+C5279)*$D$28</f>
        <v>1.4666474999999999</v>
      </c>
    </row>
    <row r="5292" spans="1:3" ht="15.75" x14ac:dyDescent="0.25">
      <c r="A5292" s="33">
        <v>290</v>
      </c>
      <c r="B5292" s="28" t="s">
        <v>6</v>
      </c>
      <c r="C5292" s="44">
        <f>(C5278+C5279)*$D$29</f>
        <v>8.2777500000000004E-2</v>
      </c>
    </row>
    <row r="5293" spans="1:3" ht="15.75" x14ac:dyDescent="0.25">
      <c r="A5293" s="33">
        <v>290</v>
      </c>
      <c r="B5293" s="28" t="s">
        <v>27</v>
      </c>
      <c r="C5293" s="44">
        <f>(C5278+C5279)*$D$30</f>
        <v>0.24833250000000001</v>
      </c>
    </row>
    <row r="5294" spans="1:3" ht="15.75" x14ac:dyDescent="0.25">
      <c r="A5294" s="33">
        <v>225</v>
      </c>
      <c r="B5294" s="28" t="s">
        <v>28</v>
      </c>
      <c r="C5294" s="44">
        <f>(C5278+C5279)*$D$31</f>
        <v>0</v>
      </c>
    </row>
    <row r="5295" spans="1:3" ht="15.75" x14ac:dyDescent="0.25">
      <c r="A5295" s="37">
        <v>310</v>
      </c>
      <c r="B5295" s="28" t="s">
        <v>7</v>
      </c>
      <c r="C5295" s="44">
        <f>(C5278+C5279)*$D$32</f>
        <v>0.49454250000000005</v>
      </c>
    </row>
    <row r="5296" spans="1:3" ht="16.5" thickBot="1" x14ac:dyDescent="0.3">
      <c r="A5296" s="38">
        <v>340</v>
      </c>
      <c r="B5296" s="36" t="s">
        <v>8</v>
      </c>
      <c r="C5296" s="44">
        <f>(C5278+C5279)*$D$33</f>
        <v>1.9208625000000001</v>
      </c>
    </row>
    <row r="5297" spans="1:3" ht="16.5" thickBot="1" x14ac:dyDescent="0.3">
      <c r="A5297" s="15"/>
      <c r="B5297" s="42" t="s">
        <v>9</v>
      </c>
      <c r="C5297" s="88">
        <f>SUM(C5278:C5296)</f>
        <v>47.807189999999999</v>
      </c>
    </row>
    <row r="5298" spans="1:3" ht="16.5" thickBot="1" x14ac:dyDescent="0.3">
      <c r="A5298" s="15"/>
      <c r="B5298" s="43" t="s">
        <v>29</v>
      </c>
      <c r="C5298" s="90">
        <f>C5297*118%</f>
        <v>56.412484199999994</v>
      </c>
    </row>
    <row r="5299" spans="1:3" ht="15.75" x14ac:dyDescent="0.25">
      <c r="A5299" s="22"/>
      <c r="B5299" s="45"/>
      <c r="C5299" s="46"/>
    </row>
    <row r="5300" spans="1:3" ht="15.75" x14ac:dyDescent="0.25">
      <c r="A5300" s="22"/>
      <c r="B5300" s="45"/>
      <c r="C5300" s="46"/>
    </row>
    <row r="5301" spans="1:3" ht="15.75" x14ac:dyDescent="0.25">
      <c r="A5301" s="22"/>
      <c r="B5301" s="45"/>
      <c r="C5301" s="46"/>
    </row>
    <row r="5302" spans="1:3" ht="15.75" x14ac:dyDescent="0.25">
      <c r="A5302" s="22"/>
      <c r="B5302" s="45"/>
      <c r="C5302" s="46"/>
    </row>
    <row r="5303" spans="1:3" ht="15.75" x14ac:dyDescent="0.25">
      <c r="A5303" s="22"/>
      <c r="B5303" s="45"/>
      <c r="C5303" s="46"/>
    </row>
    <row r="5304" spans="1:3" ht="15.75" x14ac:dyDescent="0.25">
      <c r="A5304" s="22"/>
      <c r="B5304" s="45"/>
      <c r="C5304" s="46"/>
    </row>
    <row r="5305" spans="1:3" ht="15.75" x14ac:dyDescent="0.25">
      <c r="A5305" s="22"/>
      <c r="B5305" s="45"/>
      <c r="C5305" s="46"/>
    </row>
    <row r="5306" spans="1:3" ht="15.75" x14ac:dyDescent="0.25">
      <c r="A5306" s="22"/>
      <c r="B5306" s="45"/>
      <c r="C5306" s="46"/>
    </row>
    <row r="5307" spans="1:3" ht="15.75" x14ac:dyDescent="0.25">
      <c r="A5307" s="22"/>
      <c r="B5307" s="45"/>
      <c r="C5307" s="46"/>
    </row>
    <row r="5308" spans="1:3" ht="15.75" x14ac:dyDescent="0.25">
      <c r="A5308" s="22"/>
      <c r="B5308" s="45"/>
      <c r="C5308" s="46"/>
    </row>
    <row r="5309" spans="1:3" ht="15.75" x14ac:dyDescent="0.25">
      <c r="A5309" s="22"/>
      <c r="B5309" s="45"/>
      <c r="C5309" s="46"/>
    </row>
    <row r="5310" spans="1:3" ht="15.75" x14ac:dyDescent="0.25">
      <c r="A5310" s="22"/>
      <c r="B5310" s="45"/>
      <c r="C5310" s="46"/>
    </row>
    <row r="5311" spans="1:3" ht="15.75" x14ac:dyDescent="0.25">
      <c r="A5311" s="22"/>
      <c r="B5311" s="45"/>
      <c r="C5311" s="46"/>
    </row>
    <row r="5312" spans="1:3" ht="15.75" x14ac:dyDescent="0.25">
      <c r="A5312" s="22"/>
      <c r="B5312" s="45"/>
      <c r="C5312" s="46"/>
    </row>
    <row r="5313" spans="1:3" ht="15.75" x14ac:dyDescent="0.25">
      <c r="A5313" s="22"/>
      <c r="B5313" s="45"/>
      <c r="C5313" s="46"/>
    </row>
    <row r="5314" spans="1:3" ht="15.75" x14ac:dyDescent="0.25">
      <c r="A5314" s="22"/>
      <c r="B5314" s="45"/>
      <c r="C5314" s="46"/>
    </row>
    <row r="5315" spans="1:3" ht="15.75" x14ac:dyDescent="0.25">
      <c r="A5315" s="22"/>
      <c r="B5315" s="45"/>
      <c r="C5315" s="46"/>
    </row>
    <row r="5316" spans="1:3" ht="15.75" x14ac:dyDescent="0.25">
      <c r="A5316" s="22"/>
      <c r="B5316" s="45"/>
      <c r="C5316" s="46"/>
    </row>
    <row r="5317" spans="1:3" ht="15.75" x14ac:dyDescent="0.25">
      <c r="A5317" s="22"/>
      <c r="B5317" s="45"/>
      <c r="C5317" s="46"/>
    </row>
    <row r="5318" spans="1:3" ht="15.75" x14ac:dyDescent="0.25">
      <c r="A5318" s="22"/>
      <c r="B5318" s="45"/>
      <c r="C5318" s="46"/>
    </row>
    <row r="5319" spans="1:3" ht="15.75" x14ac:dyDescent="0.25">
      <c r="A5319" s="22"/>
      <c r="B5319" s="45"/>
      <c r="C5319" s="46"/>
    </row>
    <row r="5320" spans="1:3" ht="15.75" x14ac:dyDescent="0.25">
      <c r="A5320" s="22"/>
      <c r="B5320" s="45"/>
      <c r="C5320" s="46"/>
    </row>
    <row r="5321" spans="1:3" ht="15.75" x14ac:dyDescent="0.25">
      <c r="A5321" s="22"/>
      <c r="B5321" s="45"/>
      <c r="C5321" s="46"/>
    </row>
    <row r="5322" spans="1:3" ht="15.75" x14ac:dyDescent="0.25">
      <c r="A5322" s="22"/>
      <c r="B5322" s="45"/>
      <c r="C5322" s="46"/>
    </row>
    <row r="5324" spans="1:3" ht="50.25" customHeight="1" x14ac:dyDescent="0.25">
      <c r="B5324" s="57" t="s">
        <v>589</v>
      </c>
      <c r="C5324" s="70"/>
    </row>
    <row r="5325" spans="1:3" ht="15.75" thickBot="1" x14ac:dyDescent="0.3">
      <c r="C5325" s="71" t="s">
        <v>351</v>
      </c>
    </row>
    <row r="5326" spans="1:3" ht="32.25" thickBot="1" x14ac:dyDescent="0.3">
      <c r="A5326" s="7" t="s">
        <v>0</v>
      </c>
      <c r="B5326" s="8" t="s">
        <v>10</v>
      </c>
      <c r="C5326" s="65" t="s">
        <v>11</v>
      </c>
    </row>
    <row r="5327" spans="1:3" ht="15.75" x14ac:dyDescent="0.25">
      <c r="A5327" s="9"/>
      <c r="B5327" s="10" t="s">
        <v>12</v>
      </c>
      <c r="C5327" s="61">
        <v>1</v>
      </c>
    </row>
    <row r="5328" spans="1:3" ht="15.75" x14ac:dyDescent="0.25">
      <c r="A5328" s="9"/>
      <c r="B5328" s="10" t="s">
        <v>13</v>
      </c>
      <c r="C5328" s="16">
        <v>8.1999999999999993</v>
      </c>
    </row>
    <row r="5329" spans="1:3" ht="31.5" x14ac:dyDescent="0.25">
      <c r="A5329" s="12"/>
      <c r="B5329" s="83" t="s">
        <v>360</v>
      </c>
      <c r="C5329" s="16">
        <f>$C$13</f>
        <v>2.83</v>
      </c>
    </row>
    <row r="5330" spans="1:3" ht="32.25" thickBot="1" x14ac:dyDescent="0.3">
      <c r="A5330" s="75"/>
      <c r="B5330" s="77" t="s">
        <v>361</v>
      </c>
      <c r="C5330" s="76">
        <v>0</v>
      </c>
    </row>
    <row r="5331" spans="1:3" ht="15.75" x14ac:dyDescent="0.25">
      <c r="A5331" s="29">
        <v>211</v>
      </c>
      <c r="B5331" s="30" t="s">
        <v>19</v>
      </c>
      <c r="C5331" s="39">
        <f>C5329*C5328</f>
        <v>23.206</v>
      </c>
    </row>
    <row r="5332" spans="1:3" ht="31.5" x14ac:dyDescent="0.25">
      <c r="A5332" s="33">
        <v>211</v>
      </c>
      <c r="B5332" s="28" t="s">
        <v>20</v>
      </c>
      <c r="C5332" s="40">
        <f>C5330*C5328</f>
        <v>0</v>
      </c>
    </row>
    <row r="5333" spans="1:3" ht="15.75" x14ac:dyDescent="0.25">
      <c r="A5333" s="33">
        <v>213</v>
      </c>
      <c r="B5333" s="28" t="s">
        <v>14</v>
      </c>
      <c r="C5333" s="40">
        <f>(C5331+C5332)*30.2%</f>
        <v>7.0082119999999994</v>
      </c>
    </row>
    <row r="5334" spans="1:3" ht="15.75" x14ac:dyDescent="0.25">
      <c r="A5334" s="33">
        <v>212</v>
      </c>
      <c r="B5334" s="28" t="s">
        <v>3</v>
      </c>
      <c r="C5334" s="40">
        <f>(C5331+C5332)*$D$18</f>
        <v>3.7129599999999999E-2</v>
      </c>
    </row>
    <row r="5335" spans="1:3" ht="15.75" x14ac:dyDescent="0.25">
      <c r="A5335" s="33">
        <v>221</v>
      </c>
      <c r="B5335" s="28" t="s">
        <v>4</v>
      </c>
      <c r="C5335" s="40">
        <f>(C5331+C5332)*$D$19</f>
        <v>0.19957159999999999</v>
      </c>
    </row>
    <row r="5336" spans="1:3" ht="15.75" x14ac:dyDescent="0.25">
      <c r="A5336" s="33">
        <v>222</v>
      </c>
      <c r="B5336" s="28" t="s">
        <v>15</v>
      </c>
      <c r="C5336" s="40">
        <f>(C5331+C5332)*$D$20</f>
        <v>3.7129599999999999E-2</v>
      </c>
    </row>
    <row r="5337" spans="1:3" ht="15.75" x14ac:dyDescent="0.25">
      <c r="A5337" s="33">
        <v>223</v>
      </c>
      <c r="B5337" s="28" t="s">
        <v>5</v>
      </c>
      <c r="C5337" s="40">
        <f>(C5331+C5332)*$D$21</f>
        <v>0.9862550000000001</v>
      </c>
    </row>
    <row r="5338" spans="1:3" ht="15.75" x14ac:dyDescent="0.25">
      <c r="A5338" s="33">
        <v>224</v>
      </c>
      <c r="B5338" s="28" t="s">
        <v>21</v>
      </c>
      <c r="C5338" s="40">
        <f>(C5331+C5332)*$D$22</f>
        <v>0.32720460000000001</v>
      </c>
    </row>
    <row r="5339" spans="1:3" ht="15.75" x14ac:dyDescent="0.25">
      <c r="A5339" s="33">
        <v>225</v>
      </c>
      <c r="B5339" s="28" t="s">
        <v>16</v>
      </c>
      <c r="C5339" s="40">
        <f>(C5331+C5332)*$D$23</f>
        <v>1.2345591999999999</v>
      </c>
    </row>
    <row r="5340" spans="1:3" ht="15.75" x14ac:dyDescent="0.25">
      <c r="A5340" s="33">
        <v>226</v>
      </c>
      <c r="B5340" s="28" t="s">
        <v>22</v>
      </c>
      <c r="C5340" s="40">
        <f>(C5331+C5332)*$D$24</f>
        <v>8.3100685999999993</v>
      </c>
    </row>
    <row r="5341" spans="1:3" ht="15.75" x14ac:dyDescent="0.25">
      <c r="A5341" s="33">
        <v>271</v>
      </c>
      <c r="B5341" s="28" t="s">
        <v>23</v>
      </c>
      <c r="C5341" s="40">
        <f>(C5331+C5332)*$D$25</f>
        <v>0.5174938</v>
      </c>
    </row>
    <row r="5342" spans="1:3" ht="15.75" x14ac:dyDescent="0.25">
      <c r="A5342" s="33">
        <v>272</v>
      </c>
      <c r="B5342" s="28" t="s">
        <v>24</v>
      </c>
      <c r="C5342" s="40">
        <f>(C5331+C5332)*$D$26</f>
        <v>0.48500539999999998</v>
      </c>
    </row>
    <row r="5343" spans="1:3" ht="31.5" x14ac:dyDescent="0.25">
      <c r="A5343" s="33">
        <v>211</v>
      </c>
      <c r="B5343" s="28" t="s">
        <v>25</v>
      </c>
      <c r="C5343" s="40">
        <f>(C5331+C5332)*$D$27</f>
        <v>5.3141740000000004</v>
      </c>
    </row>
    <row r="5344" spans="1:3" ht="31.5" x14ac:dyDescent="0.25">
      <c r="A5344" s="33">
        <v>213</v>
      </c>
      <c r="B5344" s="28" t="s">
        <v>26</v>
      </c>
      <c r="C5344" s="44">
        <f>(C5331+C5332)*$D$28</f>
        <v>1.6035345999999999</v>
      </c>
    </row>
    <row r="5345" spans="1:3" ht="15.75" x14ac:dyDescent="0.25">
      <c r="A5345" s="33">
        <v>290</v>
      </c>
      <c r="B5345" s="28" t="s">
        <v>6</v>
      </c>
      <c r="C5345" s="44">
        <f>(C5331+C5332)*$D$29</f>
        <v>9.0503399999999998E-2</v>
      </c>
    </row>
    <row r="5346" spans="1:3" ht="15.75" x14ac:dyDescent="0.25">
      <c r="A5346" s="33">
        <v>290</v>
      </c>
      <c r="B5346" s="28" t="s">
        <v>27</v>
      </c>
      <c r="C5346" s="44">
        <f>(C5331+C5332)*$D$30</f>
        <v>0.27151019999999998</v>
      </c>
    </row>
    <row r="5347" spans="1:3" ht="15.75" x14ac:dyDescent="0.25">
      <c r="A5347" s="33">
        <v>225</v>
      </c>
      <c r="B5347" s="28" t="s">
        <v>28</v>
      </c>
      <c r="C5347" s="44">
        <f>(C5331+C5332)*$D$31</f>
        <v>0</v>
      </c>
    </row>
    <row r="5348" spans="1:3" ht="15.75" x14ac:dyDescent="0.25">
      <c r="A5348" s="37">
        <v>310</v>
      </c>
      <c r="B5348" s="28" t="s">
        <v>7</v>
      </c>
      <c r="C5348" s="44">
        <f>(C5331+C5332)*$D$32</f>
        <v>0.54069980000000006</v>
      </c>
    </row>
    <row r="5349" spans="1:3" ht="16.5" thickBot="1" x14ac:dyDescent="0.3">
      <c r="A5349" s="38">
        <v>340</v>
      </c>
      <c r="B5349" s="36" t="s">
        <v>8</v>
      </c>
      <c r="C5349" s="44">
        <f>(C5331+C5332)*$D$33</f>
        <v>2.1001430000000001</v>
      </c>
    </row>
    <row r="5350" spans="1:3" ht="16.5" thickBot="1" x14ac:dyDescent="0.3">
      <c r="A5350" s="15"/>
      <c r="B5350" s="42" t="s">
        <v>9</v>
      </c>
      <c r="C5350" s="88">
        <f>SUM(C5331:C5349)</f>
        <v>52.269194400000011</v>
      </c>
    </row>
    <row r="5351" spans="1:3" ht="16.5" thickBot="1" x14ac:dyDescent="0.3">
      <c r="A5351" s="15"/>
      <c r="B5351" s="43" t="s">
        <v>29</v>
      </c>
      <c r="C5351" s="90">
        <f>C5350*118%</f>
        <v>61.677649392000006</v>
      </c>
    </row>
    <row r="5352" spans="1:3" ht="15.75" x14ac:dyDescent="0.25">
      <c r="A5352" s="22"/>
      <c r="B5352" s="45"/>
      <c r="C5352" s="46"/>
    </row>
    <row r="5353" spans="1:3" ht="15.75" x14ac:dyDescent="0.25">
      <c r="A5353" s="22"/>
      <c r="B5353" s="45"/>
      <c r="C5353" s="46"/>
    </row>
    <row r="5354" spans="1:3" ht="15.75" x14ac:dyDescent="0.25">
      <c r="A5354" s="22"/>
      <c r="B5354" s="45"/>
      <c r="C5354" s="46"/>
    </row>
    <row r="5355" spans="1:3" ht="15.75" x14ac:dyDescent="0.25">
      <c r="A5355" s="22"/>
      <c r="B5355" s="45"/>
      <c r="C5355" s="46"/>
    </row>
    <row r="5356" spans="1:3" ht="15.75" x14ac:dyDescent="0.25">
      <c r="A5356" s="22"/>
      <c r="B5356" s="45"/>
      <c r="C5356" s="46"/>
    </row>
    <row r="5357" spans="1:3" ht="15.75" x14ac:dyDescent="0.25">
      <c r="A5357" s="22"/>
      <c r="B5357" s="45"/>
      <c r="C5357" s="46"/>
    </row>
    <row r="5358" spans="1:3" ht="15.75" x14ac:dyDescent="0.25">
      <c r="A5358" s="22"/>
      <c r="B5358" s="45"/>
      <c r="C5358" s="46"/>
    </row>
    <row r="5359" spans="1:3" ht="15.75" x14ac:dyDescent="0.25">
      <c r="A5359" s="22"/>
      <c r="B5359" s="45"/>
      <c r="C5359" s="46"/>
    </row>
    <row r="5360" spans="1:3" ht="15.75" x14ac:dyDescent="0.25">
      <c r="A5360" s="22"/>
      <c r="B5360" s="45"/>
      <c r="C5360" s="46"/>
    </row>
    <row r="5361" spans="1:3" ht="15.75" x14ac:dyDescent="0.25">
      <c r="A5361" s="22"/>
      <c r="B5361" s="45"/>
      <c r="C5361" s="46"/>
    </row>
    <row r="5362" spans="1:3" ht="15.75" x14ac:dyDescent="0.25">
      <c r="A5362" s="22"/>
      <c r="B5362" s="45"/>
      <c r="C5362" s="46"/>
    </row>
    <row r="5363" spans="1:3" ht="15.75" x14ac:dyDescent="0.25">
      <c r="A5363" s="22"/>
      <c r="B5363" s="45"/>
      <c r="C5363" s="46"/>
    </row>
    <row r="5364" spans="1:3" ht="15.75" x14ac:dyDescent="0.25">
      <c r="A5364" s="22"/>
      <c r="B5364" s="45"/>
      <c r="C5364" s="46"/>
    </row>
    <row r="5365" spans="1:3" ht="15.75" x14ac:dyDescent="0.25">
      <c r="A5365" s="22"/>
      <c r="B5365" s="45"/>
      <c r="C5365" s="46"/>
    </row>
    <row r="5366" spans="1:3" ht="15.75" x14ac:dyDescent="0.25">
      <c r="A5366" s="22"/>
      <c r="B5366" s="45"/>
      <c r="C5366" s="46"/>
    </row>
    <row r="5367" spans="1:3" ht="15.75" x14ac:dyDescent="0.25">
      <c r="A5367" s="22"/>
      <c r="B5367" s="45"/>
      <c r="C5367" s="46"/>
    </row>
    <row r="5368" spans="1:3" ht="15.75" x14ac:dyDescent="0.25">
      <c r="A5368" s="22"/>
      <c r="B5368" s="45"/>
      <c r="C5368" s="46"/>
    </row>
    <row r="5369" spans="1:3" ht="15.75" x14ac:dyDescent="0.25">
      <c r="A5369" s="22"/>
      <c r="B5369" s="45"/>
      <c r="C5369" s="46"/>
    </row>
    <row r="5370" spans="1:3" ht="15.75" x14ac:dyDescent="0.25">
      <c r="A5370" s="22"/>
      <c r="B5370" s="45"/>
      <c r="C5370" s="46"/>
    </row>
    <row r="5371" spans="1:3" ht="15.75" x14ac:dyDescent="0.25">
      <c r="A5371" s="22"/>
      <c r="B5371" s="45"/>
      <c r="C5371" s="46"/>
    </row>
    <row r="5372" spans="1:3" ht="15.75" x14ac:dyDescent="0.25">
      <c r="A5372" s="22"/>
      <c r="B5372" s="45"/>
      <c r="C5372" s="46"/>
    </row>
    <row r="5373" spans="1:3" ht="15.75" x14ac:dyDescent="0.25">
      <c r="A5373" s="22"/>
      <c r="B5373" s="45"/>
      <c r="C5373" s="46"/>
    </row>
    <row r="5374" spans="1:3" ht="15.75" x14ac:dyDescent="0.25">
      <c r="A5374" s="22"/>
      <c r="B5374" s="45"/>
      <c r="C5374" s="46"/>
    </row>
    <row r="5375" spans="1:3" ht="15.75" x14ac:dyDescent="0.25">
      <c r="A5375" s="22"/>
      <c r="B5375" s="45"/>
      <c r="C5375" s="46"/>
    </row>
    <row r="5377" spans="1:3" ht="53.25" customHeight="1" x14ac:dyDescent="0.25">
      <c r="B5377" s="57" t="s">
        <v>590</v>
      </c>
      <c r="C5377" s="70"/>
    </row>
    <row r="5378" spans="1:3" ht="15.75" thickBot="1" x14ac:dyDescent="0.3">
      <c r="C5378" s="71" t="s">
        <v>351</v>
      </c>
    </row>
    <row r="5379" spans="1:3" ht="32.25" thickBot="1" x14ac:dyDescent="0.3">
      <c r="A5379" s="7" t="s">
        <v>0</v>
      </c>
      <c r="B5379" s="8" t="s">
        <v>10</v>
      </c>
      <c r="C5379" s="65" t="s">
        <v>11</v>
      </c>
    </row>
    <row r="5380" spans="1:3" ht="15.75" x14ac:dyDescent="0.25">
      <c r="A5380" s="9"/>
      <c r="B5380" s="10" t="s">
        <v>12</v>
      </c>
      <c r="C5380" s="61">
        <v>1</v>
      </c>
    </row>
    <row r="5381" spans="1:3" ht="15.75" x14ac:dyDescent="0.25">
      <c r="A5381" s="9"/>
      <c r="B5381" s="10" t="s">
        <v>13</v>
      </c>
      <c r="C5381" s="16">
        <v>8.5</v>
      </c>
    </row>
    <row r="5382" spans="1:3" ht="31.5" x14ac:dyDescent="0.25">
      <c r="A5382" s="12"/>
      <c r="B5382" s="83" t="s">
        <v>360</v>
      </c>
      <c r="C5382" s="16">
        <f>$C$13</f>
        <v>2.83</v>
      </c>
    </row>
    <row r="5383" spans="1:3" ht="32.25" thickBot="1" x14ac:dyDescent="0.3">
      <c r="A5383" s="75"/>
      <c r="B5383" s="77" t="s">
        <v>361</v>
      </c>
      <c r="C5383" s="76">
        <v>0</v>
      </c>
    </row>
    <row r="5384" spans="1:3" ht="15.75" x14ac:dyDescent="0.25">
      <c r="A5384" s="29">
        <v>211</v>
      </c>
      <c r="B5384" s="30" t="s">
        <v>19</v>
      </c>
      <c r="C5384" s="39">
        <f>C5382*C5381</f>
        <v>24.055</v>
      </c>
    </row>
    <row r="5385" spans="1:3" ht="31.5" x14ac:dyDescent="0.25">
      <c r="A5385" s="33">
        <v>211</v>
      </c>
      <c r="B5385" s="28" t="s">
        <v>20</v>
      </c>
      <c r="C5385" s="40">
        <f>C5383*C5381</f>
        <v>0</v>
      </c>
    </row>
    <row r="5386" spans="1:3" ht="15.75" x14ac:dyDescent="0.25">
      <c r="A5386" s="33">
        <v>213</v>
      </c>
      <c r="B5386" s="28" t="s">
        <v>14</v>
      </c>
      <c r="C5386" s="40">
        <f>(C5384+C5385)*30.2%</f>
        <v>7.2646099999999993</v>
      </c>
    </row>
    <row r="5387" spans="1:3" ht="15.75" x14ac:dyDescent="0.25">
      <c r="A5387" s="33">
        <v>212</v>
      </c>
      <c r="B5387" s="28" t="s">
        <v>3</v>
      </c>
      <c r="C5387" s="40">
        <f>(C5384+C5385)*$D$18</f>
        <v>3.8488000000000001E-2</v>
      </c>
    </row>
    <row r="5388" spans="1:3" ht="15.75" x14ac:dyDescent="0.25">
      <c r="A5388" s="33">
        <v>221</v>
      </c>
      <c r="B5388" s="28" t="s">
        <v>4</v>
      </c>
      <c r="C5388" s="40">
        <f>(C5384+C5385)*$D$19</f>
        <v>0.206873</v>
      </c>
    </row>
    <row r="5389" spans="1:3" ht="15.75" x14ac:dyDescent="0.25">
      <c r="A5389" s="33">
        <v>222</v>
      </c>
      <c r="B5389" s="28" t="s">
        <v>15</v>
      </c>
      <c r="C5389" s="40">
        <f>(C5384+C5385)*$D$20</f>
        <v>3.8488000000000001E-2</v>
      </c>
    </row>
    <row r="5390" spans="1:3" ht="15.75" x14ac:dyDescent="0.25">
      <c r="A5390" s="33">
        <v>223</v>
      </c>
      <c r="B5390" s="28" t="s">
        <v>5</v>
      </c>
      <c r="C5390" s="40">
        <f>(C5384+C5385)*$D$21</f>
        <v>1.0223375000000001</v>
      </c>
    </row>
    <row r="5391" spans="1:3" ht="15.75" x14ac:dyDescent="0.25">
      <c r="A5391" s="33">
        <v>224</v>
      </c>
      <c r="B5391" s="28" t="s">
        <v>21</v>
      </c>
      <c r="C5391" s="40">
        <f>(C5384+C5385)*$D$22</f>
        <v>0.33917549999999996</v>
      </c>
    </row>
    <row r="5392" spans="1:3" ht="15.75" x14ac:dyDescent="0.25">
      <c r="A5392" s="33">
        <v>225</v>
      </c>
      <c r="B5392" s="28" t="s">
        <v>16</v>
      </c>
      <c r="C5392" s="40">
        <f>(C5384+C5385)*$D$23</f>
        <v>1.2797259999999999</v>
      </c>
    </row>
    <row r="5393" spans="1:3" ht="15.75" x14ac:dyDescent="0.25">
      <c r="A5393" s="33">
        <v>226</v>
      </c>
      <c r="B5393" s="28" t="s">
        <v>22</v>
      </c>
      <c r="C5393" s="40">
        <f>(C5384+C5385)*$D$24</f>
        <v>8.6140954999999995</v>
      </c>
    </row>
    <row r="5394" spans="1:3" ht="15.75" x14ac:dyDescent="0.25">
      <c r="A5394" s="33">
        <v>271</v>
      </c>
      <c r="B5394" s="28" t="s">
        <v>23</v>
      </c>
      <c r="C5394" s="40">
        <f>(C5384+C5385)*$D$25</f>
        <v>0.53642650000000003</v>
      </c>
    </row>
    <row r="5395" spans="1:3" ht="15.75" x14ac:dyDescent="0.25">
      <c r="A5395" s="33">
        <v>272</v>
      </c>
      <c r="B5395" s="28" t="s">
        <v>24</v>
      </c>
      <c r="C5395" s="40">
        <f>(C5384+C5385)*$D$26</f>
        <v>0.50274949999999996</v>
      </c>
    </row>
    <row r="5396" spans="1:3" ht="31.5" x14ac:dyDescent="0.25">
      <c r="A5396" s="33">
        <v>211</v>
      </c>
      <c r="B5396" s="28" t="s">
        <v>25</v>
      </c>
      <c r="C5396" s="40">
        <f>(C5384+C5385)*$D$27</f>
        <v>5.5085950000000006</v>
      </c>
    </row>
    <row r="5397" spans="1:3" ht="31.5" x14ac:dyDescent="0.25">
      <c r="A5397" s="33">
        <v>213</v>
      </c>
      <c r="B5397" s="28" t="s">
        <v>26</v>
      </c>
      <c r="C5397" s="44">
        <f>(C5384+C5385)*$D$28</f>
        <v>1.6622004999999997</v>
      </c>
    </row>
    <row r="5398" spans="1:3" ht="15.75" x14ac:dyDescent="0.25">
      <c r="A5398" s="33">
        <v>290</v>
      </c>
      <c r="B5398" s="28" t="s">
        <v>6</v>
      </c>
      <c r="C5398" s="44">
        <f>(C5384+C5385)*$D$29</f>
        <v>9.3814499999999995E-2</v>
      </c>
    </row>
    <row r="5399" spans="1:3" ht="15.75" x14ac:dyDescent="0.25">
      <c r="A5399" s="33">
        <v>290</v>
      </c>
      <c r="B5399" s="28" t="s">
        <v>27</v>
      </c>
      <c r="C5399" s="44">
        <f>(C5384+C5385)*$D$30</f>
        <v>0.28144350000000001</v>
      </c>
    </row>
    <row r="5400" spans="1:3" ht="15.75" x14ac:dyDescent="0.25">
      <c r="A5400" s="33">
        <v>225</v>
      </c>
      <c r="B5400" s="28" t="s">
        <v>28</v>
      </c>
      <c r="C5400" s="44">
        <f>(C5384+C5385)*$D$31</f>
        <v>0</v>
      </c>
    </row>
    <row r="5401" spans="1:3" ht="15.75" x14ac:dyDescent="0.25">
      <c r="A5401" s="37">
        <v>310</v>
      </c>
      <c r="B5401" s="28" t="s">
        <v>7</v>
      </c>
      <c r="C5401" s="44">
        <f>(C5384+C5385)*$D$32</f>
        <v>0.56048150000000008</v>
      </c>
    </row>
    <row r="5402" spans="1:3" ht="16.5" thickBot="1" x14ac:dyDescent="0.3">
      <c r="A5402" s="38">
        <v>340</v>
      </c>
      <c r="B5402" s="36" t="s">
        <v>8</v>
      </c>
      <c r="C5402" s="44">
        <f>(C5384+C5385)*$D$33</f>
        <v>2.1769775</v>
      </c>
    </row>
    <row r="5403" spans="1:3" ht="16.5" thickBot="1" x14ac:dyDescent="0.3">
      <c r="A5403" s="15"/>
      <c r="B5403" s="42" t="s">
        <v>9</v>
      </c>
      <c r="C5403" s="88">
        <f>SUM(C5384:C5402)</f>
        <v>54.181481999999995</v>
      </c>
    </row>
    <row r="5404" spans="1:3" ht="16.5" thickBot="1" x14ac:dyDescent="0.3">
      <c r="A5404" s="15"/>
      <c r="B5404" s="43" t="s">
        <v>29</v>
      </c>
      <c r="C5404" s="90">
        <f>C5403*118%</f>
        <v>63.934148759999992</v>
      </c>
    </row>
    <row r="5405" spans="1:3" ht="15.75" x14ac:dyDescent="0.25">
      <c r="A5405" s="22"/>
      <c r="B5405" s="45"/>
      <c r="C5405" s="46"/>
    </row>
    <row r="5406" spans="1:3" ht="15.75" x14ac:dyDescent="0.25">
      <c r="A5406" s="22"/>
      <c r="B5406" s="45"/>
      <c r="C5406" s="46"/>
    </row>
    <row r="5407" spans="1:3" ht="15.75" x14ac:dyDescent="0.25">
      <c r="A5407" s="22"/>
      <c r="B5407" s="45"/>
      <c r="C5407" s="46"/>
    </row>
    <row r="5408" spans="1:3" ht="15.75" x14ac:dyDescent="0.25">
      <c r="A5408" s="22"/>
      <c r="B5408" s="45"/>
      <c r="C5408" s="46"/>
    </row>
    <row r="5409" spans="1:3" ht="15.75" x14ac:dyDescent="0.25">
      <c r="A5409" s="22"/>
      <c r="B5409" s="45"/>
      <c r="C5409" s="46"/>
    </row>
    <row r="5410" spans="1:3" ht="15.75" x14ac:dyDescent="0.25">
      <c r="A5410" s="22"/>
      <c r="B5410" s="45"/>
      <c r="C5410" s="46"/>
    </row>
    <row r="5411" spans="1:3" ht="15.75" x14ac:dyDescent="0.25">
      <c r="A5411" s="22"/>
      <c r="B5411" s="45"/>
      <c r="C5411" s="46"/>
    </row>
    <row r="5412" spans="1:3" ht="15.75" x14ac:dyDescent="0.25">
      <c r="A5412" s="22"/>
      <c r="B5412" s="45"/>
      <c r="C5412" s="46"/>
    </row>
    <row r="5413" spans="1:3" ht="15.75" x14ac:dyDescent="0.25">
      <c r="A5413" s="22"/>
      <c r="B5413" s="45"/>
      <c r="C5413" s="46"/>
    </row>
    <row r="5414" spans="1:3" ht="15.75" x14ac:dyDescent="0.25">
      <c r="A5414" s="22"/>
      <c r="B5414" s="45"/>
      <c r="C5414" s="46"/>
    </row>
    <row r="5415" spans="1:3" ht="15.75" x14ac:dyDescent="0.25">
      <c r="A5415" s="22"/>
      <c r="B5415" s="45"/>
      <c r="C5415" s="46"/>
    </row>
    <row r="5416" spans="1:3" ht="15.75" x14ac:dyDescent="0.25">
      <c r="A5416" s="22"/>
      <c r="B5416" s="45"/>
      <c r="C5416" s="46"/>
    </row>
    <row r="5417" spans="1:3" ht="15.75" x14ac:dyDescent="0.25">
      <c r="A5417" s="22"/>
      <c r="B5417" s="45"/>
      <c r="C5417" s="46"/>
    </row>
    <row r="5418" spans="1:3" ht="15.75" x14ac:dyDescent="0.25">
      <c r="A5418" s="22"/>
      <c r="B5418" s="45"/>
      <c r="C5418" s="46"/>
    </row>
    <row r="5419" spans="1:3" ht="15.75" x14ac:dyDescent="0.25">
      <c r="A5419" s="22"/>
      <c r="B5419" s="45"/>
      <c r="C5419" s="46"/>
    </row>
    <row r="5420" spans="1:3" ht="15.75" x14ac:dyDescent="0.25">
      <c r="A5420" s="22"/>
      <c r="B5420" s="45"/>
      <c r="C5420" s="46"/>
    </row>
    <row r="5421" spans="1:3" ht="15.75" x14ac:dyDescent="0.25">
      <c r="A5421" s="22"/>
      <c r="B5421" s="45"/>
      <c r="C5421" s="46"/>
    </row>
    <row r="5422" spans="1:3" ht="15.75" x14ac:dyDescent="0.25">
      <c r="A5422" s="22"/>
      <c r="B5422" s="45"/>
      <c r="C5422" s="46"/>
    </row>
    <row r="5423" spans="1:3" ht="15.75" x14ac:dyDescent="0.25">
      <c r="A5423" s="22"/>
      <c r="B5423" s="45"/>
      <c r="C5423" s="46"/>
    </row>
    <row r="5424" spans="1:3" ht="15.75" x14ac:dyDescent="0.25">
      <c r="A5424" s="22"/>
      <c r="B5424" s="45"/>
      <c r="C5424" s="46"/>
    </row>
    <row r="5425" spans="1:3" ht="15.75" x14ac:dyDescent="0.25">
      <c r="A5425" s="22"/>
      <c r="B5425" s="45"/>
      <c r="C5425" s="46"/>
    </row>
    <row r="5426" spans="1:3" ht="15.75" x14ac:dyDescent="0.25">
      <c r="A5426" s="22"/>
      <c r="B5426" s="45"/>
      <c r="C5426" s="46"/>
    </row>
    <row r="5427" spans="1:3" ht="15.75" x14ac:dyDescent="0.25">
      <c r="A5427" s="22"/>
      <c r="B5427" s="45"/>
      <c r="C5427" s="46"/>
    </row>
    <row r="5428" spans="1:3" ht="15.75" x14ac:dyDescent="0.25">
      <c r="A5428" s="22"/>
      <c r="B5428" s="45"/>
      <c r="C5428" s="46"/>
    </row>
    <row r="5429" spans="1:3" ht="15.75" x14ac:dyDescent="0.25">
      <c r="A5429" s="22"/>
      <c r="B5429" s="45"/>
      <c r="C5429" s="46"/>
    </row>
    <row r="5430" spans="1:3" ht="15.75" x14ac:dyDescent="0.25">
      <c r="A5430" s="22"/>
      <c r="B5430" s="45"/>
      <c r="C5430" s="46"/>
    </row>
    <row r="5432" spans="1:3" ht="53.25" customHeight="1" x14ac:dyDescent="0.25">
      <c r="B5432" s="57" t="s">
        <v>591</v>
      </c>
      <c r="C5432" s="70"/>
    </row>
    <row r="5433" spans="1:3" ht="15.75" thickBot="1" x14ac:dyDescent="0.3">
      <c r="C5433" s="71" t="s">
        <v>351</v>
      </c>
    </row>
    <row r="5434" spans="1:3" ht="32.25" thickBot="1" x14ac:dyDescent="0.3">
      <c r="A5434" s="7" t="s">
        <v>0</v>
      </c>
      <c r="B5434" s="8" t="s">
        <v>10</v>
      </c>
      <c r="C5434" s="65" t="s">
        <v>11</v>
      </c>
    </row>
    <row r="5435" spans="1:3" ht="15.75" x14ac:dyDescent="0.25">
      <c r="A5435" s="9"/>
      <c r="B5435" s="10" t="s">
        <v>12</v>
      </c>
      <c r="C5435" s="61">
        <v>1</v>
      </c>
    </row>
    <row r="5436" spans="1:3" ht="15.75" x14ac:dyDescent="0.25">
      <c r="A5436" s="9"/>
      <c r="B5436" s="10" t="s">
        <v>13</v>
      </c>
      <c r="C5436" s="16">
        <v>11.5</v>
      </c>
    </row>
    <row r="5437" spans="1:3" ht="31.5" x14ac:dyDescent="0.25">
      <c r="A5437" s="12"/>
      <c r="B5437" s="83" t="s">
        <v>360</v>
      </c>
      <c r="C5437" s="16">
        <f>$C$13</f>
        <v>2.83</v>
      </c>
    </row>
    <row r="5438" spans="1:3" ht="32.25" thickBot="1" x14ac:dyDescent="0.3">
      <c r="A5438" s="75"/>
      <c r="B5438" s="77" t="s">
        <v>361</v>
      </c>
      <c r="C5438" s="76">
        <v>0</v>
      </c>
    </row>
    <row r="5439" spans="1:3" ht="15.75" x14ac:dyDescent="0.25">
      <c r="A5439" s="29">
        <v>211</v>
      </c>
      <c r="B5439" s="30" t="s">
        <v>19</v>
      </c>
      <c r="C5439" s="39">
        <f>C5437*C5436</f>
        <v>32.545000000000002</v>
      </c>
    </row>
    <row r="5440" spans="1:3" ht="31.5" x14ac:dyDescent="0.25">
      <c r="A5440" s="33">
        <v>211</v>
      </c>
      <c r="B5440" s="28" t="s">
        <v>20</v>
      </c>
      <c r="C5440" s="40">
        <f>C5438*C5436</f>
        <v>0</v>
      </c>
    </row>
    <row r="5441" spans="1:3" ht="15.75" x14ac:dyDescent="0.25">
      <c r="A5441" s="33">
        <v>213</v>
      </c>
      <c r="B5441" s="28" t="s">
        <v>14</v>
      </c>
      <c r="C5441" s="40">
        <f>(C5439+C5440)*30.2%</f>
        <v>9.8285900000000002</v>
      </c>
    </row>
    <row r="5442" spans="1:3" ht="15.75" x14ac:dyDescent="0.25">
      <c r="A5442" s="33">
        <v>212</v>
      </c>
      <c r="B5442" s="28" t="s">
        <v>3</v>
      </c>
      <c r="C5442" s="40">
        <f>(C5439+C5440)*$D$18</f>
        <v>5.2072000000000007E-2</v>
      </c>
    </row>
    <row r="5443" spans="1:3" ht="15.75" x14ac:dyDescent="0.25">
      <c r="A5443" s="33">
        <v>221</v>
      </c>
      <c r="B5443" s="28" t="s">
        <v>4</v>
      </c>
      <c r="C5443" s="40">
        <f>(C5439+C5440)*$D$19</f>
        <v>0.279887</v>
      </c>
    </row>
    <row r="5444" spans="1:3" ht="15.75" x14ac:dyDescent="0.25">
      <c r="A5444" s="33">
        <v>222</v>
      </c>
      <c r="B5444" s="28" t="s">
        <v>15</v>
      </c>
      <c r="C5444" s="40">
        <f>(C5439+C5440)*$D$20</f>
        <v>5.2072000000000007E-2</v>
      </c>
    </row>
    <row r="5445" spans="1:3" ht="15.75" x14ac:dyDescent="0.25">
      <c r="A5445" s="33">
        <v>223</v>
      </c>
      <c r="B5445" s="28" t="s">
        <v>5</v>
      </c>
      <c r="C5445" s="40">
        <f>(C5439+C5440)*$D$21</f>
        <v>1.3831625000000001</v>
      </c>
    </row>
    <row r="5446" spans="1:3" ht="15.75" x14ac:dyDescent="0.25">
      <c r="A5446" s="33">
        <v>224</v>
      </c>
      <c r="B5446" s="28" t="s">
        <v>21</v>
      </c>
      <c r="C5446" s="40">
        <f>(C5439+C5440)*$D$22</f>
        <v>0.45888450000000003</v>
      </c>
    </row>
    <row r="5447" spans="1:3" ht="15.75" x14ac:dyDescent="0.25">
      <c r="A5447" s="33">
        <v>225</v>
      </c>
      <c r="B5447" s="28" t="s">
        <v>16</v>
      </c>
      <c r="C5447" s="40">
        <f>(C5439+C5440)*$D$23</f>
        <v>1.7313940000000001</v>
      </c>
    </row>
    <row r="5448" spans="1:3" ht="15.75" x14ac:dyDescent="0.25">
      <c r="A5448" s="33">
        <v>226</v>
      </c>
      <c r="B5448" s="28" t="s">
        <v>22</v>
      </c>
      <c r="C5448" s="40">
        <f>(C5439+C5440)*$D$24</f>
        <v>11.6543645</v>
      </c>
    </row>
    <row r="5449" spans="1:3" ht="15.75" x14ac:dyDescent="0.25">
      <c r="A5449" s="33">
        <v>271</v>
      </c>
      <c r="B5449" s="28" t="s">
        <v>23</v>
      </c>
      <c r="C5449" s="40">
        <f>(C5439+C5440)*$D$25</f>
        <v>0.72575350000000005</v>
      </c>
    </row>
    <row r="5450" spans="1:3" ht="15.75" x14ac:dyDescent="0.25">
      <c r="A5450" s="33">
        <v>272</v>
      </c>
      <c r="B5450" s="28" t="s">
        <v>24</v>
      </c>
      <c r="C5450" s="40">
        <f>(C5439+C5440)*$D$26</f>
        <v>0.68019050000000003</v>
      </c>
    </row>
    <row r="5451" spans="1:3" ht="31.5" x14ac:dyDescent="0.25">
      <c r="A5451" s="33">
        <v>211</v>
      </c>
      <c r="B5451" s="28" t="s">
        <v>25</v>
      </c>
      <c r="C5451" s="40">
        <f>(C5439+C5440)*$D$27</f>
        <v>7.4528050000000006</v>
      </c>
    </row>
    <row r="5452" spans="1:3" ht="31.5" x14ac:dyDescent="0.25">
      <c r="A5452" s="33">
        <v>213</v>
      </c>
      <c r="B5452" s="28" t="s">
        <v>26</v>
      </c>
      <c r="C5452" s="44">
        <f>(C5439+C5440)*$D$28</f>
        <v>2.2488595</v>
      </c>
    </row>
    <row r="5453" spans="1:3" ht="15.75" x14ac:dyDescent="0.25">
      <c r="A5453" s="33">
        <v>290</v>
      </c>
      <c r="B5453" s="28" t="s">
        <v>6</v>
      </c>
      <c r="C5453" s="44">
        <f>(C5439+C5440)*$D$29</f>
        <v>0.1269255</v>
      </c>
    </row>
    <row r="5454" spans="1:3" ht="15.75" x14ac:dyDescent="0.25">
      <c r="A5454" s="33">
        <v>290</v>
      </c>
      <c r="B5454" s="28" t="s">
        <v>27</v>
      </c>
      <c r="C5454" s="44">
        <f>(C5439+C5440)*$D$30</f>
        <v>0.38077650000000002</v>
      </c>
    </row>
    <row r="5455" spans="1:3" ht="15.75" x14ac:dyDescent="0.25">
      <c r="A5455" s="33">
        <v>225</v>
      </c>
      <c r="B5455" s="28" t="s">
        <v>28</v>
      </c>
      <c r="C5455" s="44">
        <f>(C5439+C5440)*$D$31</f>
        <v>0</v>
      </c>
    </row>
    <row r="5456" spans="1:3" ht="15.75" x14ac:dyDescent="0.25">
      <c r="A5456" s="37">
        <v>310</v>
      </c>
      <c r="B5456" s="28" t="s">
        <v>7</v>
      </c>
      <c r="C5456" s="44">
        <f>(C5439+C5440)*$D$32</f>
        <v>0.7582985000000001</v>
      </c>
    </row>
    <row r="5457" spans="1:3" ht="16.5" thickBot="1" x14ac:dyDescent="0.3">
      <c r="A5457" s="38">
        <v>340</v>
      </c>
      <c r="B5457" s="36" t="s">
        <v>8</v>
      </c>
      <c r="C5457" s="44">
        <f>(C5439+C5440)*$D$33</f>
        <v>2.9453225000000001</v>
      </c>
    </row>
    <row r="5458" spans="1:3" ht="16.5" thickBot="1" x14ac:dyDescent="0.3">
      <c r="A5458" s="15"/>
      <c r="B5458" s="42" t="s">
        <v>9</v>
      </c>
      <c r="C5458" s="88">
        <f>SUM(C5439:C5457)</f>
        <v>73.304358000000008</v>
      </c>
    </row>
    <row r="5459" spans="1:3" ht="16.5" thickBot="1" x14ac:dyDescent="0.3">
      <c r="A5459" s="15"/>
      <c r="B5459" s="43" t="s">
        <v>29</v>
      </c>
      <c r="C5459" s="90">
        <f>C5458*118%</f>
        <v>86.49914244</v>
      </c>
    </row>
    <row r="5460" spans="1:3" ht="15.75" x14ac:dyDescent="0.25">
      <c r="A5460" s="22"/>
      <c r="B5460" s="45"/>
      <c r="C5460" s="46"/>
    </row>
    <row r="5461" spans="1:3" ht="15.75" x14ac:dyDescent="0.25">
      <c r="A5461" s="22"/>
      <c r="B5461" s="45"/>
      <c r="C5461" s="46"/>
    </row>
    <row r="5462" spans="1:3" ht="15.75" x14ac:dyDescent="0.25">
      <c r="A5462" s="22"/>
      <c r="B5462" s="45"/>
      <c r="C5462" s="46"/>
    </row>
    <row r="5463" spans="1:3" ht="15.75" x14ac:dyDescent="0.25">
      <c r="A5463" s="22"/>
      <c r="B5463" s="45"/>
      <c r="C5463" s="46"/>
    </row>
    <row r="5464" spans="1:3" ht="15.75" x14ac:dyDescent="0.25">
      <c r="A5464" s="22"/>
      <c r="B5464" s="45"/>
      <c r="C5464" s="46"/>
    </row>
    <row r="5465" spans="1:3" ht="15.75" x14ac:dyDescent="0.25">
      <c r="A5465" s="22"/>
      <c r="B5465" s="45"/>
      <c r="C5465" s="46"/>
    </row>
    <row r="5466" spans="1:3" ht="15.75" x14ac:dyDescent="0.25">
      <c r="A5466" s="22"/>
      <c r="B5466" s="45"/>
      <c r="C5466" s="46"/>
    </row>
    <row r="5467" spans="1:3" ht="15.75" x14ac:dyDescent="0.25">
      <c r="A5467" s="22"/>
      <c r="B5467" s="45"/>
      <c r="C5467" s="46"/>
    </row>
    <row r="5468" spans="1:3" ht="15.75" x14ac:dyDescent="0.25">
      <c r="A5468" s="22"/>
      <c r="B5468" s="45"/>
      <c r="C5468" s="46"/>
    </row>
    <row r="5469" spans="1:3" ht="15.75" x14ac:dyDescent="0.25">
      <c r="A5469" s="22"/>
      <c r="B5469" s="45"/>
      <c r="C5469" s="46"/>
    </row>
    <row r="5470" spans="1:3" ht="15.75" x14ac:dyDescent="0.25">
      <c r="A5470" s="22"/>
      <c r="B5470" s="45"/>
      <c r="C5470" s="46"/>
    </row>
    <row r="5471" spans="1:3" ht="15.75" x14ac:dyDescent="0.25">
      <c r="A5471" s="22"/>
      <c r="B5471" s="45"/>
      <c r="C5471" s="46"/>
    </row>
    <row r="5472" spans="1:3" ht="15.75" x14ac:dyDescent="0.25">
      <c r="A5472" s="22"/>
      <c r="B5472" s="45"/>
      <c r="C5472" s="46"/>
    </row>
    <row r="5473" spans="1:3" ht="15.75" x14ac:dyDescent="0.25">
      <c r="A5473" s="22"/>
      <c r="B5473" s="45"/>
      <c r="C5473" s="46"/>
    </row>
    <row r="5474" spans="1:3" ht="15.75" x14ac:dyDescent="0.25">
      <c r="A5474" s="22"/>
      <c r="B5474" s="45"/>
      <c r="C5474" s="46"/>
    </row>
    <row r="5475" spans="1:3" ht="15.75" x14ac:dyDescent="0.25">
      <c r="A5475" s="22"/>
      <c r="B5475" s="45"/>
      <c r="C5475" s="46"/>
    </row>
    <row r="5476" spans="1:3" ht="15.75" x14ac:dyDescent="0.25">
      <c r="A5476" s="22"/>
      <c r="B5476" s="45"/>
      <c r="C5476" s="46"/>
    </row>
    <row r="5477" spans="1:3" ht="15.75" x14ac:dyDescent="0.25">
      <c r="A5477" s="22"/>
      <c r="B5477" s="45"/>
      <c r="C5477" s="46"/>
    </row>
    <row r="5478" spans="1:3" ht="15.75" x14ac:dyDescent="0.25">
      <c r="A5478" s="22"/>
      <c r="B5478" s="45"/>
      <c r="C5478" s="46"/>
    </row>
    <row r="5479" spans="1:3" ht="15.75" x14ac:dyDescent="0.25">
      <c r="A5479" s="22"/>
      <c r="B5479" s="45"/>
      <c r="C5479" s="46"/>
    </row>
    <row r="5480" spans="1:3" ht="15.75" x14ac:dyDescent="0.25">
      <c r="A5480" s="22"/>
      <c r="B5480" s="45"/>
      <c r="C5480" s="46"/>
    </row>
    <row r="5481" spans="1:3" ht="15.75" x14ac:dyDescent="0.25">
      <c r="A5481" s="22"/>
      <c r="B5481" s="45"/>
      <c r="C5481" s="46"/>
    </row>
    <row r="5482" spans="1:3" ht="15.75" x14ac:dyDescent="0.25">
      <c r="A5482" s="22"/>
      <c r="B5482" s="45"/>
      <c r="C5482" s="46"/>
    </row>
    <row r="5483" spans="1:3" ht="15.75" x14ac:dyDescent="0.25">
      <c r="A5483" s="22"/>
      <c r="B5483" s="45"/>
      <c r="C5483" s="46"/>
    </row>
    <row r="5485" spans="1:3" ht="53.25" customHeight="1" x14ac:dyDescent="0.25">
      <c r="B5485" s="57" t="s">
        <v>592</v>
      </c>
      <c r="C5485" s="70"/>
    </row>
    <row r="5486" spans="1:3" ht="15.75" thickBot="1" x14ac:dyDescent="0.3">
      <c r="C5486" s="71" t="s">
        <v>351</v>
      </c>
    </row>
    <row r="5487" spans="1:3" ht="32.25" thickBot="1" x14ac:dyDescent="0.3">
      <c r="A5487" s="7" t="s">
        <v>0</v>
      </c>
      <c r="B5487" s="8" t="s">
        <v>10</v>
      </c>
      <c r="C5487" s="65" t="s">
        <v>11</v>
      </c>
    </row>
    <row r="5488" spans="1:3" ht="15.75" x14ac:dyDescent="0.25">
      <c r="A5488" s="9"/>
      <c r="B5488" s="10" t="s">
        <v>12</v>
      </c>
      <c r="C5488" s="61">
        <v>1</v>
      </c>
    </row>
    <row r="5489" spans="1:3" ht="15.75" x14ac:dyDescent="0.25">
      <c r="A5489" s="9"/>
      <c r="B5489" s="10" t="s">
        <v>13</v>
      </c>
      <c r="C5489" s="16">
        <v>23</v>
      </c>
    </row>
    <row r="5490" spans="1:3" ht="31.5" x14ac:dyDescent="0.25">
      <c r="A5490" s="12"/>
      <c r="B5490" s="83" t="s">
        <v>360</v>
      </c>
      <c r="C5490" s="16">
        <f>$C$13</f>
        <v>2.83</v>
      </c>
    </row>
    <row r="5491" spans="1:3" ht="32.25" thickBot="1" x14ac:dyDescent="0.3">
      <c r="A5491" s="75"/>
      <c r="B5491" s="77" t="s">
        <v>361</v>
      </c>
      <c r="C5491" s="76">
        <v>0</v>
      </c>
    </row>
    <row r="5492" spans="1:3" ht="15.75" x14ac:dyDescent="0.25">
      <c r="A5492" s="29">
        <v>211</v>
      </c>
      <c r="B5492" s="30" t="s">
        <v>19</v>
      </c>
      <c r="C5492" s="39">
        <f>C5490*C5489</f>
        <v>65.09</v>
      </c>
    </row>
    <row r="5493" spans="1:3" ht="31.5" x14ac:dyDescent="0.25">
      <c r="A5493" s="33">
        <v>211</v>
      </c>
      <c r="B5493" s="28" t="s">
        <v>20</v>
      </c>
      <c r="C5493" s="40">
        <f>C5491*C5489</f>
        <v>0</v>
      </c>
    </row>
    <row r="5494" spans="1:3" ht="15.75" x14ac:dyDescent="0.25">
      <c r="A5494" s="33">
        <v>213</v>
      </c>
      <c r="B5494" s="28" t="s">
        <v>14</v>
      </c>
      <c r="C5494" s="40">
        <f>(C5492+C5493)*30.2%</f>
        <v>19.65718</v>
      </c>
    </row>
    <row r="5495" spans="1:3" ht="15.75" x14ac:dyDescent="0.25">
      <c r="A5495" s="33">
        <v>212</v>
      </c>
      <c r="B5495" s="28" t="s">
        <v>3</v>
      </c>
      <c r="C5495" s="40">
        <f>(C5492+C5493)*$D$18</f>
        <v>0.10414400000000001</v>
      </c>
    </row>
    <row r="5496" spans="1:3" ht="15.75" x14ac:dyDescent="0.25">
      <c r="A5496" s="33">
        <v>221</v>
      </c>
      <c r="B5496" s="28" t="s">
        <v>4</v>
      </c>
      <c r="C5496" s="40">
        <f>(C5492+C5493)*$D$19</f>
        <v>0.55977399999999999</v>
      </c>
    </row>
    <row r="5497" spans="1:3" ht="15.75" x14ac:dyDescent="0.25">
      <c r="A5497" s="33">
        <v>222</v>
      </c>
      <c r="B5497" s="28" t="s">
        <v>15</v>
      </c>
      <c r="C5497" s="40">
        <f>(C5492+C5493)*$D$20</f>
        <v>0.10414400000000001</v>
      </c>
    </row>
    <row r="5498" spans="1:3" ht="15.75" x14ac:dyDescent="0.25">
      <c r="A5498" s="33">
        <v>223</v>
      </c>
      <c r="B5498" s="28" t="s">
        <v>5</v>
      </c>
      <c r="C5498" s="40">
        <f>(C5492+C5493)*$D$21</f>
        <v>2.7663250000000001</v>
      </c>
    </row>
    <row r="5499" spans="1:3" ht="15.75" x14ac:dyDescent="0.25">
      <c r="A5499" s="33">
        <v>224</v>
      </c>
      <c r="B5499" s="28" t="s">
        <v>21</v>
      </c>
      <c r="C5499" s="40">
        <f>(C5492+C5493)*$D$22</f>
        <v>0.91776900000000006</v>
      </c>
    </row>
    <row r="5500" spans="1:3" ht="15.75" x14ac:dyDescent="0.25">
      <c r="A5500" s="33">
        <v>225</v>
      </c>
      <c r="B5500" s="28" t="s">
        <v>16</v>
      </c>
      <c r="C5500" s="40">
        <f>(C5492+C5493)*$D$23</f>
        <v>3.4627880000000002</v>
      </c>
    </row>
    <row r="5501" spans="1:3" ht="15.75" x14ac:dyDescent="0.25">
      <c r="A5501" s="33">
        <v>226</v>
      </c>
      <c r="B5501" s="28" t="s">
        <v>22</v>
      </c>
      <c r="C5501" s="40">
        <f>(C5492+C5493)*$D$24</f>
        <v>23.308729</v>
      </c>
    </row>
    <row r="5502" spans="1:3" ht="15.75" x14ac:dyDescent="0.25">
      <c r="A5502" s="33">
        <v>271</v>
      </c>
      <c r="B5502" s="28" t="s">
        <v>23</v>
      </c>
      <c r="C5502" s="40">
        <f>(C5492+C5493)*$D$25</f>
        <v>1.4515070000000001</v>
      </c>
    </row>
    <row r="5503" spans="1:3" ht="15.75" x14ac:dyDescent="0.25">
      <c r="A5503" s="33">
        <v>272</v>
      </c>
      <c r="B5503" s="28" t="s">
        <v>24</v>
      </c>
      <c r="C5503" s="40">
        <f>(C5492+C5493)*$D$26</f>
        <v>1.3603810000000001</v>
      </c>
    </row>
    <row r="5504" spans="1:3" ht="31.5" x14ac:dyDescent="0.25">
      <c r="A5504" s="33">
        <v>211</v>
      </c>
      <c r="B5504" s="28" t="s">
        <v>25</v>
      </c>
      <c r="C5504" s="40">
        <f>(C5492+C5493)*$D$27</f>
        <v>14.905610000000001</v>
      </c>
    </row>
    <row r="5505" spans="1:3" ht="31.5" x14ac:dyDescent="0.25">
      <c r="A5505" s="33">
        <v>213</v>
      </c>
      <c r="B5505" s="28" t="s">
        <v>26</v>
      </c>
      <c r="C5505" s="44">
        <f>(C5492+C5493)*$D$28</f>
        <v>4.497719</v>
      </c>
    </row>
    <row r="5506" spans="1:3" ht="15.75" x14ac:dyDescent="0.25">
      <c r="A5506" s="33">
        <v>290</v>
      </c>
      <c r="B5506" s="28" t="s">
        <v>6</v>
      </c>
      <c r="C5506" s="44">
        <f>(C5492+C5493)*$D$29</f>
        <v>0.25385099999999999</v>
      </c>
    </row>
    <row r="5507" spans="1:3" ht="15.75" x14ac:dyDescent="0.25">
      <c r="A5507" s="33">
        <v>290</v>
      </c>
      <c r="B5507" s="28" t="s">
        <v>27</v>
      </c>
      <c r="C5507" s="44">
        <f>(C5492+C5493)*$D$30</f>
        <v>0.76155300000000004</v>
      </c>
    </row>
    <row r="5508" spans="1:3" ht="15.75" x14ac:dyDescent="0.25">
      <c r="A5508" s="33">
        <v>225</v>
      </c>
      <c r="B5508" s="28" t="s">
        <v>28</v>
      </c>
      <c r="C5508" s="44">
        <f>(C5492+C5493)*$D$31</f>
        <v>0</v>
      </c>
    </row>
    <row r="5509" spans="1:3" ht="15.75" x14ac:dyDescent="0.25">
      <c r="A5509" s="37">
        <v>310</v>
      </c>
      <c r="B5509" s="28" t="s">
        <v>7</v>
      </c>
      <c r="C5509" s="44">
        <f>(C5492+C5493)*$D$32</f>
        <v>1.5165970000000002</v>
      </c>
    </row>
    <row r="5510" spans="1:3" ht="16.5" thickBot="1" x14ac:dyDescent="0.3">
      <c r="A5510" s="38">
        <v>340</v>
      </c>
      <c r="B5510" s="36" t="s">
        <v>8</v>
      </c>
      <c r="C5510" s="44">
        <f>(C5492+C5493)*$D$33</f>
        <v>5.8906450000000001</v>
      </c>
    </row>
    <row r="5511" spans="1:3" ht="16.5" thickBot="1" x14ac:dyDescent="0.3">
      <c r="A5511" s="15"/>
      <c r="B5511" s="42" t="s">
        <v>9</v>
      </c>
      <c r="C5511" s="88">
        <f>SUM(C5492:C5510)</f>
        <v>146.60871600000002</v>
      </c>
    </row>
    <row r="5512" spans="1:3" ht="16.5" thickBot="1" x14ac:dyDescent="0.3">
      <c r="A5512" s="15"/>
      <c r="B5512" s="43" t="s">
        <v>29</v>
      </c>
      <c r="C5512" s="90">
        <f>C5511*118%</f>
        <v>172.99828488</v>
      </c>
    </row>
    <row r="5513" spans="1:3" ht="15.75" x14ac:dyDescent="0.25">
      <c r="A5513" s="22"/>
      <c r="B5513" s="45"/>
      <c r="C5513" s="46"/>
    </row>
    <row r="5514" spans="1:3" ht="15.75" x14ac:dyDescent="0.25">
      <c r="A5514" s="22"/>
      <c r="B5514" s="45"/>
      <c r="C5514" s="46"/>
    </row>
    <row r="5515" spans="1:3" ht="15.75" x14ac:dyDescent="0.25">
      <c r="A5515" s="22"/>
      <c r="B5515" s="45"/>
      <c r="C5515" s="46"/>
    </row>
    <row r="5516" spans="1:3" ht="15.75" x14ac:dyDescent="0.25">
      <c r="A5516" s="22"/>
      <c r="B5516" s="45"/>
      <c r="C5516" s="46"/>
    </row>
    <row r="5517" spans="1:3" ht="15.75" x14ac:dyDescent="0.25">
      <c r="A5517" s="22"/>
      <c r="B5517" s="45"/>
      <c r="C5517" s="46"/>
    </row>
    <row r="5518" spans="1:3" ht="15.75" x14ac:dyDescent="0.25">
      <c r="A5518" s="22"/>
      <c r="B5518" s="45"/>
      <c r="C5518" s="46"/>
    </row>
    <row r="5519" spans="1:3" ht="15.75" x14ac:dyDescent="0.25">
      <c r="A5519" s="22"/>
      <c r="B5519" s="45"/>
      <c r="C5519" s="46"/>
    </row>
    <row r="5520" spans="1:3" ht="15.75" x14ac:dyDescent="0.25">
      <c r="A5520" s="22"/>
      <c r="B5520" s="45"/>
      <c r="C5520" s="46"/>
    </row>
    <row r="5521" spans="1:3" ht="15.75" x14ac:dyDescent="0.25">
      <c r="A5521" s="22"/>
      <c r="B5521" s="45"/>
      <c r="C5521" s="46"/>
    </row>
    <row r="5522" spans="1:3" ht="15.75" x14ac:dyDescent="0.25">
      <c r="A5522" s="22"/>
      <c r="B5522" s="45"/>
      <c r="C5522" s="46"/>
    </row>
    <row r="5523" spans="1:3" ht="15.75" x14ac:dyDescent="0.25">
      <c r="A5523" s="22"/>
      <c r="B5523" s="45"/>
      <c r="C5523" s="46"/>
    </row>
    <row r="5524" spans="1:3" ht="15.75" x14ac:dyDescent="0.25">
      <c r="A5524" s="22"/>
      <c r="B5524" s="45"/>
      <c r="C5524" s="46"/>
    </row>
    <row r="5525" spans="1:3" ht="15.75" x14ac:dyDescent="0.25">
      <c r="A5525" s="22"/>
      <c r="B5525" s="45"/>
      <c r="C5525" s="46"/>
    </row>
    <row r="5526" spans="1:3" ht="15.75" x14ac:dyDescent="0.25">
      <c r="A5526" s="22"/>
      <c r="B5526" s="45"/>
      <c r="C5526" s="46"/>
    </row>
    <row r="5527" spans="1:3" ht="15.75" x14ac:dyDescent="0.25">
      <c r="A5527" s="22"/>
      <c r="B5527" s="45"/>
      <c r="C5527" s="46"/>
    </row>
    <row r="5528" spans="1:3" ht="15.75" x14ac:dyDescent="0.25">
      <c r="A5528" s="22"/>
      <c r="B5528" s="45"/>
      <c r="C5528" s="46"/>
    </row>
    <row r="5529" spans="1:3" ht="15.75" x14ac:dyDescent="0.25">
      <c r="A5529" s="22"/>
      <c r="B5529" s="45"/>
      <c r="C5529" s="46"/>
    </row>
    <row r="5530" spans="1:3" ht="15.75" x14ac:dyDescent="0.25">
      <c r="A5530" s="22"/>
      <c r="B5530" s="45"/>
      <c r="C5530" s="46"/>
    </row>
    <row r="5531" spans="1:3" ht="15.75" x14ac:dyDescent="0.25">
      <c r="A5531" s="22"/>
      <c r="B5531" s="45"/>
      <c r="C5531" s="46"/>
    </row>
    <row r="5532" spans="1:3" ht="15.75" x14ac:dyDescent="0.25">
      <c r="A5532" s="22"/>
      <c r="B5532" s="45"/>
      <c r="C5532" s="46"/>
    </row>
    <row r="5533" spans="1:3" ht="15.75" x14ac:dyDescent="0.25">
      <c r="A5533" s="22"/>
      <c r="B5533" s="45"/>
      <c r="C5533" s="46"/>
    </row>
    <row r="5534" spans="1:3" ht="15.75" x14ac:dyDescent="0.25">
      <c r="A5534" s="22"/>
      <c r="B5534" s="45"/>
      <c r="C5534" s="46"/>
    </row>
    <row r="5535" spans="1:3" ht="15.75" x14ac:dyDescent="0.25">
      <c r="A5535" s="22"/>
      <c r="B5535" s="45"/>
      <c r="C5535" s="46"/>
    </row>
    <row r="5536" spans="1:3" ht="15.75" x14ac:dyDescent="0.25">
      <c r="A5536" s="22"/>
      <c r="B5536" s="45"/>
      <c r="C5536" s="46"/>
    </row>
    <row r="5537" spans="1:3" ht="15.75" x14ac:dyDescent="0.25">
      <c r="A5537" s="22"/>
      <c r="B5537" s="45"/>
      <c r="C5537" s="46"/>
    </row>
    <row r="5538" spans="1:3" ht="15.75" x14ac:dyDescent="0.25">
      <c r="A5538" s="22"/>
      <c r="B5538" s="45"/>
      <c r="C5538" s="46"/>
    </row>
    <row r="5539" spans="1:3" ht="55.5" customHeight="1" x14ac:dyDescent="0.25">
      <c r="B5539" s="57" t="s">
        <v>593</v>
      </c>
      <c r="C5539" s="70"/>
    </row>
    <row r="5540" spans="1:3" ht="15.75" thickBot="1" x14ac:dyDescent="0.3">
      <c r="C5540" s="71" t="s">
        <v>351</v>
      </c>
    </row>
    <row r="5541" spans="1:3" ht="32.25" thickBot="1" x14ac:dyDescent="0.3">
      <c r="A5541" s="7" t="s">
        <v>0</v>
      </c>
      <c r="B5541" s="8" t="s">
        <v>10</v>
      </c>
      <c r="C5541" s="65" t="s">
        <v>11</v>
      </c>
    </row>
    <row r="5542" spans="1:3" ht="15.75" x14ac:dyDescent="0.25">
      <c r="A5542" s="9"/>
      <c r="B5542" s="10" t="s">
        <v>12</v>
      </c>
      <c r="C5542" s="61">
        <v>1</v>
      </c>
    </row>
    <row r="5543" spans="1:3" ht="15.75" x14ac:dyDescent="0.25">
      <c r="A5543" s="9"/>
      <c r="B5543" s="10" t="s">
        <v>13</v>
      </c>
      <c r="C5543" s="16">
        <v>34.5</v>
      </c>
    </row>
    <row r="5544" spans="1:3" ht="31.5" x14ac:dyDescent="0.25">
      <c r="A5544" s="12"/>
      <c r="B5544" s="83" t="s">
        <v>360</v>
      </c>
      <c r="C5544" s="16">
        <f>$C$13</f>
        <v>2.83</v>
      </c>
    </row>
    <row r="5545" spans="1:3" ht="32.25" thickBot="1" x14ac:dyDescent="0.3">
      <c r="A5545" s="75"/>
      <c r="B5545" s="77" t="s">
        <v>361</v>
      </c>
      <c r="C5545" s="76">
        <v>0</v>
      </c>
    </row>
    <row r="5546" spans="1:3" ht="15.75" x14ac:dyDescent="0.25">
      <c r="A5546" s="29">
        <v>211</v>
      </c>
      <c r="B5546" s="30" t="s">
        <v>19</v>
      </c>
      <c r="C5546" s="39">
        <f>C5544*C5543</f>
        <v>97.635000000000005</v>
      </c>
    </row>
    <row r="5547" spans="1:3" ht="31.5" x14ac:dyDescent="0.25">
      <c r="A5547" s="33">
        <v>211</v>
      </c>
      <c r="B5547" s="28" t="s">
        <v>20</v>
      </c>
      <c r="C5547" s="40">
        <f>C5545*C5543</f>
        <v>0</v>
      </c>
    </row>
    <row r="5548" spans="1:3" ht="15.75" x14ac:dyDescent="0.25">
      <c r="A5548" s="33">
        <v>213</v>
      </c>
      <c r="B5548" s="28" t="s">
        <v>14</v>
      </c>
      <c r="C5548" s="40">
        <f>(C5546+C5547)*30.2%</f>
        <v>29.485770000000002</v>
      </c>
    </row>
    <row r="5549" spans="1:3" ht="15.75" x14ac:dyDescent="0.25">
      <c r="A5549" s="33">
        <v>212</v>
      </c>
      <c r="B5549" s="28" t="s">
        <v>3</v>
      </c>
      <c r="C5549" s="40">
        <f>(C5546+C5547)*$D$18</f>
        <v>0.15621600000000002</v>
      </c>
    </row>
    <row r="5550" spans="1:3" ht="15.75" x14ac:dyDescent="0.25">
      <c r="A5550" s="33">
        <v>221</v>
      </c>
      <c r="B5550" s="28" t="s">
        <v>4</v>
      </c>
      <c r="C5550" s="40">
        <f>(C5546+C5547)*$D$19</f>
        <v>0.83966099999999999</v>
      </c>
    </row>
    <row r="5551" spans="1:3" ht="15.75" x14ac:dyDescent="0.25">
      <c r="A5551" s="33">
        <v>222</v>
      </c>
      <c r="B5551" s="28" t="s">
        <v>15</v>
      </c>
      <c r="C5551" s="40">
        <f>(C5546+C5547)*$D$20</f>
        <v>0.15621600000000002</v>
      </c>
    </row>
    <row r="5552" spans="1:3" ht="15.75" x14ac:dyDescent="0.25">
      <c r="A5552" s="33">
        <v>223</v>
      </c>
      <c r="B5552" s="28" t="s">
        <v>5</v>
      </c>
      <c r="C5552" s="40">
        <f>(C5546+C5547)*$D$21</f>
        <v>4.1494875000000002</v>
      </c>
    </row>
    <row r="5553" spans="1:3" ht="15.75" x14ac:dyDescent="0.25">
      <c r="A5553" s="33">
        <v>224</v>
      </c>
      <c r="B5553" s="28" t="s">
        <v>21</v>
      </c>
      <c r="C5553" s="40">
        <f>(C5546+C5547)*$D$22</f>
        <v>1.3766535</v>
      </c>
    </row>
    <row r="5554" spans="1:3" ht="15.75" x14ac:dyDescent="0.25">
      <c r="A5554" s="33">
        <v>225</v>
      </c>
      <c r="B5554" s="28" t="s">
        <v>16</v>
      </c>
      <c r="C5554" s="40">
        <f>(C5546+C5547)*$D$23</f>
        <v>5.1941819999999996</v>
      </c>
    </row>
    <row r="5555" spans="1:3" ht="15.75" x14ac:dyDescent="0.25">
      <c r="A5555" s="33">
        <v>226</v>
      </c>
      <c r="B5555" s="28" t="s">
        <v>22</v>
      </c>
      <c r="C5555" s="40">
        <f>(C5546+C5547)*$D$24</f>
        <v>34.963093499999999</v>
      </c>
    </row>
    <row r="5556" spans="1:3" ht="15.75" x14ac:dyDescent="0.25">
      <c r="A5556" s="33">
        <v>271</v>
      </c>
      <c r="B5556" s="28" t="s">
        <v>23</v>
      </c>
      <c r="C5556" s="40">
        <f>(C5546+C5547)*$D$25</f>
        <v>2.1772605</v>
      </c>
    </row>
    <row r="5557" spans="1:3" ht="15.75" x14ac:dyDescent="0.25">
      <c r="A5557" s="33">
        <v>272</v>
      </c>
      <c r="B5557" s="28" t="s">
        <v>24</v>
      </c>
      <c r="C5557" s="40">
        <f>(C5546+C5547)*$D$26</f>
        <v>2.0405715</v>
      </c>
    </row>
    <row r="5558" spans="1:3" ht="31.5" x14ac:dyDescent="0.25">
      <c r="A5558" s="33">
        <v>211</v>
      </c>
      <c r="B5558" s="28" t="s">
        <v>25</v>
      </c>
      <c r="C5558" s="40">
        <f>(C5546+C5547)*$D$27</f>
        <v>22.358415000000001</v>
      </c>
    </row>
    <row r="5559" spans="1:3" ht="31.5" x14ac:dyDescent="0.25">
      <c r="A5559" s="33">
        <v>213</v>
      </c>
      <c r="B5559" s="28" t="s">
        <v>26</v>
      </c>
      <c r="C5559" s="44">
        <f>(C5546+C5547)*$D$28</f>
        <v>6.7465785</v>
      </c>
    </row>
    <row r="5560" spans="1:3" ht="15.75" x14ac:dyDescent="0.25">
      <c r="A5560" s="33">
        <v>290</v>
      </c>
      <c r="B5560" s="28" t="s">
        <v>6</v>
      </c>
      <c r="C5560" s="44">
        <f>(C5546+C5547)*$D$29</f>
        <v>0.38077650000000002</v>
      </c>
    </row>
    <row r="5561" spans="1:3" ht="15.75" x14ac:dyDescent="0.25">
      <c r="A5561" s="33">
        <v>290</v>
      </c>
      <c r="B5561" s="28" t="s">
        <v>27</v>
      </c>
      <c r="C5561" s="44">
        <f>(C5546+C5547)*$D$30</f>
        <v>1.1423295</v>
      </c>
    </row>
    <row r="5562" spans="1:3" ht="15.75" x14ac:dyDescent="0.25">
      <c r="A5562" s="33">
        <v>225</v>
      </c>
      <c r="B5562" s="28" t="s">
        <v>28</v>
      </c>
      <c r="C5562" s="44">
        <f>(C5546+C5547)*$D$31</f>
        <v>0</v>
      </c>
    </row>
    <row r="5563" spans="1:3" ht="15.75" x14ac:dyDescent="0.25">
      <c r="A5563" s="37">
        <v>310</v>
      </c>
      <c r="B5563" s="28" t="s">
        <v>7</v>
      </c>
      <c r="C5563" s="44">
        <f>(C5546+C5547)*$D$32</f>
        <v>2.2748955000000004</v>
      </c>
    </row>
    <row r="5564" spans="1:3" ht="16.5" thickBot="1" x14ac:dyDescent="0.3">
      <c r="A5564" s="38">
        <v>340</v>
      </c>
      <c r="B5564" s="36" t="s">
        <v>8</v>
      </c>
      <c r="C5564" s="44">
        <f>(C5546+C5547)*$D$33</f>
        <v>8.8359675000000006</v>
      </c>
    </row>
    <row r="5565" spans="1:3" ht="16.5" thickBot="1" x14ac:dyDescent="0.3">
      <c r="A5565" s="15"/>
      <c r="B5565" s="42" t="s">
        <v>9</v>
      </c>
      <c r="C5565" s="88">
        <f>SUM(C5546:C5564)</f>
        <v>219.91307399999999</v>
      </c>
    </row>
    <row r="5566" spans="1:3" ht="16.5" thickBot="1" x14ac:dyDescent="0.3">
      <c r="A5566" s="15"/>
      <c r="B5566" s="43" t="s">
        <v>29</v>
      </c>
      <c r="C5566" s="90">
        <f>C5565*118%</f>
        <v>259.49742731999999</v>
      </c>
    </row>
    <row r="5567" spans="1:3" ht="15.75" x14ac:dyDescent="0.25">
      <c r="A5567" s="22"/>
      <c r="B5567" s="45"/>
      <c r="C5567" s="46"/>
    </row>
    <row r="5568" spans="1:3" ht="15.75" x14ac:dyDescent="0.25">
      <c r="A5568" s="22"/>
      <c r="B5568" s="45"/>
      <c r="C5568" s="46"/>
    </row>
    <row r="5569" spans="1:3" ht="15.75" x14ac:dyDescent="0.25">
      <c r="A5569" s="22"/>
      <c r="B5569" s="45"/>
      <c r="C5569" s="46"/>
    </row>
    <row r="5570" spans="1:3" ht="15.75" x14ac:dyDescent="0.25">
      <c r="A5570" s="22"/>
      <c r="B5570" s="45"/>
      <c r="C5570" s="46"/>
    </row>
    <row r="5571" spans="1:3" ht="15.75" x14ac:dyDescent="0.25">
      <c r="A5571" s="22"/>
      <c r="B5571" s="45"/>
      <c r="C5571" s="46"/>
    </row>
    <row r="5572" spans="1:3" ht="15.75" x14ac:dyDescent="0.25">
      <c r="A5572" s="22"/>
      <c r="B5572" s="45"/>
      <c r="C5572" s="46"/>
    </row>
    <row r="5573" spans="1:3" ht="15.75" x14ac:dyDescent="0.25">
      <c r="A5573" s="22"/>
      <c r="B5573" s="45"/>
      <c r="C5573" s="46"/>
    </row>
    <row r="5574" spans="1:3" ht="15.75" x14ac:dyDescent="0.25">
      <c r="A5574" s="22"/>
      <c r="B5574" s="45"/>
      <c r="C5574" s="46"/>
    </row>
    <row r="5575" spans="1:3" ht="15.75" x14ac:dyDescent="0.25">
      <c r="A5575" s="22"/>
      <c r="B5575" s="45"/>
      <c r="C5575" s="46"/>
    </row>
    <row r="5576" spans="1:3" ht="15.75" x14ac:dyDescent="0.25">
      <c r="A5576" s="22"/>
      <c r="B5576" s="45"/>
      <c r="C5576" s="46"/>
    </row>
    <row r="5577" spans="1:3" ht="15.75" x14ac:dyDescent="0.25">
      <c r="A5577" s="22"/>
      <c r="B5577" s="45"/>
      <c r="C5577" s="46"/>
    </row>
    <row r="5578" spans="1:3" ht="15.75" x14ac:dyDescent="0.25">
      <c r="A5578" s="22"/>
      <c r="B5578" s="45"/>
      <c r="C5578" s="46"/>
    </row>
    <row r="5579" spans="1:3" ht="15.75" x14ac:dyDescent="0.25">
      <c r="A5579" s="22"/>
      <c r="B5579" s="45"/>
      <c r="C5579" s="46"/>
    </row>
    <row r="5580" spans="1:3" ht="15.75" x14ac:dyDescent="0.25">
      <c r="A5580" s="22"/>
      <c r="B5580" s="45"/>
      <c r="C5580" s="46"/>
    </row>
    <row r="5581" spans="1:3" ht="15.75" x14ac:dyDescent="0.25">
      <c r="A5581" s="22"/>
      <c r="B5581" s="45"/>
      <c r="C5581" s="46"/>
    </row>
    <row r="5582" spans="1:3" ht="15.75" x14ac:dyDescent="0.25">
      <c r="A5582" s="22"/>
      <c r="B5582" s="45"/>
      <c r="C5582" s="46"/>
    </row>
    <row r="5583" spans="1:3" ht="15.75" x14ac:dyDescent="0.25">
      <c r="A5583" s="22"/>
      <c r="B5583" s="45"/>
      <c r="C5583" s="46"/>
    </row>
    <row r="5584" spans="1:3" ht="15.75" x14ac:dyDescent="0.25">
      <c r="A5584" s="22"/>
      <c r="B5584" s="45"/>
      <c r="C5584" s="46"/>
    </row>
    <row r="5585" spans="1:3" ht="15.75" x14ac:dyDescent="0.25">
      <c r="A5585" s="22"/>
      <c r="B5585" s="45"/>
      <c r="C5585" s="46"/>
    </row>
    <row r="5586" spans="1:3" ht="15.75" x14ac:dyDescent="0.25">
      <c r="A5586" s="22"/>
      <c r="B5586" s="45"/>
      <c r="C5586" s="46"/>
    </row>
    <row r="5587" spans="1:3" ht="15.75" x14ac:dyDescent="0.25">
      <c r="A5587" s="22"/>
      <c r="B5587" s="45"/>
      <c r="C5587" s="46"/>
    </row>
    <row r="5588" spans="1:3" ht="15.75" x14ac:dyDescent="0.25">
      <c r="A5588" s="22"/>
      <c r="B5588" s="45"/>
      <c r="C5588" s="46"/>
    </row>
    <row r="5589" spans="1:3" ht="15.75" x14ac:dyDescent="0.25">
      <c r="A5589" s="22"/>
      <c r="B5589" s="45"/>
      <c r="C5589" s="46"/>
    </row>
    <row r="5590" spans="1:3" ht="15.75" x14ac:dyDescent="0.25">
      <c r="A5590" s="22"/>
      <c r="B5590" s="45"/>
      <c r="C5590" s="46"/>
    </row>
    <row r="5592" spans="1:3" ht="78.75" customHeight="1" x14ac:dyDescent="0.25">
      <c r="B5592" s="57" t="s">
        <v>594</v>
      </c>
      <c r="C5592" s="70"/>
    </row>
    <row r="5593" spans="1:3" ht="15.75" thickBot="1" x14ac:dyDescent="0.3">
      <c r="C5593" s="71" t="s">
        <v>351</v>
      </c>
    </row>
    <row r="5594" spans="1:3" ht="32.25" thickBot="1" x14ac:dyDescent="0.3">
      <c r="A5594" s="7" t="s">
        <v>0</v>
      </c>
      <c r="B5594" s="8" t="s">
        <v>10</v>
      </c>
      <c r="C5594" s="65" t="s">
        <v>11</v>
      </c>
    </row>
    <row r="5595" spans="1:3" ht="15.75" x14ac:dyDescent="0.25">
      <c r="A5595" s="9"/>
      <c r="B5595" s="10" t="s">
        <v>12</v>
      </c>
      <c r="C5595" s="61">
        <v>1</v>
      </c>
    </row>
    <row r="5596" spans="1:3" ht="15.75" x14ac:dyDescent="0.25">
      <c r="A5596" s="9"/>
      <c r="B5596" s="10" t="s">
        <v>13</v>
      </c>
      <c r="C5596" s="16">
        <v>9</v>
      </c>
    </row>
    <row r="5597" spans="1:3" ht="31.5" x14ac:dyDescent="0.25">
      <c r="A5597" s="12"/>
      <c r="B5597" s="83" t="s">
        <v>360</v>
      </c>
      <c r="C5597" s="16">
        <f>$C$13</f>
        <v>2.83</v>
      </c>
    </row>
    <row r="5598" spans="1:3" ht="32.25" thickBot="1" x14ac:dyDescent="0.3">
      <c r="A5598" s="75"/>
      <c r="B5598" s="77" t="s">
        <v>361</v>
      </c>
      <c r="C5598" s="76">
        <v>0</v>
      </c>
    </row>
    <row r="5599" spans="1:3" ht="15.75" x14ac:dyDescent="0.25">
      <c r="A5599" s="29">
        <v>211</v>
      </c>
      <c r="B5599" s="30" t="s">
        <v>19</v>
      </c>
      <c r="C5599" s="39">
        <f>C5597*C5596</f>
        <v>25.47</v>
      </c>
    </row>
    <row r="5600" spans="1:3" ht="31.5" x14ac:dyDescent="0.25">
      <c r="A5600" s="33">
        <v>211</v>
      </c>
      <c r="B5600" s="28" t="s">
        <v>20</v>
      </c>
      <c r="C5600" s="40">
        <f>C5598*C5596</f>
        <v>0</v>
      </c>
    </row>
    <row r="5601" spans="1:3" ht="15.75" x14ac:dyDescent="0.25">
      <c r="A5601" s="33">
        <v>213</v>
      </c>
      <c r="B5601" s="28" t="s">
        <v>14</v>
      </c>
      <c r="C5601" s="40">
        <f>(C5599+C5600)*30.2%</f>
        <v>7.6919399999999998</v>
      </c>
    </row>
    <row r="5602" spans="1:3" ht="15.75" x14ac:dyDescent="0.25">
      <c r="A5602" s="33">
        <v>212</v>
      </c>
      <c r="B5602" s="28" t="s">
        <v>3</v>
      </c>
      <c r="C5602" s="40">
        <f>(C5599+C5600)*$D$18</f>
        <v>4.0752000000000003E-2</v>
      </c>
    </row>
    <row r="5603" spans="1:3" ht="15.75" x14ac:dyDescent="0.25">
      <c r="A5603" s="33">
        <v>221</v>
      </c>
      <c r="B5603" s="28" t="s">
        <v>4</v>
      </c>
      <c r="C5603" s="40">
        <f>(C5599+C5600)*$D$19</f>
        <v>0.21904199999999999</v>
      </c>
    </row>
    <row r="5604" spans="1:3" ht="15.75" x14ac:dyDescent="0.25">
      <c r="A5604" s="33">
        <v>222</v>
      </c>
      <c r="B5604" s="28" t="s">
        <v>15</v>
      </c>
      <c r="C5604" s="40">
        <f>(C5599+C5600)*$D$20</f>
        <v>4.0752000000000003E-2</v>
      </c>
    </row>
    <row r="5605" spans="1:3" ht="15.75" x14ac:dyDescent="0.25">
      <c r="A5605" s="33">
        <v>223</v>
      </c>
      <c r="B5605" s="28" t="s">
        <v>5</v>
      </c>
      <c r="C5605" s="40">
        <f>(C5599+C5600)*$D$21</f>
        <v>1.0824750000000001</v>
      </c>
    </row>
    <row r="5606" spans="1:3" ht="15.75" x14ac:dyDescent="0.25">
      <c r="A5606" s="33">
        <v>224</v>
      </c>
      <c r="B5606" s="28" t="s">
        <v>21</v>
      </c>
      <c r="C5606" s="40">
        <f>(C5599+C5600)*$D$22</f>
        <v>0.35912699999999997</v>
      </c>
    </row>
    <row r="5607" spans="1:3" ht="15.75" x14ac:dyDescent="0.25">
      <c r="A5607" s="33">
        <v>225</v>
      </c>
      <c r="B5607" s="28" t="s">
        <v>16</v>
      </c>
      <c r="C5607" s="40">
        <f>(C5599+C5600)*$D$23</f>
        <v>1.3550039999999999</v>
      </c>
    </row>
    <row r="5608" spans="1:3" ht="15.75" x14ac:dyDescent="0.25">
      <c r="A5608" s="33">
        <v>226</v>
      </c>
      <c r="B5608" s="28" t="s">
        <v>22</v>
      </c>
      <c r="C5608" s="40">
        <f>(C5599+C5600)*$D$24</f>
        <v>9.1208069999999992</v>
      </c>
    </row>
    <row r="5609" spans="1:3" ht="15.75" x14ac:dyDescent="0.25">
      <c r="A5609" s="33">
        <v>271</v>
      </c>
      <c r="B5609" s="28" t="s">
        <v>23</v>
      </c>
      <c r="C5609" s="40">
        <f>(C5599+C5600)*$D$25</f>
        <v>0.56798099999999996</v>
      </c>
    </row>
    <row r="5610" spans="1:3" ht="15.75" x14ac:dyDescent="0.25">
      <c r="A5610" s="33">
        <v>272</v>
      </c>
      <c r="B5610" s="28" t="s">
        <v>24</v>
      </c>
      <c r="C5610" s="40">
        <f>(C5599+C5600)*$D$26</f>
        <v>0.53232299999999999</v>
      </c>
    </row>
    <row r="5611" spans="1:3" ht="31.5" x14ac:dyDescent="0.25">
      <c r="A5611" s="33">
        <v>211</v>
      </c>
      <c r="B5611" s="28" t="s">
        <v>25</v>
      </c>
      <c r="C5611" s="40">
        <f>(C5599+C5600)*$D$27</f>
        <v>5.83263</v>
      </c>
    </row>
    <row r="5612" spans="1:3" ht="31.5" x14ac:dyDescent="0.25">
      <c r="A5612" s="33">
        <v>213</v>
      </c>
      <c r="B5612" s="28" t="s">
        <v>26</v>
      </c>
      <c r="C5612" s="44">
        <f>(C5599+C5600)*$D$28</f>
        <v>1.7599769999999997</v>
      </c>
    </row>
    <row r="5613" spans="1:3" ht="15.75" x14ac:dyDescent="0.25">
      <c r="A5613" s="33">
        <v>290</v>
      </c>
      <c r="B5613" s="28" t="s">
        <v>6</v>
      </c>
      <c r="C5613" s="44">
        <f>(C5599+C5600)*$D$29</f>
        <v>9.9332999999999991E-2</v>
      </c>
    </row>
    <row r="5614" spans="1:3" ht="15.75" x14ac:dyDescent="0.25">
      <c r="A5614" s="33">
        <v>290</v>
      </c>
      <c r="B5614" s="28" t="s">
        <v>27</v>
      </c>
      <c r="C5614" s="44">
        <f>(C5599+C5600)*$D$30</f>
        <v>0.29799900000000001</v>
      </c>
    </row>
    <row r="5615" spans="1:3" ht="15.75" x14ac:dyDescent="0.25">
      <c r="A5615" s="33">
        <v>225</v>
      </c>
      <c r="B5615" s="28" t="s">
        <v>28</v>
      </c>
      <c r="C5615" s="44">
        <f>(C5599+C5600)*$D$31</f>
        <v>0</v>
      </c>
    </row>
    <row r="5616" spans="1:3" ht="15.75" x14ac:dyDescent="0.25">
      <c r="A5616" s="37">
        <v>310</v>
      </c>
      <c r="B5616" s="28" t="s">
        <v>7</v>
      </c>
      <c r="C5616" s="44">
        <f>(C5599+C5600)*$D$32</f>
        <v>0.59345099999999995</v>
      </c>
    </row>
    <row r="5617" spans="1:3" ht="16.5" thickBot="1" x14ac:dyDescent="0.3">
      <c r="A5617" s="38">
        <v>340</v>
      </c>
      <c r="B5617" s="36" t="s">
        <v>8</v>
      </c>
      <c r="C5617" s="44">
        <f>(C5599+C5600)*$D$33</f>
        <v>2.3050349999999997</v>
      </c>
    </row>
    <row r="5618" spans="1:3" ht="16.5" thickBot="1" x14ac:dyDescent="0.3">
      <c r="A5618" s="15"/>
      <c r="B5618" s="42" t="s">
        <v>9</v>
      </c>
      <c r="C5618" s="88">
        <f>SUM(C5599:C5617)</f>
        <v>57.368628000000001</v>
      </c>
    </row>
    <row r="5619" spans="1:3" ht="16.5" thickBot="1" x14ac:dyDescent="0.3">
      <c r="A5619" s="15"/>
      <c r="B5619" s="43" t="s">
        <v>29</v>
      </c>
      <c r="C5619" s="90">
        <f>C5618*118%</f>
        <v>67.694981040000002</v>
      </c>
    </row>
    <row r="5620" spans="1:3" ht="15.75" x14ac:dyDescent="0.25">
      <c r="A5620" s="22"/>
      <c r="B5620" s="45"/>
      <c r="C5620" s="46"/>
    </row>
    <row r="5621" spans="1:3" ht="15.75" x14ac:dyDescent="0.25">
      <c r="A5621" s="22"/>
      <c r="B5621" s="45"/>
      <c r="C5621" s="46"/>
    </row>
    <row r="5622" spans="1:3" ht="15.75" x14ac:dyDescent="0.25">
      <c r="A5622" s="22"/>
      <c r="B5622" s="45"/>
      <c r="C5622" s="46"/>
    </row>
    <row r="5623" spans="1:3" ht="15.75" x14ac:dyDescent="0.25">
      <c r="A5623" s="22"/>
      <c r="B5623" s="45"/>
      <c r="C5623" s="46"/>
    </row>
    <row r="5624" spans="1:3" ht="15.75" x14ac:dyDescent="0.25">
      <c r="A5624" s="22"/>
      <c r="B5624" s="45"/>
      <c r="C5624" s="46"/>
    </row>
    <row r="5625" spans="1:3" ht="15.75" x14ac:dyDescent="0.25">
      <c r="A5625" s="22"/>
      <c r="B5625" s="45"/>
      <c r="C5625" s="46"/>
    </row>
    <row r="5626" spans="1:3" ht="15.75" x14ac:dyDescent="0.25">
      <c r="A5626" s="22"/>
      <c r="B5626" s="45"/>
      <c r="C5626" s="46"/>
    </row>
    <row r="5627" spans="1:3" ht="15.75" x14ac:dyDescent="0.25">
      <c r="A5627" s="22"/>
      <c r="B5627" s="45"/>
      <c r="C5627" s="46"/>
    </row>
    <row r="5628" spans="1:3" ht="15.75" x14ac:dyDescent="0.25">
      <c r="A5628" s="22"/>
      <c r="B5628" s="45"/>
      <c r="C5628" s="46"/>
    </row>
    <row r="5629" spans="1:3" ht="15.75" x14ac:dyDescent="0.25">
      <c r="A5629" s="22"/>
      <c r="B5629" s="45"/>
      <c r="C5629" s="46"/>
    </row>
    <row r="5630" spans="1:3" ht="15.75" x14ac:dyDescent="0.25">
      <c r="A5630" s="22"/>
      <c r="B5630" s="45"/>
      <c r="C5630" s="46"/>
    </row>
    <row r="5631" spans="1:3" ht="15.75" x14ac:dyDescent="0.25">
      <c r="A5631" s="22"/>
      <c r="B5631" s="45"/>
      <c r="C5631" s="46"/>
    </row>
    <row r="5632" spans="1:3" ht="15.75" x14ac:dyDescent="0.25">
      <c r="A5632" s="22"/>
      <c r="B5632" s="45"/>
      <c r="C5632" s="46"/>
    </row>
    <row r="5633" spans="1:3" ht="15.75" x14ac:dyDescent="0.25">
      <c r="A5633" s="22"/>
      <c r="B5633" s="45"/>
      <c r="C5633" s="46"/>
    </row>
    <row r="5634" spans="1:3" ht="15.75" x14ac:dyDescent="0.25">
      <c r="A5634" s="22"/>
      <c r="B5634" s="45"/>
      <c r="C5634" s="46"/>
    </row>
    <row r="5635" spans="1:3" ht="15.75" x14ac:dyDescent="0.25">
      <c r="A5635" s="22"/>
      <c r="B5635" s="45"/>
      <c r="C5635" s="46"/>
    </row>
    <row r="5636" spans="1:3" ht="15.75" x14ac:dyDescent="0.25">
      <c r="A5636" s="22"/>
      <c r="B5636" s="45"/>
      <c r="C5636" s="46"/>
    </row>
    <row r="5637" spans="1:3" ht="15.75" x14ac:dyDescent="0.25">
      <c r="A5637" s="22"/>
      <c r="B5637" s="45"/>
      <c r="C5637" s="46"/>
    </row>
    <row r="5638" spans="1:3" ht="15.75" x14ac:dyDescent="0.25">
      <c r="A5638" s="22"/>
      <c r="B5638" s="45"/>
      <c r="C5638" s="46"/>
    </row>
    <row r="5639" spans="1:3" ht="15.75" x14ac:dyDescent="0.25">
      <c r="A5639" s="22"/>
      <c r="B5639" s="45"/>
      <c r="C5639" s="46"/>
    </row>
    <row r="5640" spans="1:3" ht="15.75" x14ac:dyDescent="0.25">
      <c r="A5640" s="22"/>
      <c r="B5640" s="45"/>
      <c r="C5640" s="46"/>
    </row>
    <row r="5641" spans="1:3" ht="15.75" x14ac:dyDescent="0.25">
      <c r="A5641" s="22"/>
      <c r="B5641" s="45"/>
      <c r="C5641" s="46"/>
    </row>
    <row r="5642" spans="1:3" ht="15.75" x14ac:dyDescent="0.25">
      <c r="A5642" s="22"/>
      <c r="B5642" s="45"/>
      <c r="C5642" s="46"/>
    </row>
    <row r="5644" spans="1:3" ht="85.5" customHeight="1" x14ac:dyDescent="0.25">
      <c r="B5644" s="57" t="s">
        <v>595</v>
      </c>
      <c r="C5644" s="70"/>
    </row>
    <row r="5645" spans="1:3" ht="15.75" thickBot="1" x14ac:dyDescent="0.3">
      <c r="C5645" s="71" t="s">
        <v>351</v>
      </c>
    </row>
    <row r="5646" spans="1:3" ht="32.25" thickBot="1" x14ac:dyDescent="0.3">
      <c r="A5646" s="7" t="s">
        <v>0</v>
      </c>
      <c r="B5646" s="8" t="s">
        <v>10</v>
      </c>
      <c r="C5646" s="65" t="s">
        <v>11</v>
      </c>
    </row>
    <row r="5647" spans="1:3" ht="15.75" x14ac:dyDescent="0.25">
      <c r="A5647" s="9"/>
      <c r="B5647" s="10" t="s">
        <v>12</v>
      </c>
      <c r="C5647" s="61">
        <v>1</v>
      </c>
    </row>
    <row r="5648" spans="1:3" ht="15.75" x14ac:dyDescent="0.25">
      <c r="A5648" s="9"/>
      <c r="B5648" s="10" t="s">
        <v>13</v>
      </c>
      <c r="C5648" s="16">
        <v>11</v>
      </c>
    </row>
    <row r="5649" spans="1:3" ht="31.5" x14ac:dyDescent="0.25">
      <c r="A5649" s="12"/>
      <c r="B5649" s="83" t="s">
        <v>360</v>
      </c>
      <c r="C5649" s="16">
        <f>$C$13</f>
        <v>2.83</v>
      </c>
    </row>
    <row r="5650" spans="1:3" ht="32.25" thickBot="1" x14ac:dyDescent="0.3">
      <c r="A5650" s="75"/>
      <c r="B5650" s="77" t="s">
        <v>361</v>
      </c>
      <c r="C5650" s="76">
        <v>0</v>
      </c>
    </row>
    <row r="5651" spans="1:3" ht="15.75" x14ac:dyDescent="0.25">
      <c r="A5651" s="29">
        <v>211</v>
      </c>
      <c r="B5651" s="30" t="s">
        <v>19</v>
      </c>
      <c r="C5651" s="39">
        <f>C5649*C5648</f>
        <v>31.130000000000003</v>
      </c>
    </row>
    <row r="5652" spans="1:3" ht="31.5" x14ac:dyDescent="0.25">
      <c r="A5652" s="33">
        <v>211</v>
      </c>
      <c r="B5652" s="28" t="s">
        <v>20</v>
      </c>
      <c r="C5652" s="40">
        <f>C5650*C5648</f>
        <v>0</v>
      </c>
    </row>
    <row r="5653" spans="1:3" ht="15.75" x14ac:dyDescent="0.25">
      <c r="A5653" s="33">
        <v>213</v>
      </c>
      <c r="B5653" s="28" t="s">
        <v>14</v>
      </c>
      <c r="C5653" s="40">
        <f>(C5651+C5652)*30.2%</f>
        <v>9.4012600000000006</v>
      </c>
    </row>
    <row r="5654" spans="1:3" ht="15.75" x14ac:dyDescent="0.25">
      <c r="A5654" s="33">
        <v>212</v>
      </c>
      <c r="B5654" s="28" t="s">
        <v>3</v>
      </c>
      <c r="C5654" s="40">
        <f>(C5651+C5652)*$D$18</f>
        <v>4.9808000000000005E-2</v>
      </c>
    </row>
    <row r="5655" spans="1:3" ht="15.75" x14ac:dyDescent="0.25">
      <c r="A5655" s="33">
        <v>221</v>
      </c>
      <c r="B5655" s="28" t="s">
        <v>4</v>
      </c>
      <c r="C5655" s="40">
        <f>(C5651+C5652)*$D$19</f>
        <v>0.26771800000000001</v>
      </c>
    </row>
    <row r="5656" spans="1:3" ht="15.75" x14ac:dyDescent="0.25">
      <c r="A5656" s="33">
        <v>222</v>
      </c>
      <c r="B5656" s="28" t="s">
        <v>15</v>
      </c>
      <c r="C5656" s="40">
        <f>(C5651+C5652)*$D$20</f>
        <v>4.9808000000000005E-2</v>
      </c>
    </row>
    <row r="5657" spans="1:3" ht="15.75" x14ac:dyDescent="0.25">
      <c r="A5657" s="33">
        <v>223</v>
      </c>
      <c r="B5657" s="28" t="s">
        <v>5</v>
      </c>
      <c r="C5657" s="40">
        <f>(C5651+C5652)*$D$21</f>
        <v>1.3230250000000001</v>
      </c>
    </row>
    <row r="5658" spans="1:3" ht="15.75" x14ac:dyDescent="0.25">
      <c r="A5658" s="33">
        <v>224</v>
      </c>
      <c r="B5658" s="28" t="s">
        <v>21</v>
      </c>
      <c r="C5658" s="40">
        <f>(C5651+C5652)*$D$22</f>
        <v>0.43893300000000002</v>
      </c>
    </row>
    <row r="5659" spans="1:3" ht="15.75" x14ac:dyDescent="0.25">
      <c r="A5659" s="33">
        <v>225</v>
      </c>
      <c r="B5659" s="28" t="s">
        <v>16</v>
      </c>
      <c r="C5659" s="40">
        <f>(C5651+C5652)*$D$23</f>
        <v>1.6561160000000001</v>
      </c>
    </row>
    <row r="5660" spans="1:3" ht="15.75" x14ac:dyDescent="0.25">
      <c r="A5660" s="33">
        <v>226</v>
      </c>
      <c r="B5660" s="28" t="s">
        <v>22</v>
      </c>
      <c r="C5660" s="40">
        <f>(C5651+C5652)*$D$24</f>
        <v>11.147653</v>
      </c>
    </row>
    <row r="5661" spans="1:3" ht="15.75" x14ac:dyDescent="0.25">
      <c r="A5661" s="33">
        <v>271</v>
      </c>
      <c r="B5661" s="28" t="s">
        <v>23</v>
      </c>
      <c r="C5661" s="40">
        <f>(C5651+C5652)*$D$25</f>
        <v>0.69419900000000012</v>
      </c>
    </row>
    <row r="5662" spans="1:3" ht="15.75" x14ac:dyDescent="0.25">
      <c r="A5662" s="33">
        <v>272</v>
      </c>
      <c r="B5662" s="28" t="s">
        <v>24</v>
      </c>
      <c r="C5662" s="40">
        <f>(C5651+C5652)*$D$26</f>
        <v>0.650617</v>
      </c>
    </row>
    <row r="5663" spans="1:3" ht="31.5" x14ac:dyDescent="0.25">
      <c r="A5663" s="33">
        <v>211</v>
      </c>
      <c r="B5663" s="28" t="s">
        <v>25</v>
      </c>
      <c r="C5663" s="40">
        <f>(C5651+C5652)*$D$27</f>
        <v>7.1287700000000012</v>
      </c>
    </row>
    <row r="5664" spans="1:3" ht="31.5" x14ac:dyDescent="0.25">
      <c r="A5664" s="33">
        <v>213</v>
      </c>
      <c r="B5664" s="28" t="s">
        <v>26</v>
      </c>
      <c r="C5664" s="44">
        <f>(C5651+C5652)*$D$28</f>
        <v>2.1510829999999999</v>
      </c>
    </row>
    <row r="5665" spans="1:3" ht="15.75" x14ac:dyDescent="0.25">
      <c r="A5665" s="33">
        <v>290</v>
      </c>
      <c r="B5665" s="28" t="s">
        <v>6</v>
      </c>
      <c r="C5665" s="44">
        <f>(C5651+C5652)*$D$29</f>
        <v>0.121407</v>
      </c>
    </row>
    <row r="5666" spans="1:3" ht="15.75" x14ac:dyDescent="0.25">
      <c r="A5666" s="33">
        <v>290</v>
      </c>
      <c r="B5666" s="28" t="s">
        <v>27</v>
      </c>
      <c r="C5666" s="44">
        <f>(C5651+C5652)*$D$30</f>
        <v>0.36422100000000002</v>
      </c>
    </row>
    <row r="5667" spans="1:3" ht="15.75" x14ac:dyDescent="0.25">
      <c r="A5667" s="33">
        <v>225</v>
      </c>
      <c r="B5667" s="28" t="s">
        <v>28</v>
      </c>
      <c r="C5667" s="44">
        <f>(C5651+C5652)*$D$31</f>
        <v>0</v>
      </c>
    </row>
    <row r="5668" spans="1:3" ht="15.75" x14ac:dyDescent="0.25">
      <c r="A5668" s="37">
        <v>310</v>
      </c>
      <c r="B5668" s="28" t="s">
        <v>7</v>
      </c>
      <c r="C5668" s="44">
        <f>(C5651+C5652)*$D$32</f>
        <v>0.72532900000000011</v>
      </c>
    </row>
    <row r="5669" spans="1:3" ht="16.5" thickBot="1" x14ac:dyDescent="0.3">
      <c r="A5669" s="38">
        <v>340</v>
      </c>
      <c r="B5669" s="36" t="s">
        <v>8</v>
      </c>
      <c r="C5669" s="44">
        <f>(C5651+C5652)*$D$33</f>
        <v>2.8172650000000004</v>
      </c>
    </row>
    <row r="5670" spans="1:3" ht="16.5" thickBot="1" x14ac:dyDescent="0.3">
      <c r="A5670" s="15"/>
      <c r="B5670" s="42" t="s">
        <v>9</v>
      </c>
      <c r="C5670" s="88">
        <f>SUM(C5651:C5669)</f>
        <v>70.117212000000009</v>
      </c>
    </row>
    <row r="5671" spans="1:3" ht="16.5" thickBot="1" x14ac:dyDescent="0.3">
      <c r="A5671" s="15"/>
      <c r="B5671" s="43" t="s">
        <v>29</v>
      </c>
      <c r="C5671" s="90">
        <f>C5670*118%</f>
        <v>82.738310160000012</v>
      </c>
    </row>
    <row r="5672" spans="1:3" ht="15.75" x14ac:dyDescent="0.25">
      <c r="A5672" s="22"/>
      <c r="B5672" s="45"/>
      <c r="C5672" s="46"/>
    </row>
    <row r="5673" spans="1:3" ht="15.75" x14ac:dyDescent="0.25">
      <c r="A5673" s="22"/>
      <c r="B5673" s="45"/>
      <c r="C5673" s="46"/>
    </row>
    <row r="5674" spans="1:3" ht="15.75" x14ac:dyDescent="0.25">
      <c r="A5674" s="22"/>
      <c r="B5674" s="45"/>
      <c r="C5674" s="46"/>
    </row>
    <row r="5675" spans="1:3" ht="15.75" x14ac:dyDescent="0.25">
      <c r="A5675" s="22"/>
      <c r="B5675" s="45"/>
      <c r="C5675" s="46"/>
    </row>
    <row r="5676" spans="1:3" ht="15.75" x14ac:dyDescent="0.25">
      <c r="A5676" s="22"/>
      <c r="B5676" s="45"/>
      <c r="C5676" s="46"/>
    </row>
    <row r="5677" spans="1:3" ht="15.75" x14ac:dyDescent="0.25">
      <c r="A5677" s="22"/>
      <c r="B5677" s="45"/>
      <c r="C5677" s="46"/>
    </row>
    <row r="5678" spans="1:3" ht="15.75" x14ac:dyDescent="0.25">
      <c r="A5678" s="22"/>
      <c r="B5678" s="45"/>
      <c r="C5678" s="46"/>
    </row>
    <row r="5679" spans="1:3" ht="15.75" x14ac:dyDescent="0.25">
      <c r="A5679" s="22"/>
      <c r="B5679" s="45"/>
      <c r="C5679" s="46"/>
    </row>
    <row r="5680" spans="1:3" ht="15.75" x14ac:dyDescent="0.25">
      <c r="A5680" s="22"/>
      <c r="B5680" s="45"/>
      <c r="C5680" s="46"/>
    </row>
    <row r="5681" spans="1:3" ht="15.75" x14ac:dyDescent="0.25">
      <c r="A5681" s="22"/>
      <c r="B5681" s="45"/>
      <c r="C5681" s="46"/>
    </row>
    <row r="5682" spans="1:3" ht="15.75" x14ac:dyDescent="0.25">
      <c r="A5682" s="22"/>
      <c r="B5682" s="45"/>
      <c r="C5682" s="46"/>
    </row>
    <row r="5683" spans="1:3" ht="15.75" x14ac:dyDescent="0.25">
      <c r="A5683" s="22"/>
      <c r="B5683" s="45"/>
      <c r="C5683" s="46"/>
    </row>
    <row r="5684" spans="1:3" ht="15.75" x14ac:dyDescent="0.25">
      <c r="A5684" s="22"/>
      <c r="B5684" s="45"/>
      <c r="C5684" s="46"/>
    </row>
    <row r="5685" spans="1:3" ht="15.75" x14ac:dyDescent="0.25">
      <c r="A5685" s="22"/>
      <c r="B5685" s="45"/>
      <c r="C5685" s="46"/>
    </row>
    <row r="5686" spans="1:3" ht="15.75" x14ac:dyDescent="0.25">
      <c r="A5686" s="22"/>
      <c r="B5686" s="45"/>
      <c r="C5686" s="46"/>
    </row>
    <row r="5687" spans="1:3" ht="15.75" x14ac:dyDescent="0.25">
      <c r="A5687" s="22"/>
      <c r="B5687" s="45"/>
      <c r="C5687" s="46"/>
    </row>
    <row r="5688" spans="1:3" ht="15.75" x14ac:dyDescent="0.25">
      <c r="A5688" s="22"/>
      <c r="B5688" s="45"/>
      <c r="C5688" s="46"/>
    </row>
    <row r="5689" spans="1:3" ht="15.75" x14ac:dyDescent="0.25">
      <c r="A5689" s="22"/>
      <c r="B5689" s="45"/>
      <c r="C5689" s="46"/>
    </row>
    <row r="5690" spans="1:3" ht="15.75" x14ac:dyDescent="0.25">
      <c r="A5690" s="22"/>
      <c r="B5690" s="45"/>
      <c r="C5690" s="46"/>
    </row>
    <row r="5691" spans="1:3" ht="15.75" x14ac:dyDescent="0.25">
      <c r="A5691" s="22"/>
      <c r="B5691" s="45"/>
      <c r="C5691" s="46"/>
    </row>
    <row r="5692" spans="1:3" ht="15.75" x14ac:dyDescent="0.25">
      <c r="A5692" s="22"/>
      <c r="B5692" s="45"/>
      <c r="C5692" s="46"/>
    </row>
    <row r="5693" spans="1:3" ht="15.75" x14ac:dyDescent="0.25">
      <c r="A5693" s="22"/>
      <c r="B5693" s="45"/>
      <c r="C5693" s="46"/>
    </row>
    <row r="5695" spans="1:3" ht="86.25" customHeight="1" x14ac:dyDescent="0.25">
      <c r="B5695" s="57" t="s">
        <v>596</v>
      </c>
      <c r="C5695" s="70"/>
    </row>
    <row r="5696" spans="1:3" ht="15.75" thickBot="1" x14ac:dyDescent="0.3">
      <c r="C5696" s="71" t="s">
        <v>351</v>
      </c>
    </row>
    <row r="5697" spans="1:3" ht="32.25" thickBot="1" x14ac:dyDescent="0.3">
      <c r="A5697" s="7" t="s">
        <v>0</v>
      </c>
      <c r="B5697" s="8" t="s">
        <v>10</v>
      </c>
      <c r="C5697" s="65" t="s">
        <v>11</v>
      </c>
    </row>
    <row r="5698" spans="1:3" ht="15.75" x14ac:dyDescent="0.25">
      <c r="A5698" s="9"/>
      <c r="B5698" s="10" t="s">
        <v>12</v>
      </c>
      <c r="C5698" s="61">
        <v>1</v>
      </c>
    </row>
    <row r="5699" spans="1:3" ht="15.75" x14ac:dyDescent="0.25">
      <c r="A5699" s="9"/>
      <c r="B5699" s="10" t="s">
        <v>13</v>
      </c>
      <c r="C5699" s="16">
        <v>13</v>
      </c>
    </row>
    <row r="5700" spans="1:3" ht="31.5" x14ac:dyDescent="0.25">
      <c r="A5700" s="12"/>
      <c r="B5700" s="83" t="s">
        <v>360</v>
      </c>
      <c r="C5700" s="16">
        <f>$C$13</f>
        <v>2.83</v>
      </c>
    </row>
    <row r="5701" spans="1:3" ht="32.25" thickBot="1" x14ac:dyDescent="0.3">
      <c r="A5701" s="75"/>
      <c r="B5701" s="77" t="s">
        <v>361</v>
      </c>
      <c r="C5701" s="76">
        <v>0</v>
      </c>
    </row>
    <row r="5702" spans="1:3" ht="15.75" x14ac:dyDescent="0.25">
      <c r="A5702" s="29">
        <v>211</v>
      </c>
      <c r="B5702" s="30" t="s">
        <v>19</v>
      </c>
      <c r="C5702" s="39">
        <f>C5700*C5699</f>
        <v>36.79</v>
      </c>
    </row>
    <row r="5703" spans="1:3" ht="31.5" x14ac:dyDescent="0.25">
      <c r="A5703" s="33">
        <v>211</v>
      </c>
      <c r="B5703" s="28" t="s">
        <v>20</v>
      </c>
      <c r="C5703" s="40">
        <f>C5701*C5699</f>
        <v>0</v>
      </c>
    </row>
    <row r="5704" spans="1:3" ht="15.75" x14ac:dyDescent="0.25">
      <c r="A5704" s="33">
        <v>213</v>
      </c>
      <c r="B5704" s="28" t="s">
        <v>14</v>
      </c>
      <c r="C5704" s="40">
        <f>(C5702+C5703)*30.2%</f>
        <v>11.110579999999999</v>
      </c>
    </row>
    <row r="5705" spans="1:3" ht="15.75" x14ac:dyDescent="0.25">
      <c r="A5705" s="33">
        <v>212</v>
      </c>
      <c r="B5705" s="28" t="s">
        <v>3</v>
      </c>
      <c r="C5705" s="40">
        <f>(C5702+C5703)*$D$18</f>
        <v>5.8864E-2</v>
      </c>
    </row>
    <row r="5706" spans="1:3" ht="15.75" x14ac:dyDescent="0.25">
      <c r="A5706" s="33">
        <v>221</v>
      </c>
      <c r="B5706" s="28" t="s">
        <v>4</v>
      </c>
      <c r="C5706" s="40">
        <f>(C5702+C5703)*$D$19</f>
        <v>0.31639400000000001</v>
      </c>
    </row>
    <row r="5707" spans="1:3" ht="15.75" x14ac:dyDescent="0.25">
      <c r="A5707" s="33">
        <v>222</v>
      </c>
      <c r="B5707" s="28" t="s">
        <v>15</v>
      </c>
      <c r="C5707" s="40">
        <f>(C5702+C5703)*$D$20</f>
        <v>5.8864E-2</v>
      </c>
    </row>
    <row r="5708" spans="1:3" ht="15.75" x14ac:dyDescent="0.25">
      <c r="A5708" s="33">
        <v>223</v>
      </c>
      <c r="B5708" s="28" t="s">
        <v>5</v>
      </c>
      <c r="C5708" s="40">
        <f>(C5702+C5703)*$D$21</f>
        <v>1.5635750000000002</v>
      </c>
    </row>
    <row r="5709" spans="1:3" ht="15.75" x14ac:dyDescent="0.25">
      <c r="A5709" s="33">
        <v>224</v>
      </c>
      <c r="B5709" s="28" t="s">
        <v>21</v>
      </c>
      <c r="C5709" s="40">
        <f>(C5702+C5703)*$D$22</f>
        <v>0.51873899999999995</v>
      </c>
    </row>
    <row r="5710" spans="1:3" ht="15.75" x14ac:dyDescent="0.25">
      <c r="A5710" s="33">
        <v>225</v>
      </c>
      <c r="B5710" s="28" t="s">
        <v>16</v>
      </c>
      <c r="C5710" s="40">
        <f>(C5702+C5703)*$D$23</f>
        <v>1.9572279999999997</v>
      </c>
    </row>
    <row r="5711" spans="1:3" ht="15.75" x14ac:dyDescent="0.25">
      <c r="A5711" s="33">
        <v>226</v>
      </c>
      <c r="B5711" s="28" t="s">
        <v>22</v>
      </c>
      <c r="C5711" s="40">
        <f>(C5702+C5703)*$D$24</f>
        <v>13.174498999999999</v>
      </c>
    </row>
    <row r="5712" spans="1:3" ht="15.75" x14ac:dyDescent="0.25">
      <c r="A5712" s="33">
        <v>271</v>
      </c>
      <c r="B5712" s="28" t="s">
        <v>23</v>
      </c>
      <c r="C5712" s="40">
        <f>(C5702+C5703)*$D$25</f>
        <v>0.82041699999999995</v>
      </c>
    </row>
    <row r="5713" spans="1:3" ht="15.75" x14ac:dyDescent="0.25">
      <c r="A5713" s="33">
        <v>272</v>
      </c>
      <c r="B5713" s="28" t="s">
        <v>24</v>
      </c>
      <c r="C5713" s="40">
        <f>(C5702+C5703)*$D$26</f>
        <v>0.7689109999999999</v>
      </c>
    </row>
    <row r="5714" spans="1:3" ht="31.5" x14ac:dyDescent="0.25">
      <c r="A5714" s="33">
        <v>211</v>
      </c>
      <c r="B5714" s="28" t="s">
        <v>25</v>
      </c>
      <c r="C5714" s="40">
        <f>(C5702+C5703)*$D$27</f>
        <v>8.4249100000000006</v>
      </c>
    </row>
    <row r="5715" spans="1:3" ht="31.5" x14ac:dyDescent="0.25">
      <c r="A5715" s="33">
        <v>213</v>
      </c>
      <c r="B5715" s="28" t="s">
        <v>26</v>
      </c>
      <c r="C5715" s="44">
        <f>(C5702+C5703)*$D$28</f>
        <v>2.5421889999999996</v>
      </c>
    </row>
    <row r="5716" spans="1:3" ht="15.75" x14ac:dyDescent="0.25">
      <c r="A5716" s="33">
        <v>290</v>
      </c>
      <c r="B5716" s="28" t="s">
        <v>6</v>
      </c>
      <c r="C5716" s="44">
        <f>(C5702+C5703)*$D$29</f>
        <v>0.143481</v>
      </c>
    </row>
    <row r="5717" spans="1:3" ht="15.75" x14ac:dyDescent="0.25">
      <c r="A5717" s="33">
        <v>290</v>
      </c>
      <c r="B5717" s="28" t="s">
        <v>27</v>
      </c>
      <c r="C5717" s="44">
        <f>(C5702+C5703)*$D$30</f>
        <v>0.43044300000000002</v>
      </c>
    </row>
    <row r="5718" spans="1:3" ht="15.75" x14ac:dyDescent="0.25">
      <c r="A5718" s="33">
        <v>225</v>
      </c>
      <c r="B5718" s="28" t="s">
        <v>28</v>
      </c>
      <c r="C5718" s="44">
        <f>(C5702+C5703)*$D$31</f>
        <v>0</v>
      </c>
    </row>
    <row r="5719" spans="1:3" ht="15.75" x14ac:dyDescent="0.25">
      <c r="A5719" s="37">
        <v>310</v>
      </c>
      <c r="B5719" s="28" t="s">
        <v>7</v>
      </c>
      <c r="C5719" s="44">
        <f>(C5702+C5703)*$D$32</f>
        <v>0.85720700000000005</v>
      </c>
    </row>
    <row r="5720" spans="1:3" ht="16.5" thickBot="1" x14ac:dyDescent="0.3">
      <c r="A5720" s="38">
        <v>340</v>
      </c>
      <c r="B5720" s="36" t="s">
        <v>8</v>
      </c>
      <c r="C5720" s="44">
        <f>(C5702+C5703)*$D$33</f>
        <v>3.3294949999999996</v>
      </c>
    </row>
    <row r="5721" spans="1:3" ht="16.5" thickBot="1" x14ac:dyDescent="0.3">
      <c r="A5721" s="15"/>
      <c r="B5721" s="42" t="s">
        <v>9</v>
      </c>
      <c r="C5721" s="88">
        <f>SUM(C5702:C5720)</f>
        <v>82.865795999999989</v>
      </c>
    </row>
    <row r="5722" spans="1:3" ht="16.5" thickBot="1" x14ac:dyDescent="0.3">
      <c r="A5722" s="15"/>
      <c r="B5722" s="43" t="s">
        <v>29</v>
      </c>
      <c r="C5722" s="90">
        <f>C5721*118%</f>
        <v>97.781639279999979</v>
      </c>
    </row>
    <row r="5723" spans="1:3" ht="15.75" x14ac:dyDescent="0.25">
      <c r="A5723" s="22"/>
      <c r="B5723" s="45"/>
      <c r="C5723" s="46"/>
    </row>
    <row r="5724" spans="1:3" ht="15.75" x14ac:dyDescent="0.25">
      <c r="A5724" s="22"/>
      <c r="B5724" s="45"/>
      <c r="C5724" s="46"/>
    </row>
    <row r="5725" spans="1:3" ht="15.75" x14ac:dyDescent="0.25">
      <c r="A5725" s="22"/>
      <c r="B5725" s="45"/>
      <c r="C5725" s="46"/>
    </row>
    <row r="5726" spans="1:3" ht="15.75" x14ac:dyDescent="0.25">
      <c r="A5726" s="22"/>
      <c r="B5726" s="45"/>
      <c r="C5726" s="46"/>
    </row>
    <row r="5727" spans="1:3" ht="15.75" x14ac:dyDescent="0.25">
      <c r="A5727" s="22"/>
      <c r="B5727" s="45"/>
      <c r="C5727" s="46"/>
    </row>
    <row r="5728" spans="1:3" ht="15.75" x14ac:dyDescent="0.25">
      <c r="A5728" s="22"/>
      <c r="B5728" s="45"/>
      <c r="C5728" s="46"/>
    </row>
    <row r="5729" spans="1:3" ht="15.75" x14ac:dyDescent="0.25">
      <c r="A5729" s="22"/>
      <c r="B5729" s="45"/>
      <c r="C5729" s="46"/>
    </row>
    <row r="5730" spans="1:3" ht="15.75" x14ac:dyDescent="0.25">
      <c r="A5730" s="22"/>
      <c r="B5730" s="45"/>
      <c r="C5730" s="46"/>
    </row>
    <row r="5731" spans="1:3" ht="15.75" x14ac:dyDescent="0.25">
      <c r="A5731" s="22"/>
      <c r="B5731" s="45"/>
      <c r="C5731" s="46"/>
    </row>
    <row r="5732" spans="1:3" ht="15.75" x14ac:dyDescent="0.25">
      <c r="A5732" s="22"/>
      <c r="B5732" s="45"/>
      <c r="C5732" s="46"/>
    </row>
    <row r="5733" spans="1:3" ht="15.75" x14ac:dyDescent="0.25">
      <c r="A5733" s="22"/>
      <c r="B5733" s="45"/>
      <c r="C5733" s="46"/>
    </row>
    <row r="5734" spans="1:3" ht="15.75" x14ac:dyDescent="0.25">
      <c r="A5734" s="22"/>
      <c r="B5734" s="45"/>
      <c r="C5734" s="46"/>
    </row>
    <row r="5735" spans="1:3" ht="15.75" x14ac:dyDescent="0.25">
      <c r="A5735" s="22"/>
      <c r="B5735" s="45"/>
      <c r="C5735" s="46"/>
    </row>
    <row r="5736" spans="1:3" ht="15.75" x14ac:dyDescent="0.25">
      <c r="A5736" s="22"/>
      <c r="B5736" s="45"/>
      <c r="C5736" s="46"/>
    </row>
    <row r="5737" spans="1:3" ht="15.75" x14ac:dyDescent="0.25">
      <c r="A5737" s="22"/>
      <c r="B5737" s="45"/>
      <c r="C5737" s="46"/>
    </row>
    <row r="5738" spans="1:3" ht="15.75" x14ac:dyDescent="0.25">
      <c r="A5738" s="22"/>
      <c r="B5738" s="45"/>
      <c r="C5738" s="46"/>
    </row>
    <row r="5739" spans="1:3" ht="15.75" x14ac:dyDescent="0.25">
      <c r="A5739" s="22"/>
      <c r="B5739" s="45"/>
      <c r="C5739" s="46"/>
    </row>
    <row r="5740" spans="1:3" ht="15.75" x14ac:dyDescent="0.25">
      <c r="A5740" s="22"/>
      <c r="B5740" s="45"/>
      <c r="C5740" s="46"/>
    </row>
    <row r="5741" spans="1:3" ht="15.75" x14ac:dyDescent="0.25">
      <c r="A5741" s="22"/>
      <c r="B5741" s="45"/>
      <c r="C5741" s="46"/>
    </row>
    <row r="5742" spans="1:3" ht="15.75" x14ac:dyDescent="0.25">
      <c r="A5742" s="22"/>
      <c r="B5742" s="45"/>
      <c r="C5742" s="46"/>
    </row>
    <row r="5743" spans="1:3" ht="15.75" x14ac:dyDescent="0.25">
      <c r="A5743" s="22"/>
      <c r="B5743" s="45"/>
      <c r="C5743" s="46"/>
    </row>
    <row r="5744" spans="1:3" ht="15.75" x14ac:dyDescent="0.25">
      <c r="A5744" s="22"/>
      <c r="B5744" s="45"/>
      <c r="C5744" s="46"/>
    </row>
    <row r="5745" spans="1:3" ht="83.25" customHeight="1" x14ac:dyDescent="0.25">
      <c r="B5745" s="57" t="s">
        <v>597</v>
      </c>
      <c r="C5745" s="70"/>
    </row>
    <row r="5746" spans="1:3" ht="15.75" thickBot="1" x14ac:dyDescent="0.3">
      <c r="C5746" s="71" t="s">
        <v>351</v>
      </c>
    </row>
    <row r="5747" spans="1:3" ht="32.25" thickBot="1" x14ac:dyDescent="0.3">
      <c r="A5747" s="7" t="s">
        <v>0</v>
      </c>
      <c r="B5747" s="8" t="s">
        <v>10</v>
      </c>
      <c r="C5747" s="65" t="s">
        <v>11</v>
      </c>
    </row>
    <row r="5748" spans="1:3" ht="15.75" x14ac:dyDescent="0.25">
      <c r="A5748" s="9"/>
      <c r="B5748" s="10" t="s">
        <v>12</v>
      </c>
      <c r="C5748" s="61">
        <v>1</v>
      </c>
    </row>
    <row r="5749" spans="1:3" ht="15.75" x14ac:dyDescent="0.25">
      <c r="A5749" s="9"/>
      <c r="B5749" s="10" t="s">
        <v>13</v>
      </c>
      <c r="C5749" s="16">
        <v>15</v>
      </c>
    </row>
    <row r="5750" spans="1:3" ht="31.5" x14ac:dyDescent="0.25">
      <c r="A5750" s="12"/>
      <c r="B5750" s="83" t="s">
        <v>360</v>
      </c>
      <c r="C5750" s="16">
        <f>$C$13</f>
        <v>2.83</v>
      </c>
    </row>
    <row r="5751" spans="1:3" ht="32.25" thickBot="1" x14ac:dyDescent="0.3">
      <c r="A5751" s="75"/>
      <c r="B5751" s="77" t="s">
        <v>361</v>
      </c>
      <c r="C5751" s="76">
        <v>0</v>
      </c>
    </row>
    <row r="5752" spans="1:3" ht="15.75" x14ac:dyDescent="0.25">
      <c r="A5752" s="29">
        <v>211</v>
      </c>
      <c r="B5752" s="30" t="s">
        <v>19</v>
      </c>
      <c r="C5752" s="39">
        <f>C5750*C5749</f>
        <v>42.45</v>
      </c>
    </row>
    <row r="5753" spans="1:3" ht="31.5" x14ac:dyDescent="0.25">
      <c r="A5753" s="33">
        <v>211</v>
      </c>
      <c r="B5753" s="28" t="s">
        <v>20</v>
      </c>
      <c r="C5753" s="40">
        <f>C5751*C5749</f>
        <v>0</v>
      </c>
    </row>
    <row r="5754" spans="1:3" ht="15.75" x14ac:dyDescent="0.25">
      <c r="A5754" s="33">
        <v>213</v>
      </c>
      <c r="B5754" s="28" t="s">
        <v>14</v>
      </c>
      <c r="C5754" s="40">
        <f>(C5752+C5753)*30.2%</f>
        <v>12.819900000000001</v>
      </c>
    </row>
    <row r="5755" spans="1:3" ht="15.75" x14ac:dyDescent="0.25">
      <c r="A5755" s="33">
        <v>212</v>
      </c>
      <c r="B5755" s="28" t="s">
        <v>3</v>
      </c>
      <c r="C5755" s="40">
        <f>(C5752+C5753)*$D$18</f>
        <v>6.7920000000000008E-2</v>
      </c>
    </row>
    <row r="5756" spans="1:3" ht="15.75" x14ac:dyDescent="0.25">
      <c r="A5756" s="33">
        <v>221</v>
      </c>
      <c r="B5756" s="28" t="s">
        <v>4</v>
      </c>
      <c r="C5756" s="40">
        <f>(C5752+C5753)*$D$19</f>
        <v>0.36507000000000001</v>
      </c>
    </row>
    <row r="5757" spans="1:3" ht="15.75" x14ac:dyDescent="0.25">
      <c r="A5757" s="33">
        <v>222</v>
      </c>
      <c r="B5757" s="28" t="s">
        <v>15</v>
      </c>
      <c r="C5757" s="40">
        <f>(C5752+C5753)*$D$20</f>
        <v>6.7920000000000008E-2</v>
      </c>
    </row>
    <row r="5758" spans="1:3" ht="15.75" x14ac:dyDescent="0.25">
      <c r="A5758" s="33">
        <v>223</v>
      </c>
      <c r="B5758" s="28" t="s">
        <v>5</v>
      </c>
      <c r="C5758" s="40">
        <f>(C5752+C5753)*$D$21</f>
        <v>1.8041250000000002</v>
      </c>
    </row>
    <row r="5759" spans="1:3" ht="15.75" x14ac:dyDescent="0.25">
      <c r="A5759" s="33">
        <v>224</v>
      </c>
      <c r="B5759" s="28" t="s">
        <v>21</v>
      </c>
      <c r="C5759" s="40">
        <f>(C5752+C5753)*$D$22</f>
        <v>0.59854499999999999</v>
      </c>
    </row>
    <row r="5760" spans="1:3" ht="15.75" x14ac:dyDescent="0.25">
      <c r="A5760" s="33">
        <v>225</v>
      </c>
      <c r="B5760" s="28" t="s">
        <v>16</v>
      </c>
      <c r="C5760" s="40">
        <f>(C5752+C5753)*$D$23</f>
        <v>2.25834</v>
      </c>
    </row>
    <row r="5761" spans="1:3" ht="15.75" x14ac:dyDescent="0.25">
      <c r="A5761" s="33">
        <v>226</v>
      </c>
      <c r="B5761" s="28" t="s">
        <v>22</v>
      </c>
      <c r="C5761" s="40">
        <f>(C5752+C5753)*$D$24</f>
        <v>15.201345</v>
      </c>
    </row>
    <row r="5762" spans="1:3" ht="15.75" x14ac:dyDescent="0.25">
      <c r="A5762" s="33">
        <v>271</v>
      </c>
      <c r="B5762" s="28" t="s">
        <v>23</v>
      </c>
      <c r="C5762" s="40">
        <f>(C5752+C5753)*$D$25</f>
        <v>0.94663500000000012</v>
      </c>
    </row>
    <row r="5763" spans="1:3" ht="15.75" x14ac:dyDescent="0.25">
      <c r="A5763" s="33">
        <v>272</v>
      </c>
      <c r="B5763" s="28" t="s">
        <v>24</v>
      </c>
      <c r="C5763" s="40">
        <f>(C5752+C5753)*$D$26</f>
        <v>0.88720500000000002</v>
      </c>
    </row>
    <row r="5764" spans="1:3" ht="31.5" x14ac:dyDescent="0.25">
      <c r="A5764" s="33">
        <v>211</v>
      </c>
      <c r="B5764" s="28" t="s">
        <v>25</v>
      </c>
      <c r="C5764" s="40">
        <f>(C5752+C5753)*$D$27</f>
        <v>9.7210500000000017</v>
      </c>
    </row>
    <row r="5765" spans="1:3" ht="31.5" x14ac:dyDescent="0.25">
      <c r="A5765" s="33">
        <v>213</v>
      </c>
      <c r="B5765" s="28" t="s">
        <v>26</v>
      </c>
      <c r="C5765" s="44">
        <f>(C5752+C5753)*$D$28</f>
        <v>2.9332949999999998</v>
      </c>
    </row>
    <row r="5766" spans="1:3" ht="15.75" x14ac:dyDescent="0.25">
      <c r="A5766" s="33">
        <v>290</v>
      </c>
      <c r="B5766" s="28" t="s">
        <v>6</v>
      </c>
      <c r="C5766" s="44">
        <f>(C5752+C5753)*$D$29</f>
        <v>0.16555500000000001</v>
      </c>
    </row>
    <row r="5767" spans="1:3" ht="15.75" x14ac:dyDescent="0.25">
      <c r="A5767" s="33">
        <v>290</v>
      </c>
      <c r="B5767" s="28" t="s">
        <v>27</v>
      </c>
      <c r="C5767" s="44">
        <f>(C5752+C5753)*$D$30</f>
        <v>0.49666500000000002</v>
      </c>
    </row>
    <row r="5768" spans="1:3" ht="15.75" x14ac:dyDescent="0.25">
      <c r="A5768" s="33">
        <v>225</v>
      </c>
      <c r="B5768" s="28" t="s">
        <v>28</v>
      </c>
      <c r="C5768" s="44">
        <f>(C5752+C5753)*$D$31</f>
        <v>0</v>
      </c>
    </row>
    <row r="5769" spans="1:3" ht="15.75" x14ac:dyDescent="0.25">
      <c r="A5769" s="37">
        <v>310</v>
      </c>
      <c r="B5769" s="28" t="s">
        <v>7</v>
      </c>
      <c r="C5769" s="44">
        <f>(C5752+C5753)*$D$32</f>
        <v>0.9890850000000001</v>
      </c>
    </row>
    <row r="5770" spans="1:3" ht="16.5" thickBot="1" x14ac:dyDescent="0.3">
      <c r="A5770" s="38">
        <v>340</v>
      </c>
      <c r="B5770" s="36" t="s">
        <v>8</v>
      </c>
      <c r="C5770" s="44">
        <f>(C5752+C5753)*$D$33</f>
        <v>3.8417250000000003</v>
      </c>
    </row>
    <row r="5771" spans="1:3" ht="16.5" thickBot="1" x14ac:dyDescent="0.3">
      <c r="A5771" s="15"/>
      <c r="B5771" s="42" t="s">
        <v>9</v>
      </c>
      <c r="C5771" s="88">
        <f>SUM(C5752:C5770)</f>
        <v>95.614379999999997</v>
      </c>
    </row>
    <row r="5772" spans="1:3" ht="16.5" thickBot="1" x14ac:dyDescent="0.3">
      <c r="A5772" s="15"/>
      <c r="B5772" s="43" t="s">
        <v>29</v>
      </c>
      <c r="C5772" s="90">
        <f>C5771*118%</f>
        <v>112.82496839999999</v>
      </c>
    </row>
    <row r="5773" spans="1:3" ht="15.75" x14ac:dyDescent="0.25">
      <c r="A5773" s="22"/>
      <c r="B5773" s="45"/>
      <c r="C5773" s="46"/>
    </row>
    <row r="5774" spans="1:3" ht="15.75" x14ac:dyDescent="0.25">
      <c r="A5774" s="22"/>
      <c r="B5774" s="45"/>
      <c r="C5774" s="46"/>
    </row>
    <row r="5775" spans="1:3" ht="15.75" x14ac:dyDescent="0.25">
      <c r="A5775" s="22"/>
      <c r="B5775" s="45"/>
      <c r="C5775" s="46"/>
    </row>
    <row r="5776" spans="1:3" ht="15.75" x14ac:dyDescent="0.25">
      <c r="A5776" s="22"/>
      <c r="B5776" s="45"/>
      <c r="C5776" s="46"/>
    </row>
    <row r="5777" spans="1:3" ht="15.75" x14ac:dyDescent="0.25">
      <c r="A5777" s="22"/>
      <c r="B5777" s="45"/>
      <c r="C5777" s="46"/>
    </row>
    <row r="5778" spans="1:3" ht="15.75" x14ac:dyDescent="0.25">
      <c r="A5778" s="22"/>
      <c r="B5778" s="45"/>
      <c r="C5778" s="46"/>
    </row>
    <row r="5779" spans="1:3" ht="15.75" x14ac:dyDescent="0.25">
      <c r="A5779" s="22"/>
      <c r="B5779" s="45"/>
      <c r="C5779" s="46"/>
    </row>
    <row r="5780" spans="1:3" ht="15.75" x14ac:dyDescent="0.25">
      <c r="A5780" s="22"/>
      <c r="B5780" s="45"/>
      <c r="C5780" s="46"/>
    </row>
    <row r="5781" spans="1:3" ht="15.75" x14ac:dyDescent="0.25">
      <c r="A5781" s="22"/>
      <c r="B5781" s="45"/>
      <c r="C5781" s="46"/>
    </row>
    <row r="5782" spans="1:3" ht="15.75" x14ac:dyDescent="0.25">
      <c r="A5782" s="22"/>
      <c r="B5782" s="45"/>
      <c r="C5782" s="46"/>
    </row>
    <row r="5783" spans="1:3" ht="15.75" x14ac:dyDescent="0.25">
      <c r="A5783" s="22"/>
      <c r="B5783" s="45"/>
      <c r="C5783" s="46"/>
    </row>
    <row r="5784" spans="1:3" ht="15.75" x14ac:dyDescent="0.25">
      <c r="A5784" s="22"/>
      <c r="B5784" s="45"/>
      <c r="C5784" s="46"/>
    </row>
    <row r="5785" spans="1:3" ht="15.75" x14ac:dyDescent="0.25">
      <c r="A5785" s="22"/>
      <c r="B5785" s="45"/>
      <c r="C5785" s="46"/>
    </row>
    <row r="5786" spans="1:3" ht="15.75" x14ac:dyDescent="0.25">
      <c r="A5786" s="22"/>
      <c r="B5786" s="45"/>
      <c r="C5786" s="46"/>
    </row>
    <row r="5787" spans="1:3" ht="15.75" x14ac:dyDescent="0.25">
      <c r="A5787" s="22"/>
      <c r="B5787" s="45"/>
      <c r="C5787" s="46"/>
    </row>
    <row r="5788" spans="1:3" ht="15.75" x14ac:dyDescent="0.25">
      <c r="A5788" s="22"/>
      <c r="B5788" s="45"/>
      <c r="C5788" s="46"/>
    </row>
    <row r="5789" spans="1:3" ht="15.75" x14ac:dyDescent="0.25">
      <c r="A5789" s="22"/>
      <c r="B5789" s="45"/>
      <c r="C5789" s="46"/>
    </row>
    <row r="5790" spans="1:3" ht="15.75" x14ac:dyDescent="0.25">
      <c r="A5790" s="22"/>
      <c r="B5790" s="45"/>
      <c r="C5790" s="46"/>
    </row>
    <row r="5791" spans="1:3" ht="15.75" x14ac:dyDescent="0.25">
      <c r="A5791" s="22"/>
      <c r="B5791" s="45"/>
      <c r="C5791" s="46"/>
    </row>
    <row r="5792" spans="1:3" ht="15.75" x14ac:dyDescent="0.25">
      <c r="A5792" s="22"/>
      <c r="B5792" s="45"/>
      <c r="C5792" s="46"/>
    </row>
    <row r="5793" spans="1:3" ht="15.75" x14ac:dyDescent="0.25">
      <c r="A5793" s="22"/>
      <c r="B5793" s="45"/>
      <c r="C5793" s="46"/>
    </row>
    <row r="5797" spans="1:3" ht="63" customHeight="1" x14ac:dyDescent="0.25">
      <c r="B5797" s="57" t="s">
        <v>598</v>
      </c>
      <c r="C5797" s="70"/>
    </row>
    <row r="5798" spans="1:3" ht="15.75" thickBot="1" x14ac:dyDescent="0.3">
      <c r="C5798" s="71" t="s">
        <v>351</v>
      </c>
    </row>
    <row r="5799" spans="1:3" ht="32.25" thickBot="1" x14ac:dyDescent="0.3">
      <c r="A5799" s="7" t="s">
        <v>0</v>
      </c>
      <c r="B5799" s="8" t="s">
        <v>10</v>
      </c>
      <c r="C5799" s="65" t="s">
        <v>11</v>
      </c>
    </row>
    <row r="5800" spans="1:3" ht="15.75" x14ac:dyDescent="0.25">
      <c r="A5800" s="9"/>
      <c r="B5800" s="10" t="s">
        <v>12</v>
      </c>
      <c r="C5800" s="61">
        <v>1</v>
      </c>
    </row>
    <row r="5801" spans="1:3" ht="15.75" x14ac:dyDescent="0.25">
      <c r="A5801" s="9"/>
      <c r="B5801" s="10" t="s">
        <v>13</v>
      </c>
      <c r="C5801" s="16">
        <v>8.1999999999999993</v>
      </c>
    </row>
    <row r="5802" spans="1:3" ht="31.5" x14ac:dyDescent="0.25">
      <c r="A5802" s="12"/>
      <c r="B5802" s="83" t="s">
        <v>360</v>
      </c>
      <c r="C5802" s="16">
        <f>$C$13</f>
        <v>2.83</v>
      </c>
    </row>
    <row r="5803" spans="1:3" ht="32.25" thickBot="1" x14ac:dyDescent="0.3">
      <c r="A5803" s="75"/>
      <c r="B5803" s="77" t="s">
        <v>361</v>
      </c>
      <c r="C5803" s="76">
        <v>0</v>
      </c>
    </row>
    <row r="5804" spans="1:3" ht="15.75" x14ac:dyDescent="0.25">
      <c r="A5804" s="29">
        <v>211</v>
      </c>
      <c r="B5804" s="30" t="s">
        <v>19</v>
      </c>
      <c r="C5804" s="39">
        <f>C5802*C5801</f>
        <v>23.206</v>
      </c>
    </row>
    <row r="5805" spans="1:3" ht="31.5" x14ac:dyDescent="0.25">
      <c r="A5805" s="33">
        <v>211</v>
      </c>
      <c r="B5805" s="28" t="s">
        <v>20</v>
      </c>
      <c r="C5805" s="40">
        <f>C5803*C5801</f>
        <v>0</v>
      </c>
    </row>
    <row r="5806" spans="1:3" ht="15.75" x14ac:dyDescent="0.25">
      <c r="A5806" s="33">
        <v>213</v>
      </c>
      <c r="B5806" s="28" t="s">
        <v>14</v>
      </c>
      <c r="C5806" s="40">
        <f>(C5804+C5805)*30.2%</f>
        <v>7.0082119999999994</v>
      </c>
    </row>
    <row r="5807" spans="1:3" ht="15.75" x14ac:dyDescent="0.25">
      <c r="A5807" s="33">
        <v>212</v>
      </c>
      <c r="B5807" s="28" t="s">
        <v>3</v>
      </c>
      <c r="C5807" s="40">
        <f>(C5804+C5805)*$D$18</f>
        <v>3.7129599999999999E-2</v>
      </c>
    </row>
    <row r="5808" spans="1:3" ht="15.75" x14ac:dyDescent="0.25">
      <c r="A5808" s="33">
        <v>221</v>
      </c>
      <c r="B5808" s="28" t="s">
        <v>4</v>
      </c>
      <c r="C5808" s="40">
        <f>(C5804+C5805)*$D$19</f>
        <v>0.19957159999999999</v>
      </c>
    </row>
    <row r="5809" spans="1:3" ht="15.75" x14ac:dyDescent="0.25">
      <c r="A5809" s="33">
        <v>222</v>
      </c>
      <c r="B5809" s="28" t="s">
        <v>15</v>
      </c>
      <c r="C5809" s="40">
        <f>(C5804+C5805)*$D$20</f>
        <v>3.7129599999999999E-2</v>
      </c>
    </row>
    <row r="5810" spans="1:3" ht="15.75" x14ac:dyDescent="0.25">
      <c r="A5810" s="33">
        <v>223</v>
      </c>
      <c r="B5810" s="28" t="s">
        <v>5</v>
      </c>
      <c r="C5810" s="40">
        <f>(C5804+C5805)*$D$21</f>
        <v>0.9862550000000001</v>
      </c>
    </row>
    <row r="5811" spans="1:3" ht="15.75" x14ac:dyDescent="0.25">
      <c r="A5811" s="33">
        <v>224</v>
      </c>
      <c r="B5811" s="28" t="s">
        <v>21</v>
      </c>
      <c r="C5811" s="40">
        <f>(C5804+C5805)*$D$22</f>
        <v>0.32720460000000001</v>
      </c>
    </row>
    <row r="5812" spans="1:3" ht="15.75" x14ac:dyDescent="0.25">
      <c r="A5812" s="33">
        <v>225</v>
      </c>
      <c r="B5812" s="28" t="s">
        <v>16</v>
      </c>
      <c r="C5812" s="40">
        <f>(C5804+C5805)*$D$23</f>
        <v>1.2345591999999999</v>
      </c>
    </row>
    <row r="5813" spans="1:3" ht="15.75" x14ac:dyDescent="0.25">
      <c r="A5813" s="33">
        <v>226</v>
      </c>
      <c r="B5813" s="28" t="s">
        <v>22</v>
      </c>
      <c r="C5813" s="40">
        <f>(C5804+C5805)*$D$24</f>
        <v>8.3100685999999993</v>
      </c>
    </row>
    <row r="5814" spans="1:3" ht="15.75" x14ac:dyDescent="0.25">
      <c r="A5814" s="33">
        <v>271</v>
      </c>
      <c r="B5814" s="28" t="s">
        <v>23</v>
      </c>
      <c r="C5814" s="40">
        <f>(C5804+C5805)*$D$25</f>
        <v>0.5174938</v>
      </c>
    </row>
    <row r="5815" spans="1:3" ht="15.75" x14ac:dyDescent="0.25">
      <c r="A5815" s="33">
        <v>272</v>
      </c>
      <c r="B5815" s="28" t="s">
        <v>24</v>
      </c>
      <c r="C5815" s="40">
        <f>(C5804+C5805)*$D$26</f>
        <v>0.48500539999999998</v>
      </c>
    </row>
    <row r="5816" spans="1:3" ht="31.5" x14ac:dyDescent="0.25">
      <c r="A5816" s="33">
        <v>211</v>
      </c>
      <c r="B5816" s="28" t="s">
        <v>25</v>
      </c>
      <c r="C5816" s="40">
        <f>(C5804+C5805)*$D$27</f>
        <v>5.3141740000000004</v>
      </c>
    </row>
    <row r="5817" spans="1:3" ht="31.5" x14ac:dyDescent="0.25">
      <c r="A5817" s="33">
        <v>213</v>
      </c>
      <c r="B5817" s="28" t="s">
        <v>26</v>
      </c>
      <c r="C5817" s="44">
        <f>(C5804+C5805)*$D$28</f>
        <v>1.6035345999999999</v>
      </c>
    </row>
    <row r="5818" spans="1:3" ht="15.75" x14ac:dyDescent="0.25">
      <c r="A5818" s="33">
        <v>290</v>
      </c>
      <c r="B5818" s="28" t="s">
        <v>6</v>
      </c>
      <c r="C5818" s="44">
        <f>(C5804+C5805)*$D$29</f>
        <v>9.0503399999999998E-2</v>
      </c>
    </row>
    <row r="5819" spans="1:3" ht="15.75" x14ac:dyDescent="0.25">
      <c r="A5819" s="33">
        <v>290</v>
      </c>
      <c r="B5819" s="28" t="s">
        <v>27</v>
      </c>
      <c r="C5819" s="44">
        <f>(C5804+C5805)*$D$30</f>
        <v>0.27151019999999998</v>
      </c>
    </row>
    <row r="5820" spans="1:3" ht="15.75" x14ac:dyDescent="0.25">
      <c r="A5820" s="33">
        <v>225</v>
      </c>
      <c r="B5820" s="28" t="s">
        <v>28</v>
      </c>
      <c r="C5820" s="44">
        <f>(C5804+C5805)*$D$31</f>
        <v>0</v>
      </c>
    </row>
    <row r="5821" spans="1:3" ht="15.75" x14ac:dyDescent="0.25">
      <c r="A5821" s="37">
        <v>310</v>
      </c>
      <c r="B5821" s="28" t="s">
        <v>7</v>
      </c>
      <c r="C5821" s="44">
        <f>(C5804+C5805)*$D$32</f>
        <v>0.54069980000000006</v>
      </c>
    </row>
    <row r="5822" spans="1:3" ht="16.5" thickBot="1" x14ac:dyDescent="0.3">
      <c r="A5822" s="38">
        <v>340</v>
      </c>
      <c r="B5822" s="36" t="s">
        <v>8</v>
      </c>
      <c r="C5822" s="44">
        <f>(C5804+C5805)*$D$33</f>
        <v>2.1001430000000001</v>
      </c>
    </row>
    <row r="5823" spans="1:3" ht="16.5" thickBot="1" x14ac:dyDescent="0.3">
      <c r="A5823" s="15"/>
      <c r="B5823" s="42" t="s">
        <v>9</v>
      </c>
      <c r="C5823" s="88">
        <f>SUM(C5804:C5822)</f>
        <v>52.269194400000011</v>
      </c>
    </row>
    <row r="5824" spans="1:3" ht="16.5" thickBot="1" x14ac:dyDescent="0.3">
      <c r="A5824" s="15"/>
      <c r="B5824" s="43" t="s">
        <v>29</v>
      </c>
      <c r="C5824" s="90">
        <f>C5823*118%</f>
        <v>61.677649392000006</v>
      </c>
    </row>
    <row r="5825" spans="1:3" ht="15.75" x14ac:dyDescent="0.25">
      <c r="A5825" s="22"/>
      <c r="B5825" s="45"/>
      <c r="C5825" s="46"/>
    </row>
    <row r="5826" spans="1:3" ht="15.75" x14ac:dyDescent="0.25">
      <c r="A5826" s="22"/>
      <c r="B5826" s="45"/>
      <c r="C5826" s="46"/>
    </row>
    <row r="5827" spans="1:3" ht="15.75" x14ac:dyDescent="0.25">
      <c r="A5827" s="22"/>
      <c r="B5827" s="45"/>
      <c r="C5827" s="46"/>
    </row>
    <row r="5828" spans="1:3" ht="15.75" x14ac:dyDescent="0.25">
      <c r="A5828" s="22"/>
      <c r="B5828" s="45"/>
      <c r="C5828" s="46"/>
    </row>
    <row r="5829" spans="1:3" ht="15.75" x14ac:dyDescent="0.25">
      <c r="A5829" s="22"/>
      <c r="B5829" s="45"/>
      <c r="C5829" s="46"/>
    </row>
    <row r="5830" spans="1:3" ht="15.75" x14ac:dyDescent="0.25">
      <c r="A5830" s="22"/>
      <c r="B5830" s="45"/>
      <c r="C5830" s="46"/>
    </row>
    <row r="5831" spans="1:3" ht="15.75" x14ac:dyDescent="0.25">
      <c r="A5831" s="22"/>
      <c r="B5831" s="45"/>
      <c r="C5831" s="46"/>
    </row>
    <row r="5832" spans="1:3" ht="15.75" x14ac:dyDescent="0.25">
      <c r="A5832" s="22"/>
      <c r="B5832" s="45"/>
      <c r="C5832" s="46"/>
    </row>
    <row r="5833" spans="1:3" ht="15.75" x14ac:dyDescent="0.25">
      <c r="A5833" s="22"/>
      <c r="B5833" s="45"/>
      <c r="C5833" s="46"/>
    </row>
    <row r="5834" spans="1:3" ht="15.75" x14ac:dyDescent="0.25">
      <c r="A5834" s="22"/>
      <c r="B5834" s="45"/>
      <c r="C5834" s="46"/>
    </row>
    <row r="5835" spans="1:3" ht="15.75" x14ac:dyDescent="0.25">
      <c r="A5835" s="22"/>
      <c r="B5835" s="45"/>
      <c r="C5835" s="46"/>
    </row>
    <row r="5836" spans="1:3" ht="15.75" x14ac:dyDescent="0.25">
      <c r="A5836" s="22"/>
      <c r="B5836" s="45"/>
      <c r="C5836" s="46"/>
    </row>
    <row r="5837" spans="1:3" ht="15.75" x14ac:dyDescent="0.25">
      <c r="A5837" s="22"/>
      <c r="B5837" s="45"/>
      <c r="C5837" s="46"/>
    </row>
    <row r="5838" spans="1:3" ht="15.75" x14ac:dyDescent="0.25">
      <c r="A5838" s="22"/>
      <c r="B5838" s="45"/>
      <c r="C5838" s="46"/>
    </row>
    <row r="5839" spans="1:3" ht="15.75" x14ac:dyDescent="0.25">
      <c r="A5839" s="22"/>
      <c r="B5839" s="45"/>
      <c r="C5839" s="46"/>
    </row>
    <row r="5840" spans="1:3" ht="15.75" x14ac:dyDescent="0.25">
      <c r="A5840" s="22"/>
      <c r="B5840" s="45"/>
      <c r="C5840" s="46"/>
    </row>
    <row r="5841" spans="1:3" ht="15.75" x14ac:dyDescent="0.25">
      <c r="A5841" s="22"/>
      <c r="B5841" s="45"/>
      <c r="C5841" s="46"/>
    </row>
    <row r="5842" spans="1:3" ht="15.75" x14ac:dyDescent="0.25">
      <c r="A5842" s="22"/>
      <c r="B5842" s="45"/>
      <c r="C5842" s="46"/>
    </row>
    <row r="5843" spans="1:3" ht="15.75" x14ac:dyDescent="0.25">
      <c r="A5843" s="22"/>
      <c r="B5843" s="45"/>
      <c r="C5843" s="46"/>
    </row>
    <row r="5844" spans="1:3" ht="15.75" x14ac:dyDescent="0.25">
      <c r="A5844" s="22"/>
      <c r="B5844" s="45"/>
      <c r="C5844" s="46"/>
    </row>
    <row r="5845" spans="1:3" ht="15.75" x14ac:dyDescent="0.25">
      <c r="A5845" s="22"/>
      <c r="B5845" s="45"/>
      <c r="C5845" s="46"/>
    </row>
    <row r="5846" spans="1:3" ht="15.75" x14ac:dyDescent="0.25">
      <c r="A5846" s="22"/>
      <c r="B5846" s="45"/>
      <c r="C5846" s="46"/>
    </row>
    <row r="5847" spans="1:3" ht="15.75" x14ac:dyDescent="0.25">
      <c r="A5847" s="22"/>
      <c r="B5847" s="45"/>
      <c r="C5847" s="46"/>
    </row>
    <row r="5848" spans="1:3" ht="15.75" x14ac:dyDescent="0.25">
      <c r="A5848" s="22"/>
      <c r="B5848" s="45"/>
      <c r="C5848" s="46"/>
    </row>
    <row r="5850" spans="1:3" ht="52.5" customHeight="1" x14ac:dyDescent="0.25">
      <c r="B5850" s="57" t="s">
        <v>599</v>
      </c>
      <c r="C5850" s="70"/>
    </row>
    <row r="5851" spans="1:3" ht="15.75" thickBot="1" x14ac:dyDescent="0.3">
      <c r="C5851" s="71" t="s">
        <v>351</v>
      </c>
    </row>
    <row r="5852" spans="1:3" ht="32.25" thickBot="1" x14ac:dyDescent="0.3">
      <c r="A5852" s="7" t="s">
        <v>0</v>
      </c>
      <c r="B5852" s="8" t="s">
        <v>10</v>
      </c>
      <c r="C5852" s="65" t="s">
        <v>11</v>
      </c>
    </row>
    <row r="5853" spans="1:3" ht="15.75" x14ac:dyDescent="0.25">
      <c r="A5853" s="9"/>
      <c r="B5853" s="10" t="s">
        <v>12</v>
      </c>
      <c r="C5853" s="61">
        <v>1</v>
      </c>
    </row>
    <row r="5854" spans="1:3" ht="15.75" x14ac:dyDescent="0.25">
      <c r="A5854" s="9"/>
      <c r="B5854" s="10" t="s">
        <v>13</v>
      </c>
      <c r="C5854" s="16">
        <v>9</v>
      </c>
    </row>
    <row r="5855" spans="1:3" ht="31.5" x14ac:dyDescent="0.25">
      <c r="A5855" s="12"/>
      <c r="B5855" s="83" t="s">
        <v>360</v>
      </c>
      <c r="C5855" s="16">
        <f>$C$13</f>
        <v>2.83</v>
      </c>
    </row>
    <row r="5856" spans="1:3" ht="32.25" thickBot="1" x14ac:dyDescent="0.3">
      <c r="A5856" s="75"/>
      <c r="B5856" s="77" t="s">
        <v>361</v>
      </c>
      <c r="C5856" s="76">
        <v>0</v>
      </c>
    </row>
    <row r="5857" spans="1:3" ht="15.75" x14ac:dyDescent="0.25">
      <c r="A5857" s="29">
        <v>211</v>
      </c>
      <c r="B5857" s="30" t="s">
        <v>19</v>
      </c>
      <c r="C5857" s="39">
        <f>C5855*C5854</f>
        <v>25.47</v>
      </c>
    </row>
    <row r="5858" spans="1:3" ht="31.5" x14ac:dyDescent="0.25">
      <c r="A5858" s="33">
        <v>211</v>
      </c>
      <c r="B5858" s="28" t="s">
        <v>20</v>
      </c>
      <c r="C5858" s="40">
        <f>C5856*C5854</f>
        <v>0</v>
      </c>
    </row>
    <row r="5859" spans="1:3" ht="15.75" x14ac:dyDescent="0.25">
      <c r="A5859" s="33">
        <v>213</v>
      </c>
      <c r="B5859" s="28" t="s">
        <v>14</v>
      </c>
      <c r="C5859" s="40">
        <f>(C5857+C5858)*30.2%</f>
        <v>7.6919399999999998</v>
      </c>
    </row>
    <row r="5860" spans="1:3" ht="15.75" x14ac:dyDescent="0.25">
      <c r="A5860" s="33">
        <v>212</v>
      </c>
      <c r="B5860" s="28" t="s">
        <v>3</v>
      </c>
      <c r="C5860" s="40">
        <f>(C5857+C5858)*$D$18</f>
        <v>4.0752000000000003E-2</v>
      </c>
    </row>
    <row r="5861" spans="1:3" ht="15.75" x14ac:dyDescent="0.25">
      <c r="A5861" s="33">
        <v>221</v>
      </c>
      <c r="B5861" s="28" t="s">
        <v>4</v>
      </c>
      <c r="C5861" s="40">
        <f>(C5857+C5858)*$D$19</f>
        <v>0.21904199999999999</v>
      </c>
    </row>
    <row r="5862" spans="1:3" ht="15.75" x14ac:dyDescent="0.25">
      <c r="A5862" s="33">
        <v>222</v>
      </c>
      <c r="B5862" s="28" t="s">
        <v>15</v>
      </c>
      <c r="C5862" s="40">
        <f>(C5857+C5858)*$D$20</f>
        <v>4.0752000000000003E-2</v>
      </c>
    </row>
    <row r="5863" spans="1:3" ht="15.75" x14ac:dyDescent="0.25">
      <c r="A5863" s="33">
        <v>223</v>
      </c>
      <c r="B5863" s="28" t="s">
        <v>5</v>
      </c>
      <c r="C5863" s="40">
        <f>(C5857+C5858)*$D$21</f>
        <v>1.0824750000000001</v>
      </c>
    </row>
    <row r="5864" spans="1:3" ht="15.75" x14ac:dyDescent="0.25">
      <c r="A5864" s="33">
        <v>224</v>
      </c>
      <c r="B5864" s="28" t="s">
        <v>21</v>
      </c>
      <c r="C5864" s="40">
        <f>(C5857+C5858)*$D$22</f>
        <v>0.35912699999999997</v>
      </c>
    </row>
    <row r="5865" spans="1:3" ht="15.75" x14ac:dyDescent="0.25">
      <c r="A5865" s="33">
        <v>225</v>
      </c>
      <c r="B5865" s="28" t="s">
        <v>16</v>
      </c>
      <c r="C5865" s="40">
        <f>(C5857+C5858)*$D$23</f>
        <v>1.3550039999999999</v>
      </c>
    </row>
    <row r="5866" spans="1:3" ht="15.75" x14ac:dyDescent="0.25">
      <c r="A5866" s="33">
        <v>226</v>
      </c>
      <c r="B5866" s="28" t="s">
        <v>22</v>
      </c>
      <c r="C5866" s="40">
        <f>(C5857+C5858)*$D$24</f>
        <v>9.1208069999999992</v>
      </c>
    </row>
    <row r="5867" spans="1:3" ht="15.75" x14ac:dyDescent="0.25">
      <c r="A5867" s="33">
        <v>271</v>
      </c>
      <c r="B5867" s="28" t="s">
        <v>23</v>
      </c>
      <c r="C5867" s="40">
        <f>(C5857+C5858)*$D$25</f>
        <v>0.56798099999999996</v>
      </c>
    </row>
    <row r="5868" spans="1:3" ht="15.75" x14ac:dyDescent="0.25">
      <c r="A5868" s="33">
        <v>272</v>
      </c>
      <c r="B5868" s="28" t="s">
        <v>24</v>
      </c>
      <c r="C5868" s="40">
        <f>(C5857+C5858)*$D$26</f>
        <v>0.53232299999999999</v>
      </c>
    </row>
    <row r="5869" spans="1:3" ht="31.5" x14ac:dyDescent="0.25">
      <c r="A5869" s="33">
        <v>211</v>
      </c>
      <c r="B5869" s="28" t="s">
        <v>25</v>
      </c>
      <c r="C5869" s="40">
        <f>(C5857+C5858)*$D$27</f>
        <v>5.83263</v>
      </c>
    </row>
    <row r="5870" spans="1:3" ht="31.5" x14ac:dyDescent="0.25">
      <c r="A5870" s="33">
        <v>213</v>
      </c>
      <c r="B5870" s="28" t="s">
        <v>26</v>
      </c>
      <c r="C5870" s="44">
        <f>(C5857+C5858)*$D$28</f>
        <v>1.7599769999999997</v>
      </c>
    </row>
    <row r="5871" spans="1:3" ht="15.75" x14ac:dyDescent="0.25">
      <c r="A5871" s="33">
        <v>290</v>
      </c>
      <c r="B5871" s="28" t="s">
        <v>6</v>
      </c>
      <c r="C5871" s="44">
        <f>(C5857+C5858)*$D$29</f>
        <v>9.9332999999999991E-2</v>
      </c>
    </row>
    <row r="5872" spans="1:3" ht="15.75" x14ac:dyDescent="0.25">
      <c r="A5872" s="33">
        <v>290</v>
      </c>
      <c r="B5872" s="28" t="s">
        <v>27</v>
      </c>
      <c r="C5872" s="44">
        <f>(C5857+C5858)*$D$30</f>
        <v>0.29799900000000001</v>
      </c>
    </row>
    <row r="5873" spans="1:3" ht="15.75" x14ac:dyDescent="0.25">
      <c r="A5873" s="33">
        <v>225</v>
      </c>
      <c r="B5873" s="28" t="s">
        <v>28</v>
      </c>
      <c r="C5873" s="44">
        <f>(C5857+C5858)*$D$31</f>
        <v>0</v>
      </c>
    </row>
    <row r="5874" spans="1:3" ht="15.75" x14ac:dyDescent="0.25">
      <c r="A5874" s="37">
        <v>310</v>
      </c>
      <c r="B5874" s="28" t="s">
        <v>7</v>
      </c>
      <c r="C5874" s="44">
        <f>(C5857+C5858)*$D$32</f>
        <v>0.59345099999999995</v>
      </c>
    </row>
    <row r="5875" spans="1:3" ht="16.5" thickBot="1" x14ac:dyDescent="0.3">
      <c r="A5875" s="38">
        <v>340</v>
      </c>
      <c r="B5875" s="36" t="s">
        <v>8</v>
      </c>
      <c r="C5875" s="44">
        <f>(C5857+C5858)*$D$33</f>
        <v>2.3050349999999997</v>
      </c>
    </row>
    <row r="5876" spans="1:3" ht="16.5" thickBot="1" x14ac:dyDescent="0.3">
      <c r="A5876" s="15"/>
      <c r="B5876" s="42" t="s">
        <v>9</v>
      </c>
      <c r="C5876" s="88">
        <f>SUM(C5857:C5875)</f>
        <v>57.368628000000001</v>
      </c>
    </row>
    <row r="5877" spans="1:3" ht="16.5" thickBot="1" x14ac:dyDescent="0.3">
      <c r="A5877" s="15"/>
      <c r="B5877" s="43" t="s">
        <v>29</v>
      </c>
      <c r="C5877" s="90">
        <f>C5876*118%</f>
        <v>67.694981040000002</v>
      </c>
    </row>
    <row r="5878" spans="1:3" ht="15.75" x14ac:dyDescent="0.25">
      <c r="A5878" s="22"/>
      <c r="B5878" s="45"/>
      <c r="C5878" s="46"/>
    </row>
    <row r="5879" spans="1:3" ht="15.75" x14ac:dyDescent="0.25">
      <c r="A5879" s="22"/>
      <c r="B5879" s="45"/>
      <c r="C5879" s="46"/>
    </row>
    <row r="5880" spans="1:3" ht="15.75" x14ac:dyDescent="0.25">
      <c r="A5880" s="22"/>
      <c r="B5880" s="45"/>
      <c r="C5880" s="46"/>
    </row>
    <row r="5881" spans="1:3" ht="15.75" x14ac:dyDescent="0.25">
      <c r="A5881" s="22"/>
      <c r="B5881" s="45"/>
      <c r="C5881" s="46"/>
    </row>
    <row r="5882" spans="1:3" ht="15.75" x14ac:dyDescent="0.25">
      <c r="A5882" s="22"/>
      <c r="B5882" s="45"/>
      <c r="C5882" s="46"/>
    </row>
    <row r="5883" spans="1:3" ht="15.75" x14ac:dyDescent="0.25">
      <c r="A5883" s="22"/>
      <c r="B5883" s="45"/>
      <c r="C5883" s="46"/>
    </row>
    <row r="5884" spans="1:3" ht="15.75" x14ac:dyDescent="0.25">
      <c r="A5884" s="22"/>
      <c r="B5884" s="45"/>
      <c r="C5884" s="46"/>
    </row>
    <row r="5885" spans="1:3" ht="15.75" x14ac:dyDescent="0.25">
      <c r="A5885" s="22"/>
      <c r="B5885" s="45"/>
      <c r="C5885" s="46"/>
    </row>
    <row r="5886" spans="1:3" ht="15.75" x14ac:dyDescent="0.25">
      <c r="A5886" s="22"/>
      <c r="B5886" s="45"/>
      <c r="C5886" s="46"/>
    </row>
    <row r="5887" spans="1:3" ht="15.75" x14ac:dyDescent="0.25">
      <c r="A5887" s="22"/>
      <c r="B5887" s="45"/>
      <c r="C5887" s="46"/>
    </row>
    <row r="5888" spans="1:3" ht="15.75" x14ac:dyDescent="0.25">
      <c r="A5888" s="22"/>
      <c r="B5888" s="45"/>
      <c r="C5888" s="46"/>
    </row>
    <row r="5889" spans="1:3" ht="15.75" x14ac:dyDescent="0.25">
      <c r="A5889" s="22"/>
      <c r="B5889" s="45"/>
      <c r="C5889" s="46"/>
    </row>
    <row r="5890" spans="1:3" ht="15.75" x14ac:dyDescent="0.25">
      <c r="A5890" s="22"/>
      <c r="B5890" s="45"/>
      <c r="C5890" s="46"/>
    </row>
    <row r="5891" spans="1:3" ht="15.75" x14ac:dyDescent="0.25">
      <c r="A5891" s="22"/>
      <c r="B5891" s="45"/>
      <c r="C5891" s="46"/>
    </row>
    <row r="5892" spans="1:3" ht="15.75" x14ac:dyDescent="0.25">
      <c r="A5892" s="22"/>
      <c r="B5892" s="45"/>
      <c r="C5892" s="46"/>
    </row>
    <row r="5893" spans="1:3" ht="15.75" x14ac:dyDescent="0.25">
      <c r="A5893" s="22"/>
      <c r="B5893" s="45"/>
      <c r="C5893" s="46"/>
    </row>
    <row r="5894" spans="1:3" ht="15.75" x14ac:dyDescent="0.25">
      <c r="A5894" s="22"/>
      <c r="B5894" s="45"/>
      <c r="C5894" s="46"/>
    </row>
    <row r="5895" spans="1:3" ht="15.75" x14ac:dyDescent="0.25">
      <c r="A5895" s="22"/>
      <c r="B5895" s="45"/>
      <c r="C5895" s="46"/>
    </row>
    <row r="5896" spans="1:3" ht="15.75" x14ac:dyDescent="0.25">
      <c r="A5896" s="22"/>
      <c r="B5896" s="45"/>
      <c r="C5896" s="46"/>
    </row>
    <row r="5897" spans="1:3" ht="15.75" x14ac:dyDescent="0.25">
      <c r="A5897" s="22"/>
      <c r="B5897" s="45"/>
      <c r="C5897" s="46"/>
    </row>
    <row r="5898" spans="1:3" ht="15.75" x14ac:dyDescent="0.25">
      <c r="A5898" s="22"/>
      <c r="B5898" s="45"/>
      <c r="C5898" s="46"/>
    </row>
    <row r="5899" spans="1:3" ht="15.75" x14ac:dyDescent="0.25">
      <c r="A5899" s="22"/>
      <c r="B5899" s="45"/>
      <c r="C5899" s="46"/>
    </row>
    <row r="5903" spans="1:3" ht="48.75" customHeight="1" x14ac:dyDescent="0.25">
      <c r="B5903" s="57" t="s">
        <v>600</v>
      </c>
      <c r="C5903" s="70"/>
    </row>
    <row r="5904" spans="1:3" ht="15.75" thickBot="1" x14ac:dyDescent="0.3">
      <c r="C5904" s="71" t="s">
        <v>351</v>
      </c>
    </row>
    <row r="5905" spans="1:3" ht="32.25" thickBot="1" x14ac:dyDescent="0.3">
      <c r="A5905" s="7" t="s">
        <v>0</v>
      </c>
      <c r="B5905" s="8" t="s">
        <v>10</v>
      </c>
      <c r="C5905" s="65" t="s">
        <v>11</v>
      </c>
    </row>
    <row r="5906" spans="1:3" ht="15.75" x14ac:dyDescent="0.25">
      <c r="A5906" s="9"/>
      <c r="B5906" s="10" t="s">
        <v>12</v>
      </c>
      <c r="C5906" s="61">
        <v>1</v>
      </c>
    </row>
    <row r="5907" spans="1:3" ht="15.75" x14ac:dyDescent="0.25">
      <c r="A5907" s="9"/>
      <c r="B5907" s="10" t="s">
        <v>13</v>
      </c>
      <c r="C5907" s="16">
        <v>9.1999999999999993</v>
      </c>
    </row>
    <row r="5908" spans="1:3" ht="31.5" x14ac:dyDescent="0.25">
      <c r="A5908" s="12"/>
      <c r="B5908" s="83" t="s">
        <v>360</v>
      </c>
      <c r="C5908" s="16">
        <f>$C$13</f>
        <v>2.83</v>
      </c>
    </row>
    <row r="5909" spans="1:3" ht="32.25" thickBot="1" x14ac:dyDescent="0.3">
      <c r="A5909" s="75"/>
      <c r="B5909" s="77" t="s">
        <v>361</v>
      </c>
      <c r="C5909" s="76">
        <v>0</v>
      </c>
    </row>
    <row r="5910" spans="1:3" ht="15.75" x14ac:dyDescent="0.25">
      <c r="A5910" s="29">
        <v>211</v>
      </c>
      <c r="B5910" s="30" t="s">
        <v>19</v>
      </c>
      <c r="C5910" s="39">
        <f>C5908*C5907</f>
        <v>26.035999999999998</v>
      </c>
    </row>
    <row r="5911" spans="1:3" ht="31.5" x14ac:dyDescent="0.25">
      <c r="A5911" s="33">
        <v>211</v>
      </c>
      <c r="B5911" s="28" t="s">
        <v>20</v>
      </c>
      <c r="C5911" s="40">
        <f>C5909*C5907</f>
        <v>0</v>
      </c>
    </row>
    <row r="5912" spans="1:3" ht="15.75" x14ac:dyDescent="0.25">
      <c r="A5912" s="33">
        <v>213</v>
      </c>
      <c r="B5912" s="28" t="s">
        <v>14</v>
      </c>
      <c r="C5912" s="40">
        <f>(C5910+C5911)*30.2%</f>
        <v>7.8628719999999994</v>
      </c>
    </row>
    <row r="5913" spans="1:3" ht="15.75" x14ac:dyDescent="0.25">
      <c r="A5913" s="33">
        <v>212</v>
      </c>
      <c r="B5913" s="28" t="s">
        <v>3</v>
      </c>
      <c r="C5913" s="40">
        <f>(C5910+C5911)*$D$18</f>
        <v>4.1657599999999996E-2</v>
      </c>
    </row>
    <row r="5914" spans="1:3" ht="15.75" x14ac:dyDescent="0.25">
      <c r="A5914" s="33">
        <v>221</v>
      </c>
      <c r="B5914" s="28" t="s">
        <v>4</v>
      </c>
      <c r="C5914" s="40">
        <f>(C5910+C5911)*$D$19</f>
        <v>0.22390959999999999</v>
      </c>
    </row>
    <row r="5915" spans="1:3" ht="15.75" x14ac:dyDescent="0.25">
      <c r="A5915" s="33">
        <v>222</v>
      </c>
      <c r="B5915" s="28" t="s">
        <v>15</v>
      </c>
      <c r="C5915" s="40">
        <f>(C5910+C5911)*$D$20</f>
        <v>4.1657599999999996E-2</v>
      </c>
    </row>
    <row r="5916" spans="1:3" ht="15.75" x14ac:dyDescent="0.25">
      <c r="A5916" s="33">
        <v>223</v>
      </c>
      <c r="B5916" s="28" t="s">
        <v>5</v>
      </c>
      <c r="C5916" s="40">
        <f>(C5910+C5911)*$D$21</f>
        <v>1.10653</v>
      </c>
    </row>
    <row r="5917" spans="1:3" ht="15.75" x14ac:dyDescent="0.25">
      <c r="A5917" s="33">
        <v>224</v>
      </c>
      <c r="B5917" s="28" t="s">
        <v>21</v>
      </c>
      <c r="C5917" s="40">
        <f>(C5910+C5911)*$D$22</f>
        <v>0.36710759999999998</v>
      </c>
    </row>
    <row r="5918" spans="1:3" ht="15.75" x14ac:dyDescent="0.25">
      <c r="A5918" s="33">
        <v>225</v>
      </c>
      <c r="B5918" s="28" t="s">
        <v>16</v>
      </c>
      <c r="C5918" s="40">
        <f>(C5910+C5911)*$D$23</f>
        <v>1.3851151999999998</v>
      </c>
    </row>
    <row r="5919" spans="1:3" ht="15.75" x14ac:dyDescent="0.25">
      <c r="A5919" s="33">
        <v>226</v>
      </c>
      <c r="B5919" s="28" t="s">
        <v>22</v>
      </c>
      <c r="C5919" s="40">
        <f>(C5910+C5911)*$D$24</f>
        <v>9.3234915999999988</v>
      </c>
    </row>
    <row r="5920" spans="1:3" ht="15.75" x14ac:dyDescent="0.25">
      <c r="A5920" s="33">
        <v>271</v>
      </c>
      <c r="B5920" s="28" t="s">
        <v>23</v>
      </c>
      <c r="C5920" s="40">
        <f>(C5910+C5911)*$D$25</f>
        <v>0.58060279999999997</v>
      </c>
    </row>
    <row r="5921" spans="1:3" ht="15.75" x14ac:dyDescent="0.25">
      <c r="A5921" s="33">
        <v>272</v>
      </c>
      <c r="B5921" s="28" t="s">
        <v>24</v>
      </c>
      <c r="C5921" s="40">
        <f>(C5910+C5911)*$D$26</f>
        <v>0.54415239999999987</v>
      </c>
    </row>
    <row r="5922" spans="1:3" ht="31.5" x14ac:dyDescent="0.25">
      <c r="A5922" s="33">
        <v>211</v>
      </c>
      <c r="B5922" s="28" t="s">
        <v>25</v>
      </c>
      <c r="C5922" s="40">
        <f>(C5910+C5911)*$D$27</f>
        <v>5.9622440000000001</v>
      </c>
    </row>
    <row r="5923" spans="1:3" ht="31.5" x14ac:dyDescent="0.25">
      <c r="A5923" s="33">
        <v>213</v>
      </c>
      <c r="B5923" s="28" t="s">
        <v>26</v>
      </c>
      <c r="C5923" s="44">
        <f>(C5910+C5911)*$D$28</f>
        <v>1.7990875999999998</v>
      </c>
    </row>
    <row r="5924" spans="1:3" ht="15.75" x14ac:dyDescent="0.25">
      <c r="A5924" s="33">
        <v>290</v>
      </c>
      <c r="B5924" s="28" t="s">
        <v>6</v>
      </c>
      <c r="C5924" s="44">
        <f>(C5910+C5911)*$D$29</f>
        <v>0.10154039999999999</v>
      </c>
    </row>
    <row r="5925" spans="1:3" ht="15.75" x14ac:dyDescent="0.25">
      <c r="A5925" s="33">
        <v>290</v>
      </c>
      <c r="B5925" s="28" t="s">
        <v>27</v>
      </c>
      <c r="C5925" s="44">
        <f>(C5910+C5911)*$D$30</f>
        <v>0.30462119999999998</v>
      </c>
    </row>
    <row r="5926" spans="1:3" ht="15.75" x14ac:dyDescent="0.25">
      <c r="A5926" s="33">
        <v>225</v>
      </c>
      <c r="B5926" s="28" t="s">
        <v>28</v>
      </c>
      <c r="C5926" s="44">
        <f>(C5910+C5911)*$D$31</f>
        <v>0</v>
      </c>
    </row>
    <row r="5927" spans="1:3" ht="15.75" x14ac:dyDescent="0.25">
      <c r="A5927" s="37">
        <v>310</v>
      </c>
      <c r="B5927" s="28" t="s">
        <v>7</v>
      </c>
      <c r="C5927" s="44">
        <f>(C5910+C5911)*$D$32</f>
        <v>0.60663880000000003</v>
      </c>
    </row>
    <row r="5928" spans="1:3" ht="16.5" thickBot="1" x14ac:dyDescent="0.3">
      <c r="A5928" s="38">
        <v>340</v>
      </c>
      <c r="B5928" s="36" t="s">
        <v>8</v>
      </c>
      <c r="C5928" s="44">
        <f>(C5910+C5911)*$D$33</f>
        <v>2.3562579999999995</v>
      </c>
    </row>
    <row r="5929" spans="1:3" ht="16.5" thickBot="1" x14ac:dyDescent="0.3">
      <c r="A5929" s="15"/>
      <c r="B5929" s="42" t="s">
        <v>9</v>
      </c>
      <c r="C5929" s="88">
        <f>SUM(C5910:C5928)</f>
        <v>58.643486399999986</v>
      </c>
    </row>
    <row r="5930" spans="1:3" ht="16.5" thickBot="1" x14ac:dyDescent="0.3">
      <c r="A5930" s="15"/>
      <c r="B5930" s="43" t="s">
        <v>29</v>
      </c>
      <c r="C5930" s="90">
        <f>C5929*118%</f>
        <v>69.199313951999983</v>
      </c>
    </row>
    <row r="5931" spans="1:3" ht="15.75" x14ac:dyDescent="0.25">
      <c r="A5931" s="22"/>
      <c r="B5931" s="45"/>
      <c r="C5931" s="46"/>
    </row>
    <row r="5932" spans="1:3" ht="15.75" x14ac:dyDescent="0.25">
      <c r="A5932" s="22"/>
      <c r="B5932" s="45"/>
      <c r="C5932" s="46"/>
    </row>
    <row r="5933" spans="1:3" ht="15.75" x14ac:dyDescent="0.25">
      <c r="A5933" s="22"/>
      <c r="B5933" s="45"/>
      <c r="C5933" s="46"/>
    </row>
    <row r="5934" spans="1:3" ht="15.75" x14ac:dyDescent="0.25">
      <c r="A5934" s="22"/>
      <c r="B5934" s="45"/>
      <c r="C5934" s="46"/>
    </row>
    <row r="5935" spans="1:3" ht="15.75" x14ac:dyDescent="0.25">
      <c r="A5935" s="22"/>
      <c r="B5935" s="45"/>
      <c r="C5935" s="46"/>
    </row>
    <row r="5936" spans="1:3" ht="15.75" x14ac:dyDescent="0.25">
      <c r="A5936" s="22"/>
      <c r="B5936" s="45"/>
      <c r="C5936" s="46"/>
    </row>
    <row r="5937" spans="1:3" ht="15.75" x14ac:dyDescent="0.25">
      <c r="A5937" s="22"/>
      <c r="B5937" s="45"/>
      <c r="C5937" s="46"/>
    </row>
    <row r="5938" spans="1:3" ht="15.75" x14ac:dyDescent="0.25">
      <c r="A5938" s="22"/>
      <c r="B5938" s="45"/>
      <c r="C5938" s="46"/>
    </row>
    <row r="5939" spans="1:3" ht="15.75" x14ac:dyDescent="0.25">
      <c r="A5939" s="22"/>
      <c r="B5939" s="45"/>
      <c r="C5939" s="46"/>
    </row>
    <row r="5940" spans="1:3" ht="15.75" x14ac:dyDescent="0.25">
      <c r="A5940" s="22"/>
      <c r="B5940" s="45"/>
      <c r="C5940" s="46"/>
    </row>
    <row r="5941" spans="1:3" ht="15.75" x14ac:dyDescent="0.25">
      <c r="A5941" s="22"/>
      <c r="B5941" s="45"/>
      <c r="C5941" s="46"/>
    </row>
    <row r="5942" spans="1:3" ht="15.75" x14ac:dyDescent="0.25">
      <c r="A5942" s="22"/>
      <c r="B5942" s="45"/>
      <c r="C5942" s="46"/>
    </row>
    <row r="5943" spans="1:3" ht="15.75" x14ac:dyDescent="0.25">
      <c r="A5943" s="22"/>
      <c r="B5943" s="45"/>
      <c r="C5943" s="46"/>
    </row>
    <row r="5944" spans="1:3" ht="15.75" x14ac:dyDescent="0.25">
      <c r="A5944" s="22"/>
      <c r="B5944" s="45"/>
      <c r="C5944" s="46"/>
    </row>
    <row r="5945" spans="1:3" ht="15.75" x14ac:dyDescent="0.25">
      <c r="A5945" s="22"/>
      <c r="B5945" s="45"/>
      <c r="C5945" s="46"/>
    </row>
    <row r="5946" spans="1:3" ht="15.75" x14ac:dyDescent="0.25">
      <c r="A5946" s="22"/>
      <c r="B5946" s="45"/>
      <c r="C5946" s="46"/>
    </row>
    <row r="5947" spans="1:3" ht="15.75" x14ac:dyDescent="0.25">
      <c r="A5947" s="22"/>
      <c r="B5947" s="45"/>
      <c r="C5947" s="46"/>
    </row>
    <row r="5948" spans="1:3" ht="15.75" x14ac:dyDescent="0.25">
      <c r="A5948" s="22"/>
      <c r="B5948" s="45"/>
      <c r="C5948" s="46"/>
    </row>
    <row r="5949" spans="1:3" ht="15.75" x14ac:dyDescent="0.25">
      <c r="A5949" s="22"/>
      <c r="B5949" s="45"/>
      <c r="C5949" s="46"/>
    </row>
    <row r="5950" spans="1:3" ht="15.75" x14ac:dyDescent="0.25">
      <c r="A5950" s="22"/>
      <c r="B5950" s="45"/>
      <c r="C5950" s="46"/>
    </row>
    <row r="5951" spans="1:3" ht="15.75" x14ac:dyDescent="0.25">
      <c r="A5951" s="22"/>
      <c r="B5951" s="45"/>
      <c r="C5951" s="46"/>
    </row>
    <row r="5952" spans="1:3" ht="15.75" x14ac:dyDescent="0.25">
      <c r="A5952" s="22"/>
      <c r="B5952" s="45"/>
      <c r="C5952" s="46"/>
    </row>
    <row r="5953" spans="1:3" ht="15.75" x14ac:dyDescent="0.25">
      <c r="A5953" s="22"/>
      <c r="B5953" s="45"/>
      <c r="C5953" s="46"/>
    </row>
    <row r="5954" spans="1:3" ht="15.75" x14ac:dyDescent="0.25">
      <c r="A5954" s="22"/>
      <c r="B5954" s="45"/>
      <c r="C5954" s="46"/>
    </row>
    <row r="5955" spans="1:3" ht="15.75" x14ac:dyDescent="0.25">
      <c r="A5955" s="22"/>
      <c r="B5955" s="45"/>
      <c r="C5955" s="46"/>
    </row>
    <row r="5957" spans="1:3" ht="51.75" customHeight="1" x14ac:dyDescent="0.25">
      <c r="B5957" s="57" t="s">
        <v>601</v>
      </c>
      <c r="C5957" s="70"/>
    </row>
    <row r="5958" spans="1:3" ht="15.75" thickBot="1" x14ac:dyDescent="0.3">
      <c r="C5958" s="71" t="s">
        <v>351</v>
      </c>
    </row>
    <row r="5959" spans="1:3" ht="32.25" thickBot="1" x14ac:dyDescent="0.3">
      <c r="A5959" s="7" t="s">
        <v>0</v>
      </c>
      <c r="B5959" s="8" t="s">
        <v>10</v>
      </c>
      <c r="C5959" s="65" t="s">
        <v>11</v>
      </c>
    </row>
    <row r="5960" spans="1:3" ht="15.75" x14ac:dyDescent="0.25">
      <c r="A5960" s="9"/>
      <c r="B5960" s="10" t="s">
        <v>12</v>
      </c>
      <c r="C5960" s="61">
        <v>1</v>
      </c>
    </row>
    <row r="5961" spans="1:3" ht="15.75" x14ac:dyDescent="0.25">
      <c r="A5961" s="9"/>
      <c r="B5961" s="10" t="s">
        <v>13</v>
      </c>
      <c r="C5961" s="16">
        <v>10.199999999999999</v>
      </c>
    </row>
    <row r="5962" spans="1:3" ht="31.5" x14ac:dyDescent="0.25">
      <c r="A5962" s="12"/>
      <c r="B5962" s="83" t="s">
        <v>360</v>
      </c>
      <c r="C5962" s="16">
        <f>$C$13</f>
        <v>2.83</v>
      </c>
    </row>
    <row r="5963" spans="1:3" ht="32.25" thickBot="1" x14ac:dyDescent="0.3">
      <c r="A5963" s="75"/>
      <c r="B5963" s="77" t="s">
        <v>361</v>
      </c>
      <c r="C5963" s="76">
        <v>0</v>
      </c>
    </row>
    <row r="5964" spans="1:3" ht="15.75" x14ac:dyDescent="0.25">
      <c r="A5964" s="29">
        <v>211</v>
      </c>
      <c r="B5964" s="30" t="s">
        <v>19</v>
      </c>
      <c r="C5964" s="39">
        <f>C5962*C5961</f>
        <v>28.866</v>
      </c>
    </row>
    <row r="5965" spans="1:3" ht="31.5" x14ac:dyDescent="0.25">
      <c r="A5965" s="33">
        <v>211</v>
      </c>
      <c r="B5965" s="28" t="s">
        <v>20</v>
      </c>
      <c r="C5965" s="40">
        <f>C5963*C5961</f>
        <v>0</v>
      </c>
    </row>
    <row r="5966" spans="1:3" ht="15.75" x14ac:dyDescent="0.25">
      <c r="A5966" s="33">
        <v>213</v>
      </c>
      <c r="B5966" s="28" t="s">
        <v>14</v>
      </c>
      <c r="C5966" s="40">
        <f>(C5964+C5965)*30.2%</f>
        <v>8.7175320000000003</v>
      </c>
    </row>
    <row r="5967" spans="1:3" ht="15.75" x14ac:dyDescent="0.25">
      <c r="A5967" s="33">
        <v>212</v>
      </c>
      <c r="B5967" s="28" t="s">
        <v>3</v>
      </c>
      <c r="C5967" s="40">
        <f>(C5964+C5965)*$D$18</f>
        <v>4.61856E-2</v>
      </c>
    </row>
    <row r="5968" spans="1:3" ht="15.75" x14ac:dyDescent="0.25">
      <c r="A5968" s="33">
        <v>221</v>
      </c>
      <c r="B5968" s="28" t="s">
        <v>4</v>
      </c>
      <c r="C5968" s="40">
        <f>(C5964+C5965)*$D$19</f>
        <v>0.24824759999999998</v>
      </c>
    </row>
    <row r="5969" spans="1:3" ht="15.75" x14ac:dyDescent="0.25">
      <c r="A5969" s="33">
        <v>222</v>
      </c>
      <c r="B5969" s="28" t="s">
        <v>15</v>
      </c>
      <c r="C5969" s="40">
        <f>(C5964+C5965)*$D$20</f>
        <v>4.61856E-2</v>
      </c>
    </row>
    <row r="5970" spans="1:3" ht="15.75" x14ac:dyDescent="0.25">
      <c r="A5970" s="33">
        <v>223</v>
      </c>
      <c r="B5970" s="28" t="s">
        <v>5</v>
      </c>
      <c r="C5970" s="40">
        <f>(C5964+C5965)*$D$21</f>
        <v>1.2268050000000001</v>
      </c>
    </row>
    <row r="5971" spans="1:3" ht="15.75" x14ac:dyDescent="0.25">
      <c r="A5971" s="33">
        <v>224</v>
      </c>
      <c r="B5971" s="28" t="s">
        <v>21</v>
      </c>
      <c r="C5971" s="40">
        <f>(C5964+C5965)*$D$22</f>
        <v>0.4070106</v>
      </c>
    </row>
    <row r="5972" spans="1:3" ht="15.75" x14ac:dyDescent="0.25">
      <c r="A5972" s="33">
        <v>225</v>
      </c>
      <c r="B5972" s="28" t="s">
        <v>16</v>
      </c>
      <c r="C5972" s="40">
        <f>(C5964+C5965)*$D$23</f>
        <v>1.5356711999999999</v>
      </c>
    </row>
    <row r="5973" spans="1:3" ht="15.75" x14ac:dyDescent="0.25">
      <c r="A5973" s="33">
        <v>226</v>
      </c>
      <c r="B5973" s="28" t="s">
        <v>22</v>
      </c>
      <c r="C5973" s="40">
        <f>(C5964+C5965)*$D$24</f>
        <v>10.336914599999998</v>
      </c>
    </row>
    <row r="5974" spans="1:3" ht="15.75" x14ac:dyDescent="0.25">
      <c r="A5974" s="33">
        <v>271</v>
      </c>
      <c r="B5974" s="28" t="s">
        <v>23</v>
      </c>
      <c r="C5974" s="40">
        <f>(C5964+C5965)*$D$25</f>
        <v>0.64371180000000006</v>
      </c>
    </row>
    <row r="5975" spans="1:3" ht="15.75" x14ac:dyDescent="0.25">
      <c r="A5975" s="33">
        <v>272</v>
      </c>
      <c r="B5975" s="28" t="s">
        <v>24</v>
      </c>
      <c r="C5975" s="40">
        <f>(C5964+C5965)*$D$26</f>
        <v>0.60329939999999993</v>
      </c>
    </row>
    <row r="5976" spans="1:3" ht="31.5" x14ac:dyDescent="0.25">
      <c r="A5976" s="33">
        <v>211</v>
      </c>
      <c r="B5976" s="28" t="s">
        <v>25</v>
      </c>
      <c r="C5976" s="40">
        <f>(C5964+C5965)*$D$27</f>
        <v>6.6103139999999998</v>
      </c>
    </row>
    <row r="5977" spans="1:3" ht="31.5" x14ac:dyDescent="0.25">
      <c r="A5977" s="33">
        <v>213</v>
      </c>
      <c r="B5977" s="28" t="s">
        <v>26</v>
      </c>
      <c r="C5977" s="44">
        <f>(C5964+C5965)*$D$28</f>
        <v>1.9946405999999999</v>
      </c>
    </row>
    <row r="5978" spans="1:3" ht="15.75" x14ac:dyDescent="0.25">
      <c r="A5978" s="33">
        <v>290</v>
      </c>
      <c r="B5978" s="28" t="s">
        <v>6</v>
      </c>
      <c r="C5978" s="44">
        <f>(C5964+C5965)*$D$29</f>
        <v>0.11257739999999999</v>
      </c>
    </row>
    <row r="5979" spans="1:3" ht="15.75" x14ac:dyDescent="0.25">
      <c r="A5979" s="33">
        <v>290</v>
      </c>
      <c r="B5979" s="28" t="s">
        <v>27</v>
      </c>
      <c r="C5979" s="44">
        <f>(C5964+C5965)*$D$30</f>
        <v>0.33773219999999998</v>
      </c>
    </row>
    <row r="5980" spans="1:3" ht="15.75" x14ac:dyDescent="0.25">
      <c r="A5980" s="33">
        <v>225</v>
      </c>
      <c r="B5980" s="28" t="s">
        <v>28</v>
      </c>
      <c r="C5980" s="44">
        <f>(C5964+C5965)*$D$31</f>
        <v>0</v>
      </c>
    </row>
    <row r="5981" spans="1:3" ht="15.75" x14ac:dyDescent="0.25">
      <c r="A5981" s="37">
        <v>310</v>
      </c>
      <c r="B5981" s="28" t="s">
        <v>7</v>
      </c>
      <c r="C5981" s="44">
        <f>(C5964+C5965)*$D$32</f>
        <v>0.6725778</v>
      </c>
    </row>
    <row r="5982" spans="1:3" ht="16.5" thickBot="1" x14ac:dyDescent="0.3">
      <c r="A5982" s="38">
        <v>340</v>
      </c>
      <c r="B5982" s="36" t="s">
        <v>8</v>
      </c>
      <c r="C5982" s="44">
        <f>(C5964+C5965)*$D$33</f>
        <v>2.6123729999999998</v>
      </c>
    </row>
    <row r="5983" spans="1:3" ht="16.5" thickBot="1" x14ac:dyDescent="0.3">
      <c r="A5983" s="15"/>
      <c r="B5983" s="42" t="s">
        <v>9</v>
      </c>
      <c r="C5983" s="88">
        <f>SUM(C5964:C5982)</f>
        <v>65.017778399999997</v>
      </c>
    </row>
    <row r="5984" spans="1:3" ht="16.5" thickBot="1" x14ac:dyDescent="0.3">
      <c r="A5984" s="15"/>
      <c r="B5984" s="43" t="s">
        <v>29</v>
      </c>
      <c r="C5984" s="90">
        <f>C5983*118%</f>
        <v>76.720978511999988</v>
      </c>
    </row>
    <row r="5985" spans="1:3" ht="15.75" x14ac:dyDescent="0.25">
      <c r="A5985" s="22"/>
      <c r="B5985" s="45"/>
      <c r="C5985" s="46"/>
    </row>
    <row r="5986" spans="1:3" ht="15.75" x14ac:dyDescent="0.25">
      <c r="A5986" s="22"/>
      <c r="B5986" s="45"/>
      <c r="C5986" s="46"/>
    </row>
    <row r="5987" spans="1:3" ht="15.75" x14ac:dyDescent="0.25">
      <c r="A5987" s="22"/>
      <c r="B5987" s="45"/>
      <c r="C5987" s="46"/>
    </row>
    <row r="5988" spans="1:3" ht="15.75" x14ac:dyDescent="0.25">
      <c r="A5988" s="22"/>
      <c r="B5988" s="45"/>
      <c r="C5988" s="46"/>
    </row>
    <row r="5989" spans="1:3" ht="15.75" x14ac:dyDescent="0.25">
      <c r="A5989" s="22"/>
      <c r="B5989" s="45"/>
      <c r="C5989" s="46"/>
    </row>
    <row r="5990" spans="1:3" ht="15.75" x14ac:dyDescent="0.25">
      <c r="A5990" s="22"/>
      <c r="B5990" s="45"/>
      <c r="C5990" s="46"/>
    </row>
    <row r="5991" spans="1:3" ht="15.75" x14ac:dyDescent="0.25">
      <c r="A5991" s="22"/>
      <c r="B5991" s="45"/>
      <c r="C5991" s="46"/>
    </row>
    <row r="5992" spans="1:3" ht="15.75" x14ac:dyDescent="0.25">
      <c r="A5992" s="22"/>
      <c r="B5992" s="45"/>
      <c r="C5992" s="46"/>
    </row>
    <row r="5993" spans="1:3" ht="15.75" x14ac:dyDescent="0.25">
      <c r="A5993" s="22"/>
      <c r="B5993" s="45"/>
      <c r="C5993" s="46"/>
    </row>
    <row r="5994" spans="1:3" ht="15.75" x14ac:dyDescent="0.25">
      <c r="A5994" s="22"/>
      <c r="B5994" s="45"/>
      <c r="C5994" s="46"/>
    </row>
    <row r="5995" spans="1:3" ht="15.75" x14ac:dyDescent="0.25">
      <c r="A5995" s="22"/>
      <c r="B5995" s="45"/>
      <c r="C5995" s="46"/>
    </row>
    <row r="5996" spans="1:3" ht="15.75" x14ac:dyDescent="0.25">
      <c r="A5996" s="22"/>
      <c r="B5996" s="45"/>
      <c r="C5996" s="46"/>
    </row>
    <row r="5997" spans="1:3" ht="15.75" x14ac:dyDescent="0.25">
      <c r="A5997" s="22"/>
      <c r="B5997" s="45"/>
      <c r="C5997" s="46"/>
    </row>
    <row r="5998" spans="1:3" ht="15.75" x14ac:dyDescent="0.25">
      <c r="A5998" s="22"/>
      <c r="B5998" s="45"/>
      <c r="C5998" s="46"/>
    </row>
    <row r="5999" spans="1:3" ht="15.75" x14ac:dyDescent="0.25">
      <c r="A5999" s="22"/>
      <c r="B5999" s="45"/>
      <c r="C5999" s="46"/>
    </row>
    <row r="6000" spans="1:3" ht="15.75" x14ac:dyDescent="0.25">
      <c r="A6000" s="22"/>
      <c r="B6000" s="45"/>
      <c r="C6000" s="46"/>
    </row>
    <row r="6001" spans="1:3" ht="15.75" x14ac:dyDescent="0.25">
      <c r="A6001" s="22"/>
      <c r="B6001" s="45"/>
      <c r="C6001" s="46"/>
    </row>
    <row r="6002" spans="1:3" ht="15.75" x14ac:dyDescent="0.25">
      <c r="A6002" s="22"/>
      <c r="B6002" s="45"/>
      <c r="C6002" s="46"/>
    </row>
    <row r="6003" spans="1:3" ht="15.75" x14ac:dyDescent="0.25">
      <c r="A6003" s="22"/>
      <c r="B6003" s="45"/>
      <c r="C6003" s="46"/>
    </row>
    <row r="6004" spans="1:3" ht="15.75" x14ac:dyDescent="0.25">
      <c r="A6004" s="22"/>
      <c r="B6004" s="45"/>
      <c r="C6004" s="46"/>
    </row>
    <row r="6005" spans="1:3" ht="15.75" x14ac:dyDescent="0.25">
      <c r="A6005" s="22"/>
      <c r="B6005" s="45"/>
      <c r="C6005" s="46"/>
    </row>
    <row r="6006" spans="1:3" ht="15.75" x14ac:dyDescent="0.25">
      <c r="A6006" s="22"/>
      <c r="B6006" s="45"/>
      <c r="C6006" s="46"/>
    </row>
    <row r="6007" spans="1:3" ht="15.75" x14ac:dyDescent="0.25">
      <c r="A6007" s="22"/>
      <c r="B6007" s="45"/>
      <c r="C6007" s="46"/>
    </row>
    <row r="6008" spans="1:3" ht="15.75" x14ac:dyDescent="0.25">
      <c r="A6008" s="22"/>
      <c r="B6008" s="45"/>
      <c r="C6008" s="46"/>
    </row>
    <row r="6010" spans="1:3" ht="54" customHeight="1" x14ac:dyDescent="0.25">
      <c r="B6010" s="57" t="s">
        <v>602</v>
      </c>
      <c r="C6010" s="70"/>
    </row>
    <row r="6011" spans="1:3" ht="15.75" thickBot="1" x14ac:dyDescent="0.3">
      <c r="C6011" s="71" t="s">
        <v>351</v>
      </c>
    </row>
    <row r="6012" spans="1:3" ht="32.25" thickBot="1" x14ac:dyDescent="0.3">
      <c r="A6012" s="7" t="s">
        <v>0</v>
      </c>
      <c r="B6012" s="8" t="s">
        <v>10</v>
      </c>
      <c r="C6012" s="65" t="s">
        <v>11</v>
      </c>
    </row>
    <row r="6013" spans="1:3" ht="15.75" x14ac:dyDescent="0.25">
      <c r="A6013" s="9"/>
      <c r="B6013" s="10" t="s">
        <v>12</v>
      </c>
      <c r="C6013" s="61">
        <v>1</v>
      </c>
    </row>
    <row r="6014" spans="1:3" ht="15.75" x14ac:dyDescent="0.25">
      <c r="A6014" s="9"/>
      <c r="B6014" s="10" t="s">
        <v>13</v>
      </c>
      <c r="C6014" s="16">
        <v>11.2</v>
      </c>
    </row>
    <row r="6015" spans="1:3" ht="31.5" x14ac:dyDescent="0.25">
      <c r="A6015" s="12"/>
      <c r="B6015" s="83" t="s">
        <v>360</v>
      </c>
      <c r="C6015" s="16">
        <f>$C$13</f>
        <v>2.83</v>
      </c>
    </row>
    <row r="6016" spans="1:3" ht="32.25" thickBot="1" x14ac:dyDescent="0.3">
      <c r="A6016" s="75"/>
      <c r="B6016" s="77" t="s">
        <v>361</v>
      </c>
      <c r="C6016" s="76">
        <v>0</v>
      </c>
    </row>
    <row r="6017" spans="1:3" ht="15.75" x14ac:dyDescent="0.25">
      <c r="A6017" s="29">
        <v>211</v>
      </c>
      <c r="B6017" s="30" t="s">
        <v>19</v>
      </c>
      <c r="C6017" s="39">
        <f>C6015*C6014</f>
        <v>31.695999999999998</v>
      </c>
    </row>
    <row r="6018" spans="1:3" ht="31.5" x14ac:dyDescent="0.25">
      <c r="A6018" s="33">
        <v>211</v>
      </c>
      <c r="B6018" s="28" t="s">
        <v>20</v>
      </c>
      <c r="C6018" s="40">
        <f>C6016*C6014</f>
        <v>0</v>
      </c>
    </row>
    <row r="6019" spans="1:3" ht="15.75" x14ac:dyDescent="0.25">
      <c r="A6019" s="33">
        <v>213</v>
      </c>
      <c r="B6019" s="28" t="s">
        <v>14</v>
      </c>
      <c r="C6019" s="40">
        <f>(C6017+C6018)*30.2%</f>
        <v>9.5721919999999994</v>
      </c>
    </row>
    <row r="6020" spans="1:3" ht="15.75" x14ac:dyDescent="0.25">
      <c r="A6020" s="33">
        <v>212</v>
      </c>
      <c r="B6020" s="28" t="s">
        <v>3</v>
      </c>
      <c r="C6020" s="40">
        <f>(C6017+C6018)*$D$18</f>
        <v>5.0713599999999998E-2</v>
      </c>
    </row>
    <row r="6021" spans="1:3" ht="15.75" x14ac:dyDescent="0.25">
      <c r="A6021" s="33">
        <v>221</v>
      </c>
      <c r="B6021" s="28" t="s">
        <v>4</v>
      </c>
      <c r="C6021" s="40">
        <f>(C6017+C6018)*$D$19</f>
        <v>0.27258559999999998</v>
      </c>
    </row>
    <row r="6022" spans="1:3" ht="15.75" x14ac:dyDescent="0.25">
      <c r="A6022" s="33">
        <v>222</v>
      </c>
      <c r="B6022" s="28" t="s">
        <v>15</v>
      </c>
      <c r="C6022" s="40">
        <f>(C6017+C6018)*$D$20</f>
        <v>5.0713599999999998E-2</v>
      </c>
    </row>
    <row r="6023" spans="1:3" ht="15.75" x14ac:dyDescent="0.25">
      <c r="A6023" s="33">
        <v>223</v>
      </c>
      <c r="B6023" s="28" t="s">
        <v>5</v>
      </c>
      <c r="C6023" s="40">
        <f>(C6017+C6018)*$D$21</f>
        <v>1.3470800000000001</v>
      </c>
    </row>
    <row r="6024" spans="1:3" ht="15.75" x14ac:dyDescent="0.25">
      <c r="A6024" s="33">
        <v>224</v>
      </c>
      <c r="B6024" s="28" t="s">
        <v>21</v>
      </c>
      <c r="C6024" s="40">
        <f>(C6017+C6018)*$D$22</f>
        <v>0.44691359999999997</v>
      </c>
    </row>
    <row r="6025" spans="1:3" ht="15.75" x14ac:dyDescent="0.25">
      <c r="A6025" s="33">
        <v>225</v>
      </c>
      <c r="B6025" s="28" t="s">
        <v>16</v>
      </c>
      <c r="C6025" s="40">
        <f>(C6017+C6018)*$D$23</f>
        <v>1.6862271999999998</v>
      </c>
    </row>
    <row r="6026" spans="1:3" ht="15.75" x14ac:dyDescent="0.25">
      <c r="A6026" s="33">
        <v>226</v>
      </c>
      <c r="B6026" s="28" t="s">
        <v>22</v>
      </c>
      <c r="C6026" s="40">
        <f>(C6017+C6018)*$D$24</f>
        <v>11.350337599999998</v>
      </c>
    </row>
    <row r="6027" spans="1:3" ht="15.75" x14ac:dyDescent="0.25">
      <c r="A6027" s="33">
        <v>271</v>
      </c>
      <c r="B6027" s="28" t="s">
        <v>23</v>
      </c>
      <c r="C6027" s="40">
        <f>(C6017+C6018)*$D$25</f>
        <v>0.70682079999999992</v>
      </c>
    </row>
    <row r="6028" spans="1:3" ht="15.75" x14ac:dyDescent="0.25">
      <c r="A6028" s="33">
        <v>272</v>
      </c>
      <c r="B6028" s="28" t="s">
        <v>24</v>
      </c>
      <c r="C6028" s="40">
        <f>(C6017+C6018)*$D$26</f>
        <v>0.66244639999999988</v>
      </c>
    </row>
    <row r="6029" spans="1:3" ht="31.5" x14ac:dyDescent="0.25">
      <c r="A6029" s="33">
        <v>211</v>
      </c>
      <c r="B6029" s="28" t="s">
        <v>25</v>
      </c>
      <c r="C6029" s="40">
        <f>(C6017+C6018)*$D$27</f>
        <v>7.2583839999999995</v>
      </c>
    </row>
    <row r="6030" spans="1:3" ht="31.5" x14ac:dyDescent="0.25">
      <c r="A6030" s="33">
        <v>213</v>
      </c>
      <c r="B6030" s="28" t="s">
        <v>26</v>
      </c>
      <c r="C6030" s="44">
        <f>(C6017+C6018)*$D$28</f>
        <v>2.1901935999999997</v>
      </c>
    </row>
    <row r="6031" spans="1:3" ht="15.75" x14ac:dyDescent="0.25">
      <c r="A6031" s="33">
        <v>290</v>
      </c>
      <c r="B6031" s="28" t="s">
        <v>6</v>
      </c>
      <c r="C6031" s="44">
        <f>(C6017+C6018)*$D$29</f>
        <v>0.12361439999999999</v>
      </c>
    </row>
    <row r="6032" spans="1:3" ht="15.75" x14ac:dyDescent="0.25">
      <c r="A6032" s="33">
        <v>290</v>
      </c>
      <c r="B6032" s="28" t="s">
        <v>27</v>
      </c>
      <c r="C6032" s="44">
        <f>(C6017+C6018)*$D$30</f>
        <v>0.37084319999999998</v>
      </c>
    </row>
    <row r="6033" spans="1:3" ht="15.75" x14ac:dyDescent="0.25">
      <c r="A6033" s="33">
        <v>225</v>
      </c>
      <c r="B6033" s="28" t="s">
        <v>28</v>
      </c>
      <c r="C6033" s="44">
        <f>(C6017+C6018)*$D$31</f>
        <v>0</v>
      </c>
    </row>
    <row r="6034" spans="1:3" ht="15.75" x14ac:dyDescent="0.25">
      <c r="A6034" s="37">
        <v>310</v>
      </c>
      <c r="B6034" s="28" t="s">
        <v>7</v>
      </c>
      <c r="C6034" s="44">
        <f>(C6017+C6018)*$D$32</f>
        <v>0.73851679999999997</v>
      </c>
    </row>
    <row r="6035" spans="1:3" ht="16.5" thickBot="1" x14ac:dyDescent="0.3">
      <c r="A6035" s="38">
        <v>340</v>
      </c>
      <c r="B6035" s="36" t="s">
        <v>8</v>
      </c>
      <c r="C6035" s="44">
        <f>(C6017+C6018)*$D$33</f>
        <v>2.8684879999999997</v>
      </c>
    </row>
    <row r="6036" spans="1:3" ht="16.5" thickBot="1" x14ac:dyDescent="0.3">
      <c r="A6036" s="15"/>
      <c r="B6036" s="42" t="s">
        <v>9</v>
      </c>
      <c r="C6036" s="88">
        <f>SUM(C6017:C6035)</f>
        <v>71.392070399999994</v>
      </c>
    </row>
    <row r="6037" spans="1:3" ht="16.5" thickBot="1" x14ac:dyDescent="0.3">
      <c r="A6037" s="15"/>
      <c r="B6037" s="43" t="s">
        <v>29</v>
      </c>
      <c r="C6037" s="90">
        <f>C6036*118%</f>
        <v>84.242643071999993</v>
      </c>
    </row>
    <row r="6038" spans="1:3" ht="15.75" x14ac:dyDescent="0.25">
      <c r="A6038" s="22"/>
      <c r="B6038" s="45"/>
      <c r="C6038" s="46"/>
    </row>
    <row r="6039" spans="1:3" ht="15.75" x14ac:dyDescent="0.25">
      <c r="A6039" s="22"/>
      <c r="B6039" s="45"/>
      <c r="C6039" s="46"/>
    </row>
    <row r="6040" spans="1:3" ht="15.75" x14ac:dyDescent="0.25">
      <c r="A6040" s="22"/>
      <c r="B6040" s="45"/>
      <c r="C6040" s="46"/>
    </row>
    <row r="6041" spans="1:3" ht="15.75" x14ac:dyDescent="0.25">
      <c r="A6041" s="22"/>
      <c r="B6041" s="45"/>
      <c r="C6041" s="46"/>
    </row>
    <row r="6042" spans="1:3" ht="15.75" x14ac:dyDescent="0.25">
      <c r="A6042" s="22"/>
      <c r="B6042" s="45"/>
      <c r="C6042" s="46"/>
    </row>
    <row r="6043" spans="1:3" ht="15.75" x14ac:dyDescent="0.25">
      <c r="A6043" s="22"/>
      <c r="B6043" s="45"/>
      <c r="C6043" s="46"/>
    </row>
    <row r="6044" spans="1:3" ht="15.75" x14ac:dyDescent="0.25">
      <c r="A6044" s="22"/>
      <c r="B6044" s="45"/>
      <c r="C6044" s="46"/>
    </row>
    <row r="6045" spans="1:3" ht="15.75" x14ac:dyDescent="0.25">
      <c r="A6045" s="22"/>
      <c r="B6045" s="45"/>
      <c r="C6045" s="46"/>
    </row>
    <row r="6046" spans="1:3" ht="15.75" x14ac:dyDescent="0.25">
      <c r="A6046" s="22"/>
      <c r="B6046" s="45"/>
      <c r="C6046" s="46"/>
    </row>
    <row r="6047" spans="1:3" ht="15.75" x14ac:dyDescent="0.25">
      <c r="A6047" s="22"/>
      <c r="B6047" s="45"/>
      <c r="C6047" s="46"/>
    </row>
    <row r="6048" spans="1:3" ht="15.75" x14ac:dyDescent="0.25">
      <c r="A6048" s="22"/>
      <c r="B6048" s="45"/>
      <c r="C6048" s="46"/>
    </row>
    <row r="6049" spans="1:3" ht="15.75" x14ac:dyDescent="0.25">
      <c r="A6049" s="22"/>
      <c r="B6049" s="45"/>
      <c r="C6049" s="46"/>
    </row>
    <row r="6050" spans="1:3" ht="15.75" x14ac:dyDescent="0.25">
      <c r="A6050" s="22"/>
      <c r="B6050" s="45"/>
      <c r="C6050" s="46"/>
    </row>
    <row r="6051" spans="1:3" ht="15.75" x14ac:dyDescent="0.25">
      <c r="A6051" s="22"/>
      <c r="B6051" s="45"/>
      <c r="C6051" s="46"/>
    </row>
    <row r="6052" spans="1:3" ht="15.75" x14ac:dyDescent="0.25">
      <c r="A6052" s="22"/>
      <c r="B6052" s="45"/>
      <c r="C6052" s="46"/>
    </row>
    <row r="6053" spans="1:3" ht="15.75" x14ac:dyDescent="0.25">
      <c r="A6053" s="22"/>
      <c r="B6053" s="45"/>
      <c r="C6053" s="46"/>
    </row>
    <row r="6054" spans="1:3" ht="15.75" x14ac:dyDescent="0.25">
      <c r="A6054" s="22"/>
      <c r="B6054" s="45"/>
      <c r="C6054" s="46"/>
    </row>
    <row r="6055" spans="1:3" ht="15.75" x14ac:dyDescent="0.25">
      <c r="A6055" s="22"/>
      <c r="B6055" s="45"/>
      <c r="C6055" s="46"/>
    </row>
    <row r="6056" spans="1:3" ht="15.75" x14ac:dyDescent="0.25">
      <c r="A6056" s="22"/>
      <c r="B6056" s="45"/>
      <c r="C6056" s="46"/>
    </row>
    <row r="6057" spans="1:3" ht="15.75" x14ac:dyDescent="0.25">
      <c r="A6057" s="22"/>
      <c r="B6057" s="45"/>
      <c r="C6057" s="46"/>
    </row>
    <row r="6058" spans="1:3" ht="15.75" x14ac:dyDescent="0.25">
      <c r="A6058" s="22"/>
      <c r="B6058" s="45"/>
      <c r="C6058" s="46"/>
    </row>
    <row r="6059" spans="1:3" ht="15.75" x14ac:dyDescent="0.25">
      <c r="A6059" s="22"/>
      <c r="B6059" s="45"/>
      <c r="C6059" s="46"/>
    </row>
    <row r="6063" spans="1:3" ht="58.5" customHeight="1" x14ac:dyDescent="0.25">
      <c r="B6063" s="57" t="s">
        <v>603</v>
      </c>
      <c r="C6063" s="70"/>
    </row>
    <row r="6064" spans="1:3" ht="15.75" thickBot="1" x14ac:dyDescent="0.3">
      <c r="C6064" s="71" t="s">
        <v>351</v>
      </c>
    </row>
    <row r="6065" spans="1:3" ht="32.25" thickBot="1" x14ac:dyDescent="0.3">
      <c r="A6065" s="7" t="s">
        <v>0</v>
      </c>
      <c r="B6065" s="8" t="s">
        <v>10</v>
      </c>
      <c r="C6065" s="65" t="s">
        <v>11</v>
      </c>
    </row>
    <row r="6066" spans="1:3" ht="15.75" x14ac:dyDescent="0.25">
      <c r="A6066" s="9"/>
      <c r="B6066" s="10" t="s">
        <v>12</v>
      </c>
      <c r="C6066" s="61">
        <v>1</v>
      </c>
    </row>
    <row r="6067" spans="1:3" ht="15.75" x14ac:dyDescent="0.25">
      <c r="A6067" s="9"/>
      <c r="B6067" s="10" t="s">
        <v>13</v>
      </c>
      <c r="C6067" s="16">
        <v>6.5</v>
      </c>
    </row>
    <row r="6068" spans="1:3" ht="31.5" x14ac:dyDescent="0.25">
      <c r="A6068" s="12"/>
      <c r="B6068" s="83" t="s">
        <v>360</v>
      </c>
      <c r="C6068" s="16">
        <f>$C$13</f>
        <v>2.83</v>
      </c>
    </row>
    <row r="6069" spans="1:3" ht="32.25" thickBot="1" x14ac:dyDescent="0.3">
      <c r="A6069" s="75"/>
      <c r="B6069" s="77" t="s">
        <v>361</v>
      </c>
      <c r="C6069" s="76">
        <v>0</v>
      </c>
    </row>
    <row r="6070" spans="1:3" ht="15.75" x14ac:dyDescent="0.25">
      <c r="A6070" s="29">
        <v>211</v>
      </c>
      <c r="B6070" s="30" t="s">
        <v>19</v>
      </c>
      <c r="C6070" s="39">
        <f>C6068*C6067</f>
        <v>18.395</v>
      </c>
    </row>
    <row r="6071" spans="1:3" ht="31.5" x14ac:dyDescent="0.25">
      <c r="A6071" s="33">
        <v>211</v>
      </c>
      <c r="B6071" s="28" t="s">
        <v>20</v>
      </c>
      <c r="C6071" s="40">
        <f>C6069*C6067</f>
        <v>0</v>
      </c>
    </row>
    <row r="6072" spans="1:3" ht="15.75" x14ac:dyDescent="0.25">
      <c r="A6072" s="33">
        <v>213</v>
      </c>
      <c r="B6072" s="28" t="s">
        <v>14</v>
      </c>
      <c r="C6072" s="40">
        <f>(C6070+C6071)*30.2%</f>
        <v>5.5552899999999994</v>
      </c>
    </row>
    <row r="6073" spans="1:3" ht="15.75" x14ac:dyDescent="0.25">
      <c r="A6073" s="33">
        <v>212</v>
      </c>
      <c r="B6073" s="28" t="s">
        <v>3</v>
      </c>
      <c r="C6073" s="40">
        <f>(C6070+C6071)*$D$18</f>
        <v>2.9432E-2</v>
      </c>
    </row>
    <row r="6074" spans="1:3" ht="15.75" x14ac:dyDescent="0.25">
      <c r="A6074" s="33">
        <v>221</v>
      </c>
      <c r="B6074" s="28" t="s">
        <v>4</v>
      </c>
      <c r="C6074" s="40">
        <f>(C6070+C6071)*$D$19</f>
        <v>0.158197</v>
      </c>
    </row>
    <row r="6075" spans="1:3" ht="15.75" x14ac:dyDescent="0.25">
      <c r="A6075" s="33">
        <v>222</v>
      </c>
      <c r="B6075" s="28" t="s">
        <v>15</v>
      </c>
      <c r="C6075" s="40">
        <f>(C6070+C6071)*$D$20</f>
        <v>2.9432E-2</v>
      </c>
    </row>
    <row r="6076" spans="1:3" ht="15.75" x14ac:dyDescent="0.25">
      <c r="A6076" s="33">
        <v>223</v>
      </c>
      <c r="B6076" s="28" t="s">
        <v>5</v>
      </c>
      <c r="C6076" s="40">
        <f>(C6070+C6071)*$D$21</f>
        <v>0.78178750000000008</v>
      </c>
    </row>
    <row r="6077" spans="1:3" ht="15.75" x14ac:dyDescent="0.25">
      <c r="A6077" s="33">
        <v>224</v>
      </c>
      <c r="B6077" s="28" t="s">
        <v>21</v>
      </c>
      <c r="C6077" s="40">
        <f>(C6070+C6071)*$D$22</f>
        <v>0.25936949999999998</v>
      </c>
    </row>
    <row r="6078" spans="1:3" ht="15.75" x14ac:dyDescent="0.25">
      <c r="A6078" s="33">
        <v>225</v>
      </c>
      <c r="B6078" s="28" t="s">
        <v>16</v>
      </c>
      <c r="C6078" s="40">
        <f>(C6070+C6071)*$D$23</f>
        <v>0.97861399999999987</v>
      </c>
    </row>
    <row r="6079" spans="1:3" ht="15.75" x14ac:dyDescent="0.25">
      <c r="A6079" s="33">
        <v>226</v>
      </c>
      <c r="B6079" s="28" t="s">
        <v>22</v>
      </c>
      <c r="C6079" s="40">
        <f>(C6070+C6071)*$D$24</f>
        <v>6.5872494999999995</v>
      </c>
    </row>
    <row r="6080" spans="1:3" ht="15.75" x14ac:dyDescent="0.25">
      <c r="A6080" s="33">
        <v>271</v>
      </c>
      <c r="B6080" s="28" t="s">
        <v>23</v>
      </c>
      <c r="C6080" s="40">
        <f>(C6070+C6071)*$D$25</f>
        <v>0.41020849999999998</v>
      </c>
    </row>
    <row r="6081" spans="1:3" ht="15.75" x14ac:dyDescent="0.25">
      <c r="A6081" s="33">
        <v>272</v>
      </c>
      <c r="B6081" s="28" t="s">
        <v>24</v>
      </c>
      <c r="C6081" s="40">
        <f>(C6070+C6071)*$D$26</f>
        <v>0.38445549999999995</v>
      </c>
    </row>
    <row r="6082" spans="1:3" ht="31.5" x14ac:dyDescent="0.25">
      <c r="A6082" s="33">
        <v>211</v>
      </c>
      <c r="B6082" s="28" t="s">
        <v>25</v>
      </c>
      <c r="C6082" s="40">
        <f>(C6070+C6071)*$D$27</f>
        <v>4.2124550000000003</v>
      </c>
    </row>
    <row r="6083" spans="1:3" ht="31.5" x14ac:dyDescent="0.25">
      <c r="A6083" s="33">
        <v>213</v>
      </c>
      <c r="B6083" s="28" t="s">
        <v>26</v>
      </c>
      <c r="C6083" s="44">
        <f>(C6070+C6071)*$D$28</f>
        <v>1.2710944999999998</v>
      </c>
    </row>
    <row r="6084" spans="1:3" ht="15.75" x14ac:dyDescent="0.25">
      <c r="A6084" s="33">
        <v>290</v>
      </c>
      <c r="B6084" s="28" t="s">
        <v>6</v>
      </c>
      <c r="C6084" s="44">
        <f>(C6070+C6071)*$D$29</f>
        <v>7.1740499999999999E-2</v>
      </c>
    </row>
    <row r="6085" spans="1:3" ht="15.75" x14ac:dyDescent="0.25">
      <c r="A6085" s="33">
        <v>290</v>
      </c>
      <c r="B6085" s="28" t="s">
        <v>27</v>
      </c>
      <c r="C6085" s="44">
        <f>(C6070+C6071)*$D$30</f>
        <v>0.21522150000000001</v>
      </c>
    </row>
    <row r="6086" spans="1:3" ht="15.75" x14ac:dyDescent="0.25">
      <c r="A6086" s="33">
        <v>225</v>
      </c>
      <c r="B6086" s="28" t="s">
        <v>28</v>
      </c>
      <c r="C6086" s="44">
        <f>(C6070+C6071)*$D$31</f>
        <v>0</v>
      </c>
    </row>
    <row r="6087" spans="1:3" ht="15.75" x14ac:dyDescent="0.25">
      <c r="A6087" s="37">
        <v>310</v>
      </c>
      <c r="B6087" s="28" t="s">
        <v>7</v>
      </c>
      <c r="C6087" s="44">
        <f>(C6070+C6071)*$D$32</f>
        <v>0.42860350000000003</v>
      </c>
    </row>
    <row r="6088" spans="1:3" ht="16.5" thickBot="1" x14ac:dyDescent="0.3">
      <c r="A6088" s="38">
        <v>340</v>
      </c>
      <c r="B6088" s="36" t="s">
        <v>8</v>
      </c>
      <c r="C6088" s="44">
        <f>(C6070+C6071)*$D$33</f>
        <v>1.6647474999999998</v>
      </c>
    </row>
    <row r="6089" spans="1:3" ht="16.5" thickBot="1" x14ac:dyDescent="0.3">
      <c r="A6089" s="15"/>
      <c r="B6089" s="42" t="s">
        <v>9</v>
      </c>
      <c r="C6089" s="88">
        <f>SUM(C6070:C6088)</f>
        <v>41.432897999999994</v>
      </c>
    </row>
    <row r="6090" spans="1:3" ht="16.5" thickBot="1" x14ac:dyDescent="0.3">
      <c r="A6090" s="15"/>
      <c r="B6090" s="43" t="s">
        <v>29</v>
      </c>
      <c r="C6090" s="90">
        <f>C6089*118%</f>
        <v>48.890819639999989</v>
      </c>
    </row>
    <row r="6091" spans="1:3" ht="15.75" x14ac:dyDescent="0.25">
      <c r="A6091" s="22"/>
      <c r="B6091" s="45"/>
      <c r="C6091" s="46"/>
    </row>
    <row r="6092" spans="1:3" ht="15.75" x14ac:dyDescent="0.25">
      <c r="A6092" s="22"/>
      <c r="B6092" s="45"/>
      <c r="C6092" s="46"/>
    </row>
    <row r="6093" spans="1:3" ht="15.75" x14ac:dyDescent="0.25">
      <c r="A6093" s="22"/>
      <c r="B6093" s="45"/>
      <c r="C6093" s="46"/>
    </row>
    <row r="6094" spans="1:3" ht="15.75" x14ac:dyDescent="0.25">
      <c r="A6094" s="22"/>
      <c r="B6094" s="45"/>
      <c r="C6094" s="46"/>
    </row>
    <row r="6095" spans="1:3" ht="15.75" x14ac:dyDescent="0.25">
      <c r="A6095" s="22"/>
      <c r="B6095" s="45"/>
      <c r="C6095" s="46"/>
    </row>
    <row r="6096" spans="1:3" ht="15.75" x14ac:dyDescent="0.25">
      <c r="A6096" s="22"/>
      <c r="B6096" s="45"/>
      <c r="C6096" s="46"/>
    </row>
    <row r="6097" spans="1:3" ht="15.75" x14ac:dyDescent="0.25">
      <c r="A6097" s="22"/>
      <c r="B6097" s="45"/>
      <c r="C6097" s="46"/>
    </row>
    <row r="6098" spans="1:3" ht="15.75" x14ac:dyDescent="0.25">
      <c r="A6098" s="22"/>
      <c r="B6098" s="45"/>
      <c r="C6098" s="46"/>
    </row>
    <row r="6099" spans="1:3" ht="15.75" x14ac:dyDescent="0.25">
      <c r="A6099" s="22"/>
      <c r="B6099" s="45"/>
      <c r="C6099" s="46"/>
    </row>
    <row r="6100" spans="1:3" ht="15.75" x14ac:dyDescent="0.25">
      <c r="A6100" s="22"/>
      <c r="B6100" s="45"/>
      <c r="C6100" s="46"/>
    </row>
    <row r="6101" spans="1:3" ht="15.75" x14ac:dyDescent="0.25">
      <c r="A6101" s="22"/>
      <c r="B6101" s="45"/>
      <c r="C6101" s="46"/>
    </row>
    <row r="6102" spans="1:3" ht="15.75" x14ac:dyDescent="0.25">
      <c r="A6102" s="22"/>
      <c r="B6102" s="45"/>
      <c r="C6102" s="46"/>
    </row>
    <row r="6103" spans="1:3" ht="15.75" x14ac:dyDescent="0.25">
      <c r="A6103" s="22"/>
      <c r="B6103" s="45"/>
      <c r="C6103" s="46"/>
    </row>
    <row r="6104" spans="1:3" ht="15.75" x14ac:dyDescent="0.25">
      <c r="A6104" s="22"/>
      <c r="B6104" s="45"/>
      <c r="C6104" s="46"/>
    </row>
    <row r="6105" spans="1:3" ht="15.75" x14ac:dyDescent="0.25">
      <c r="A6105" s="22"/>
      <c r="B6105" s="45"/>
      <c r="C6105" s="46"/>
    </row>
    <row r="6106" spans="1:3" ht="15.75" x14ac:dyDescent="0.25">
      <c r="A6106" s="22"/>
      <c r="B6106" s="45"/>
      <c r="C6106" s="46"/>
    </row>
    <row r="6107" spans="1:3" ht="15.75" x14ac:dyDescent="0.25">
      <c r="A6107" s="22"/>
      <c r="B6107" s="45"/>
      <c r="C6107" s="46"/>
    </row>
    <row r="6108" spans="1:3" ht="15.75" x14ac:dyDescent="0.25">
      <c r="A6108" s="22"/>
      <c r="B6108" s="45"/>
      <c r="C6108" s="46"/>
    </row>
    <row r="6109" spans="1:3" ht="15.75" x14ac:dyDescent="0.25">
      <c r="A6109" s="22"/>
      <c r="B6109" s="45"/>
      <c r="C6109" s="46"/>
    </row>
    <row r="6110" spans="1:3" ht="15.75" x14ac:dyDescent="0.25">
      <c r="A6110" s="22"/>
      <c r="B6110" s="45"/>
      <c r="C6110" s="46"/>
    </row>
    <row r="6111" spans="1:3" ht="15.75" x14ac:dyDescent="0.25">
      <c r="A6111" s="22"/>
      <c r="B6111" s="45"/>
      <c r="C6111" s="46"/>
    </row>
    <row r="6112" spans="1:3" ht="15.75" x14ac:dyDescent="0.25">
      <c r="A6112" s="22"/>
      <c r="B6112" s="45"/>
      <c r="C6112" s="46"/>
    </row>
    <row r="6113" spans="1:3" ht="15.75" x14ac:dyDescent="0.25">
      <c r="A6113" s="22"/>
      <c r="B6113" s="45"/>
      <c r="C6113" s="46"/>
    </row>
    <row r="6114" spans="1:3" ht="15.75" x14ac:dyDescent="0.25">
      <c r="A6114" s="22"/>
      <c r="B6114" s="45"/>
      <c r="C6114" s="46"/>
    </row>
    <row r="6116" spans="1:3" ht="52.5" customHeight="1" x14ac:dyDescent="0.25">
      <c r="B6116" s="57" t="s">
        <v>604</v>
      </c>
      <c r="C6116" s="70"/>
    </row>
    <row r="6117" spans="1:3" ht="15.75" thickBot="1" x14ac:dyDescent="0.3">
      <c r="C6117" s="71" t="s">
        <v>351</v>
      </c>
    </row>
    <row r="6118" spans="1:3" ht="32.25" thickBot="1" x14ac:dyDescent="0.3">
      <c r="A6118" s="7" t="s">
        <v>0</v>
      </c>
      <c r="B6118" s="8" t="s">
        <v>10</v>
      </c>
      <c r="C6118" s="65" t="s">
        <v>11</v>
      </c>
    </row>
    <row r="6119" spans="1:3" ht="15.75" x14ac:dyDescent="0.25">
      <c r="A6119" s="9"/>
      <c r="B6119" s="10" t="s">
        <v>12</v>
      </c>
      <c r="C6119" s="61">
        <v>1</v>
      </c>
    </row>
    <row r="6120" spans="1:3" ht="15.75" x14ac:dyDescent="0.25">
      <c r="A6120" s="9"/>
      <c r="B6120" s="10" t="s">
        <v>13</v>
      </c>
      <c r="C6120" s="16">
        <v>7.2</v>
      </c>
    </row>
    <row r="6121" spans="1:3" ht="31.5" x14ac:dyDescent="0.25">
      <c r="A6121" s="12"/>
      <c r="B6121" s="83" t="s">
        <v>360</v>
      </c>
      <c r="C6121" s="16">
        <f>$C$13</f>
        <v>2.83</v>
      </c>
    </row>
    <row r="6122" spans="1:3" ht="32.25" thickBot="1" x14ac:dyDescent="0.3">
      <c r="A6122" s="75"/>
      <c r="B6122" s="77" t="s">
        <v>361</v>
      </c>
      <c r="C6122" s="76">
        <v>0</v>
      </c>
    </row>
    <row r="6123" spans="1:3" ht="15.75" x14ac:dyDescent="0.25">
      <c r="A6123" s="29">
        <v>211</v>
      </c>
      <c r="B6123" s="30" t="s">
        <v>19</v>
      </c>
      <c r="C6123" s="39">
        <f>C6121*C6120</f>
        <v>20.376000000000001</v>
      </c>
    </row>
    <row r="6124" spans="1:3" ht="31.5" x14ac:dyDescent="0.25">
      <c r="A6124" s="33">
        <v>211</v>
      </c>
      <c r="B6124" s="28" t="s">
        <v>20</v>
      </c>
      <c r="C6124" s="40">
        <f>C6122*C6120</f>
        <v>0</v>
      </c>
    </row>
    <row r="6125" spans="1:3" ht="15.75" x14ac:dyDescent="0.25">
      <c r="A6125" s="33">
        <v>213</v>
      </c>
      <c r="B6125" s="28" t="s">
        <v>14</v>
      </c>
      <c r="C6125" s="40">
        <f>(C6123+C6124)*30.2%</f>
        <v>6.1535520000000004</v>
      </c>
    </row>
    <row r="6126" spans="1:3" ht="15.75" x14ac:dyDescent="0.25">
      <c r="A6126" s="33">
        <v>212</v>
      </c>
      <c r="B6126" s="28" t="s">
        <v>3</v>
      </c>
      <c r="C6126" s="40">
        <f>(C6123+C6124)*$D$18</f>
        <v>3.2601600000000001E-2</v>
      </c>
    </row>
    <row r="6127" spans="1:3" ht="15.75" x14ac:dyDescent="0.25">
      <c r="A6127" s="33">
        <v>221</v>
      </c>
      <c r="B6127" s="28" t="s">
        <v>4</v>
      </c>
      <c r="C6127" s="40">
        <f>(C6123+C6124)*$D$19</f>
        <v>0.17523360000000002</v>
      </c>
    </row>
    <row r="6128" spans="1:3" ht="15.75" x14ac:dyDescent="0.25">
      <c r="A6128" s="33">
        <v>222</v>
      </c>
      <c r="B6128" s="28" t="s">
        <v>15</v>
      </c>
      <c r="C6128" s="40">
        <f>(C6123+C6124)*$D$20</f>
        <v>3.2601600000000001E-2</v>
      </c>
    </row>
    <row r="6129" spans="1:3" ht="15.75" x14ac:dyDescent="0.25">
      <c r="A6129" s="33">
        <v>223</v>
      </c>
      <c r="B6129" s="28" t="s">
        <v>5</v>
      </c>
      <c r="C6129" s="40">
        <f>(C6123+C6124)*$D$21</f>
        <v>0.86598000000000008</v>
      </c>
    </row>
    <row r="6130" spans="1:3" ht="15.75" x14ac:dyDescent="0.25">
      <c r="A6130" s="33">
        <v>224</v>
      </c>
      <c r="B6130" s="28" t="s">
        <v>21</v>
      </c>
      <c r="C6130" s="40">
        <f>(C6123+C6124)*$D$22</f>
        <v>0.28730159999999999</v>
      </c>
    </row>
    <row r="6131" spans="1:3" ht="15.75" x14ac:dyDescent="0.25">
      <c r="A6131" s="33">
        <v>225</v>
      </c>
      <c r="B6131" s="28" t="s">
        <v>16</v>
      </c>
      <c r="C6131" s="40">
        <f>(C6123+C6124)*$D$23</f>
        <v>1.0840031999999999</v>
      </c>
    </row>
    <row r="6132" spans="1:3" ht="15.75" x14ac:dyDescent="0.25">
      <c r="A6132" s="33">
        <v>226</v>
      </c>
      <c r="B6132" s="28" t="s">
        <v>22</v>
      </c>
      <c r="C6132" s="40">
        <f>(C6123+C6124)*$D$24</f>
        <v>7.2966455999999997</v>
      </c>
    </row>
    <row r="6133" spans="1:3" ht="15.75" x14ac:dyDescent="0.25">
      <c r="A6133" s="33">
        <v>271</v>
      </c>
      <c r="B6133" s="28" t="s">
        <v>23</v>
      </c>
      <c r="C6133" s="40">
        <f>(C6123+C6124)*$D$25</f>
        <v>0.45438480000000003</v>
      </c>
    </row>
    <row r="6134" spans="1:3" ht="15.75" x14ac:dyDescent="0.25">
      <c r="A6134" s="33">
        <v>272</v>
      </c>
      <c r="B6134" s="28" t="s">
        <v>24</v>
      </c>
      <c r="C6134" s="40">
        <f>(C6123+C6124)*$D$26</f>
        <v>0.42585839999999997</v>
      </c>
    </row>
    <row r="6135" spans="1:3" ht="31.5" x14ac:dyDescent="0.25">
      <c r="A6135" s="33">
        <v>211</v>
      </c>
      <c r="B6135" s="28" t="s">
        <v>25</v>
      </c>
      <c r="C6135" s="40">
        <f>(C6123+C6124)*$D$27</f>
        <v>4.6661040000000007</v>
      </c>
    </row>
    <row r="6136" spans="1:3" ht="31.5" x14ac:dyDescent="0.25">
      <c r="A6136" s="33">
        <v>213</v>
      </c>
      <c r="B6136" s="28" t="s">
        <v>26</v>
      </c>
      <c r="C6136" s="44">
        <f>(C6123+C6124)*$D$28</f>
        <v>1.4079816000000001</v>
      </c>
    </row>
    <row r="6137" spans="1:3" ht="15.75" x14ac:dyDescent="0.25">
      <c r="A6137" s="33">
        <v>290</v>
      </c>
      <c r="B6137" s="28" t="s">
        <v>6</v>
      </c>
      <c r="C6137" s="44">
        <f>(C6123+C6124)*$D$29</f>
        <v>7.9466400000000006E-2</v>
      </c>
    </row>
    <row r="6138" spans="1:3" ht="15.75" x14ac:dyDescent="0.25">
      <c r="A6138" s="33">
        <v>290</v>
      </c>
      <c r="B6138" s="28" t="s">
        <v>27</v>
      </c>
      <c r="C6138" s="44">
        <f>(C6123+C6124)*$D$30</f>
        <v>0.23839920000000003</v>
      </c>
    </row>
    <row r="6139" spans="1:3" ht="15.75" x14ac:dyDescent="0.25">
      <c r="A6139" s="33">
        <v>225</v>
      </c>
      <c r="B6139" s="28" t="s">
        <v>28</v>
      </c>
      <c r="C6139" s="44">
        <f>(C6123+C6124)*$D$31</f>
        <v>0</v>
      </c>
    </row>
    <row r="6140" spans="1:3" ht="15.75" x14ac:dyDescent="0.25">
      <c r="A6140" s="37">
        <v>310</v>
      </c>
      <c r="B6140" s="28" t="s">
        <v>7</v>
      </c>
      <c r="C6140" s="44">
        <f>(C6123+C6124)*$D$32</f>
        <v>0.47476080000000004</v>
      </c>
    </row>
    <row r="6141" spans="1:3" ht="16.5" thickBot="1" x14ac:dyDescent="0.3">
      <c r="A6141" s="38">
        <v>340</v>
      </c>
      <c r="B6141" s="36" t="s">
        <v>8</v>
      </c>
      <c r="C6141" s="44">
        <f>(C6123+C6124)*$D$33</f>
        <v>1.844028</v>
      </c>
    </row>
    <row r="6142" spans="1:3" ht="16.5" thickBot="1" x14ac:dyDescent="0.3">
      <c r="A6142" s="15"/>
      <c r="B6142" s="42" t="s">
        <v>9</v>
      </c>
      <c r="C6142" s="88">
        <f>SUM(C6123:C6141)</f>
        <v>45.894902400000014</v>
      </c>
    </row>
    <row r="6143" spans="1:3" ht="16.5" thickBot="1" x14ac:dyDescent="0.3">
      <c r="A6143" s="15"/>
      <c r="B6143" s="43" t="s">
        <v>29</v>
      </c>
      <c r="C6143" s="90">
        <f>C6142*118%</f>
        <v>54.155984832000016</v>
      </c>
    </row>
    <row r="6144" spans="1:3" ht="15.75" x14ac:dyDescent="0.25">
      <c r="A6144" s="22"/>
      <c r="B6144" s="45"/>
      <c r="C6144" s="46"/>
    </row>
    <row r="6145" spans="1:3" ht="15.75" x14ac:dyDescent="0.25">
      <c r="A6145" s="22"/>
      <c r="B6145" s="45"/>
      <c r="C6145" s="46"/>
    </row>
    <row r="6146" spans="1:3" ht="15.75" x14ac:dyDescent="0.25">
      <c r="A6146" s="22"/>
      <c r="B6146" s="45"/>
      <c r="C6146" s="46"/>
    </row>
    <row r="6147" spans="1:3" ht="15.75" x14ac:dyDescent="0.25">
      <c r="A6147" s="22"/>
      <c r="B6147" s="45"/>
      <c r="C6147" s="46"/>
    </row>
    <row r="6148" spans="1:3" ht="15.75" x14ac:dyDescent="0.25">
      <c r="A6148" s="22"/>
      <c r="B6148" s="45"/>
      <c r="C6148" s="46"/>
    </row>
    <row r="6149" spans="1:3" ht="15.75" x14ac:dyDescent="0.25">
      <c r="A6149" s="22"/>
      <c r="B6149" s="45"/>
      <c r="C6149" s="46"/>
    </row>
    <row r="6150" spans="1:3" ht="15.75" x14ac:dyDescent="0.25">
      <c r="A6150" s="22"/>
      <c r="B6150" s="45"/>
      <c r="C6150" s="46"/>
    </row>
    <row r="6151" spans="1:3" ht="15.75" x14ac:dyDescent="0.25">
      <c r="A6151" s="22"/>
      <c r="B6151" s="45"/>
      <c r="C6151" s="46"/>
    </row>
    <row r="6152" spans="1:3" ht="15.75" x14ac:dyDescent="0.25">
      <c r="A6152" s="22"/>
      <c r="B6152" s="45"/>
      <c r="C6152" s="46"/>
    </row>
    <row r="6153" spans="1:3" ht="15.75" x14ac:dyDescent="0.25">
      <c r="A6153" s="22"/>
      <c r="B6153" s="45"/>
      <c r="C6153" s="46"/>
    </row>
    <row r="6154" spans="1:3" ht="15.75" x14ac:dyDescent="0.25">
      <c r="A6154" s="22"/>
      <c r="B6154" s="45"/>
      <c r="C6154" s="46"/>
    </row>
    <row r="6155" spans="1:3" ht="15.75" x14ac:dyDescent="0.25">
      <c r="A6155" s="22"/>
      <c r="B6155" s="45"/>
      <c r="C6155" s="46"/>
    </row>
    <row r="6156" spans="1:3" ht="15.75" x14ac:dyDescent="0.25">
      <c r="A6156" s="22"/>
      <c r="B6156" s="45"/>
      <c r="C6156" s="46"/>
    </row>
    <row r="6157" spans="1:3" ht="15.75" x14ac:dyDescent="0.25">
      <c r="A6157" s="22"/>
      <c r="B6157" s="45"/>
      <c r="C6157" s="46"/>
    </row>
    <row r="6158" spans="1:3" ht="15.75" x14ac:dyDescent="0.25">
      <c r="A6158" s="22"/>
      <c r="B6158" s="45"/>
      <c r="C6158" s="46"/>
    </row>
    <row r="6159" spans="1:3" ht="15.75" x14ac:dyDescent="0.25">
      <c r="A6159" s="22"/>
      <c r="B6159" s="45"/>
      <c r="C6159" s="46"/>
    </row>
    <row r="6160" spans="1:3" ht="15.75" x14ac:dyDescent="0.25">
      <c r="A6160" s="22"/>
      <c r="B6160" s="45"/>
      <c r="C6160" s="46"/>
    </row>
    <row r="6161" spans="1:3" ht="15.75" x14ac:dyDescent="0.25">
      <c r="A6161" s="22"/>
      <c r="B6161" s="45"/>
      <c r="C6161" s="46"/>
    </row>
    <row r="6162" spans="1:3" ht="15.75" x14ac:dyDescent="0.25">
      <c r="A6162" s="22"/>
      <c r="B6162" s="45"/>
      <c r="C6162" s="46"/>
    </row>
    <row r="6163" spans="1:3" ht="15.75" x14ac:dyDescent="0.25">
      <c r="A6163" s="22"/>
      <c r="B6163" s="45"/>
      <c r="C6163" s="46"/>
    </row>
    <row r="6164" spans="1:3" ht="15.75" x14ac:dyDescent="0.25">
      <c r="A6164" s="22"/>
      <c r="B6164" s="45"/>
      <c r="C6164" s="46"/>
    </row>
    <row r="6165" spans="1:3" ht="15.75" x14ac:dyDescent="0.25">
      <c r="A6165" s="22"/>
      <c r="B6165" s="45"/>
      <c r="C6165" s="46"/>
    </row>
    <row r="6166" spans="1:3" ht="15.75" x14ac:dyDescent="0.25">
      <c r="A6166" s="22"/>
      <c r="B6166" s="45"/>
      <c r="C6166" s="46"/>
    </row>
    <row r="6169" spans="1:3" ht="49.5" customHeight="1" x14ac:dyDescent="0.25">
      <c r="B6169" s="57" t="s">
        <v>605</v>
      </c>
      <c r="C6169" s="70"/>
    </row>
    <row r="6170" spans="1:3" ht="15.75" thickBot="1" x14ac:dyDescent="0.3">
      <c r="C6170" s="71" t="s">
        <v>351</v>
      </c>
    </row>
    <row r="6171" spans="1:3" ht="32.25" thickBot="1" x14ac:dyDescent="0.3">
      <c r="A6171" s="7" t="s">
        <v>0</v>
      </c>
      <c r="B6171" s="8" t="s">
        <v>10</v>
      </c>
      <c r="C6171" s="65" t="s">
        <v>11</v>
      </c>
    </row>
    <row r="6172" spans="1:3" ht="15.75" x14ac:dyDescent="0.25">
      <c r="A6172" s="9"/>
      <c r="B6172" s="10" t="s">
        <v>12</v>
      </c>
      <c r="C6172" s="61">
        <v>1</v>
      </c>
    </row>
    <row r="6173" spans="1:3" ht="15.75" x14ac:dyDescent="0.25">
      <c r="A6173" s="9"/>
      <c r="B6173" s="10" t="s">
        <v>13</v>
      </c>
      <c r="C6173" s="16">
        <v>5.5</v>
      </c>
    </row>
    <row r="6174" spans="1:3" ht="31.5" x14ac:dyDescent="0.25">
      <c r="A6174" s="12"/>
      <c r="B6174" s="83" t="s">
        <v>360</v>
      </c>
      <c r="C6174" s="16">
        <f>$C$13</f>
        <v>2.83</v>
      </c>
    </row>
    <row r="6175" spans="1:3" ht="32.25" thickBot="1" x14ac:dyDescent="0.3">
      <c r="A6175" s="75"/>
      <c r="B6175" s="77" t="s">
        <v>361</v>
      </c>
      <c r="C6175" s="76">
        <v>0</v>
      </c>
    </row>
    <row r="6176" spans="1:3" ht="15.75" x14ac:dyDescent="0.25">
      <c r="A6176" s="29">
        <v>211</v>
      </c>
      <c r="B6176" s="30" t="s">
        <v>19</v>
      </c>
      <c r="C6176" s="39">
        <f>C6174*C6173</f>
        <v>15.565000000000001</v>
      </c>
    </row>
    <row r="6177" spans="1:3" ht="31.5" x14ac:dyDescent="0.25">
      <c r="A6177" s="33">
        <v>211</v>
      </c>
      <c r="B6177" s="28" t="s">
        <v>20</v>
      </c>
      <c r="C6177" s="40">
        <f>C6175*C6173</f>
        <v>0</v>
      </c>
    </row>
    <row r="6178" spans="1:3" ht="15.75" x14ac:dyDescent="0.25">
      <c r="A6178" s="33">
        <v>213</v>
      </c>
      <c r="B6178" s="28" t="s">
        <v>14</v>
      </c>
      <c r="C6178" s="40">
        <f>(C6176+C6177)*30.2%</f>
        <v>4.7006300000000003</v>
      </c>
    </row>
    <row r="6179" spans="1:3" ht="15.75" x14ac:dyDescent="0.25">
      <c r="A6179" s="33">
        <v>212</v>
      </c>
      <c r="B6179" s="28" t="s">
        <v>3</v>
      </c>
      <c r="C6179" s="40">
        <f>(C6176+C6177)*$D$18</f>
        <v>2.4904000000000003E-2</v>
      </c>
    </row>
    <row r="6180" spans="1:3" ht="15.75" x14ac:dyDescent="0.25">
      <c r="A6180" s="33">
        <v>221</v>
      </c>
      <c r="B6180" s="28" t="s">
        <v>4</v>
      </c>
      <c r="C6180" s="40">
        <f>(C6176+C6177)*$D$19</f>
        <v>0.13385900000000001</v>
      </c>
    </row>
    <row r="6181" spans="1:3" ht="15.75" x14ac:dyDescent="0.25">
      <c r="A6181" s="33">
        <v>222</v>
      </c>
      <c r="B6181" s="28" t="s">
        <v>15</v>
      </c>
      <c r="C6181" s="40">
        <f>(C6176+C6177)*$D$20</f>
        <v>2.4904000000000003E-2</v>
      </c>
    </row>
    <row r="6182" spans="1:3" ht="15.75" x14ac:dyDescent="0.25">
      <c r="A6182" s="33">
        <v>223</v>
      </c>
      <c r="B6182" s="28" t="s">
        <v>5</v>
      </c>
      <c r="C6182" s="40">
        <f>(C6176+C6177)*$D$21</f>
        <v>0.66151250000000006</v>
      </c>
    </row>
    <row r="6183" spans="1:3" ht="15.75" x14ac:dyDescent="0.25">
      <c r="A6183" s="33">
        <v>224</v>
      </c>
      <c r="B6183" s="28" t="s">
        <v>21</v>
      </c>
      <c r="C6183" s="40">
        <f>(C6176+C6177)*$D$22</f>
        <v>0.21946650000000001</v>
      </c>
    </row>
    <row r="6184" spans="1:3" ht="15.75" x14ac:dyDescent="0.25">
      <c r="A6184" s="33">
        <v>225</v>
      </c>
      <c r="B6184" s="28" t="s">
        <v>16</v>
      </c>
      <c r="C6184" s="40">
        <f>(C6176+C6177)*$D$23</f>
        <v>0.82805800000000007</v>
      </c>
    </row>
    <row r="6185" spans="1:3" ht="15.75" x14ac:dyDescent="0.25">
      <c r="A6185" s="33">
        <v>226</v>
      </c>
      <c r="B6185" s="28" t="s">
        <v>22</v>
      </c>
      <c r="C6185" s="40">
        <f>(C6176+C6177)*$D$24</f>
        <v>5.5738265</v>
      </c>
    </row>
    <row r="6186" spans="1:3" ht="15.75" x14ac:dyDescent="0.25">
      <c r="A6186" s="33">
        <v>271</v>
      </c>
      <c r="B6186" s="28" t="s">
        <v>23</v>
      </c>
      <c r="C6186" s="40">
        <f>(C6176+C6177)*$D$25</f>
        <v>0.34709950000000006</v>
      </c>
    </row>
    <row r="6187" spans="1:3" ht="15.75" x14ac:dyDescent="0.25">
      <c r="A6187" s="33">
        <v>272</v>
      </c>
      <c r="B6187" s="28" t="s">
        <v>24</v>
      </c>
      <c r="C6187" s="40">
        <f>(C6176+C6177)*$D$26</f>
        <v>0.3253085</v>
      </c>
    </row>
    <row r="6188" spans="1:3" ht="31.5" x14ac:dyDescent="0.25">
      <c r="A6188" s="33">
        <v>211</v>
      </c>
      <c r="B6188" s="28" t="s">
        <v>25</v>
      </c>
      <c r="C6188" s="40">
        <f>(C6176+C6177)*$D$27</f>
        <v>3.5643850000000006</v>
      </c>
    </row>
    <row r="6189" spans="1:3" ht="31.5" x14ac:dyDescent="0.25">
      <c r="A6189" s="33">
        <v>213</v>
      </c>
      <c r="B6189" s="28" t="s">
        <v>26</v>
      </c>
      <c r="C6189" s="44">
        <f>(C6176+C6177)*$D$28</f>
        <v>1.0755414999999999</v>
      </c>
    </row>
    <row r="6190" spans="1:3" ht="15.75" x14ac:dyDescent="0.25">
      <c r="A6190" s="33">
        <v>290</v>
      </c>
      <c r="B6190" s="28" t="s">
        <v>6</v>
      </c>
      <c r="C6190" s="44">
        <f>(C6176+C6177)*$D$29</f>
        <v>6.0703500000000001E-2</v>
      </c>
    </row>
    <row r="6191" spans="1:3" ht="15.75" x14ac:dyDescent="0.25">
      <c r="A6191" s="33">
        <v>290</v>
      </c>
      <c r="B6191" s="28" t="s">
        <v>27</v>
      </c>
      <c r="C6191" s="44">
        <f>(C6176+C6177)*$D$30</f>
        <v>0.18211050000000001</v>
      </c>
    </row>
    <row r="6192" spans="1:3" ht="15.75" x14ac:dyDescent="0.25">
      <c r="A6192" s="33">
        <v>225</v>
      </c>
      <c r="B6192" s="28" t="s">
        <v>28</v>
      </c>
      <c r="C6192" s="44">
        <f>(C6176+C6177)*$D$31</f>
        <v>0</v>
      </c>
    </row>
    <row r="6193" spans="1:3" ht="15.75" x14ac:dyDescent="0.25">
      <c r="A6193" s="37">
        <v>310</v>
      </c>
      <c r="B6193" s="28" t="s">
        <v>7</v>
      </c>
      <c r="C6193" s="44">
        <f>(C6176+C6177)*$D$32</f>
        <v>0.36266450000000006</v>
      </c>
    </row>
    <row r="6194" spans="1:3" ht="16.5" thickBot="1" x14ac:dyDescent="0.3">
      <c r="A6194" s="38">
        <v>340</v>
      </c>
      <c r="B6194" s="36" t="s">
        <v>8</v>
      </c>
      <c r="C6194" s="44">
        <f>(C6176+C6177)*$D$33</f>
        <v>1.4086325000000002</v>
      </c>
    </row>
    <row r="6195" spans="1:3" ht="16.5" thickBot="1" x14ac:dyDescent="0.3">
      <c r="A6195" s="15"/>
      <c r="B6195" s="42" t="s">
        <v>9</v>
      </c>
      <c r="C6195" s="88">
        <f>SUM(C6176:C6194)</f>
        <v>35.058606000000005</v>
      </c>
    </row>
    <row r="6196" spans="1:3" ht="16.5" thickBot="1" x14ac:dyDescent="0.3">
      <c r="A6196" s="15"/>
      <c r="B6196" s="43" t="s">
        <v>29</v>
      </c>
      <c r="C6196" s="90">
        <f>C6195*118%</f>
        <v>41.369155080000006</v>
      </c>
    </row>
    <row r="6197" spans="1:3" ht="15.75" x14ac:dyDescent="0.25">
      <c r="A6197" s="22"/>
      <c r="B6197" s="45"/>
      <c r="C6197" s="46"/>
    </row>
    <row r="6198" spans="1:3" ht="15.75" x14ac:dyDescent="0.25">
      <c r="A6198" s="22"/>
      <c r="B6198" s="45"/>
      <c r="C6198" s="46"/>
    </row>
    <row r="6199" spans="1:3" ht="15.75" x14ac:dyDescent="0.25">
      <c r="A6199" s="22"/>
      <c r="B6199" s="45"/>
      <c r="C6199" s="46"/>
    </row>
    <row r="6200" spans="1:3" ht="15.75" x14ac:dyDescent="0.25">
      <c r="A6200" s="22"/>
      <c r="B6200" s="45"/>
      <c r="C6200" s="46"/>
    </row>
    <row r="6201" spans="1:3" ht="15.75" x14ac:dyDescent="0.25">
      <c r="A6201" s="22"/>
      <c r="B6201" s="45"/>
      <c r="C6201" s="46"/>
    </row>
    <row r="6202" spans="1:3" ht="15.75" x14ac:dyDescent="0.25">
      <c r="A6202" s="22"/>
      <c r="B6202" s="45"/>
      <c r="C6202" s="46"/>
    </row>
    <row r="6203" spans="1:3" ht="15.75" x14ac:dyDescent="0.25">
      <c r="A6203" s="22"/>
      <c r="B6203" s="45"/>
      <c r="C6203" s="46"/>
    </row>
    <row r="6204" spans="1:3" ht="15.75" x14ac:dyDescent="0.25">
      <c r="A6204" s="22"/>
      <c r="B6204" s="45"/>
      <c r="C6204" s="46"/>
    </row>
    <row r="6205" spans="1:3" ht="15.75" x14ac:dyDescent="0.25">
      <c r="A6205" s="22"/>
      <c r="B6205" s="45"/>
      <c r="C6205" s="46"/>
    </row>
    <row r="6206" spans="1:3" ht="15.75" x14ac:dyDescent="0.25">
      <c r="A6206" s="22"/>
      <c r="B6206" s="45"/>
      <c r="C6206" s="46"/>
    </row>
    <row r="6207" spans="1:3" ht="15.75" x14ac:dyDescent="0.25">
      <c r="A6207" s="22"/>
      <c r="B6207" s="45"/>
      <c r="C6207" s="46"/>
    </row>
    <row r="6208" spans="1:3" ht="15.75" x14ac:dyDescent="0.25">
      <c r="A6208" s="22"/>
      <c r="B6208" s="45"/>
      <c r="C6208" s="46"/>
    </row>
    <row r="6209" spans="1:3" ht="15.75" x14ac:dyDescent="0.25">
      <c r="A6209" s="22"/>
      <c r="B6209" s="45"/>
      <c r="C6209" s="46"/>
    </row>
    <row r="6210" spans="1:3" ht="15.75" x14ac:dyDescent="0.25">
      <c r="A6210" s="22"/>
      <c r="B6210" s="45"/>
      <c r="C6210" s="46"/>
    </row>
    <row r="6211" spans="1:3" ht="15.75" x14ac:dyDescent="0.25">
      <c r="A6211" s="22"/>
      <c r="B6211" s="45"/>
      <c r="C6211" s="46"/>
    </row>
    <row r="6212" spans="1:3" ht="15.75" x14ac:dyDescent="0.25">
      <c r="A6212" s="22"/>
      <c r="B6212" s="45"/>
      <c r="C6212" s="46"/>
    </row>
    <row r="6213" spans="1:3" ht="15.75" x14ac:dyDescent="0.25">
      <c r="A6213" s="22"/>
      <c r="B6213" s="45"/>
      <c r="C6213" s="46"/>
    </row>
    <row r="6214" spans="1:3" ht="15.75" x14ac:dyDescent="0.25">
      <c r="A6214" s="22"/>
      <c r="B6214" s="45"/>
      <c r="C6214" s="46"/>
    </row>
    <row r="6215" spans="1:3" ht="15.75" x14ac:dyDescent="0.25">
      <c r="A6215" s="22"/>
      <c r="B6215" s="45"/>
      <c r="C6215" s="46"/>
    </row>
    <row r="6216" spans="1:3" ht="15.75" x14ac:dyDescent="0.25">
      <c r="A6216" s="22"/>
      <c r="B6216" s="45"/>
      <c r="C6216" s="46"/>
    </row>
    <row r="6217" spans="1:3" ht="15.75" x14ac:dyDescent="0.25">
      <c r="A6217" s="22"/>
      <c r="B6217" s="45"/>
      <c r="C6217" s="46"/>
    </row>
    <row r="6218" spans="1:3" ht="15.75" x14ac:dyDescent="0.25">
      <c r="A6218" s="22"/>
      <c r="B6218" s="45"/>
      <c r="C6218" s="46"/>
    </row>
    <row r="6219" spans="1:3" ht="15.75" x14ac:dyDescent="0.25">
      <c r="A6219" s="22"/>
      <c r="B6219" s="45"/>
      <c r="C6219" s="46"/>
    </row>
    <row r="6220" spans="1:3" ht="15.75" x14ac:dyDescent="0.25">
      <c r="A6220" s="22"/>
      <c r="B6220" s="45"/>
      <c r="C6220" s="46"/>
    </row>
    <row r="6221" spans="1:3" ht="15.75" x14ac:dyDescent="0.25">
      <c r="A6221" s="22"/>
      <c r="B6221" s="45"/>
      <c r="C6221" s="46"/>
    </row>
    <row r="6223" spans="1:3" ht="47.25" x14ac:dyDescent="0.25">
      <c r="B6223" s="57" t="s">
        <v>606</v>
      </c>
      <c r="C6223" s="70"/>
    </row>
    <row r="6224" spans="1:3" ht="15.75" thickBot="1" x14ac:dyDescent="0.3">
      <c r="C6224" s="71" t="s">
        <v>351</v>
      </c>
    </row>
    <row r="6225" spans="1:3" ht="32.25" thickBot="1" x14ac:dyDescent="0.3">
      <c r="A6225" s="7" t="s">
        <v>0</v>
      </c>
      <c r="B6225" s="8" t="s">
        <v>10</v>
      </c>
      <c r="C6225" s="65" t="s">
        <v>11</v>
      </c>
    </row>
    <row r="6226" spans="1:3" ht="15.75" x14ac:dyDescent="0.25">
      <c r="A6226" s="9"/>
      <c r="B6226" s="10" t="s">
        <v>12</v>
      </c>
      <c r="C6226" s="61">
        <v>1</v>
      </c>
    </row>
    <row r="6227" spans="1:3" ht="15.75" x14ac:dyDescent="0.25">
      <c r="A6227" s="9"/>
      <c r="B6227" s="10" t="s">
        <v>13</v>
      </c>
      <c r="C6227" s="16">
        <v>8.3000000000000007</v>
      </c>
    </row>
    <row r="6228" spans="1:3" ht="31.5" x14ac:dyDescent="0.25">
      <c r="A6228" s="12"/>
      <c r="B6228" s="83" t="s">
        <v>360</v>
      </c>
      <c r="C6228" s="16">
        <f>$C$13</f>
        <v>2.83</v>
      </c>
    </row>
    <row r="6229" spans="1:3" ht="32.25" thickBot="1" x14ac:dyDescent="0.3">
      <c r="A6229" s="75"/>
      <c r="B6229" s="77" t="s">
        <v>361</v>
      </c>
      <c r="C6229" s="76">
        <v>0</v>
      </c>
    </row>
    <row r="6230" spans="1:3" ht="15.75" x14ac:dyDescent="0.25">
      <c r="A6230" s="29">
        <v>211</v>
      </c>
      <c r="B6230" s="30" t="s">
        <v>19</v>
      </c>
      <c r="C6230" s="39">
        <f>C6228*C6227</f>
        <v>23.489000000000004</v>
      </c>
    </row>
    <row r="6231" spans="1:3" ht="31.5" x14ac:dyDescent="0.25">
      <c r="A6231" s="33">
        <v>211</v>
      </c>
      <c r="B6231" s="28" t="s">
        <v>20</v>
      </c>
      <c r="C6231" s="40">
        <f>C6229*C6227</f>
        <v>0</v>
      </c>
    </row>
    <row r="6232" spans="1:3" ht="15.75" x14ac:dyDescent="0.25">
      <c r="A6232" s="33">
        <v>213</v>
      </c>
      <c r="B6232" s="28" t="s">
        <v>14</v>
      </c>
      <c r="C6232" s="40">
        <f>(C6230+C6231)*30.2%</f>
        <v>7.0936780000000015</v>
      </c>
    </row>
    <row r="6233" spans="1:3" ht="15.75" x14ac:dyDescent="0.25">
      <c r="A6233" s="33">
        <v>212</v>
      </c>
      <c r="B6233" s="28" t="s">
        <v>3</v>
      </c>
      <c r="C6233" s="40">
        <f>(C6230+C6231)*$D$18</f>
        <v>3.7582400000000009E-2</v>
      </c>
    </row>
    <row r="6234" spans="1:3" ht="15.75" x14ac:dyDescent="0.25">
      <c r="A6234" s="33">
        <v>221</v>
      </c>
      <c r="B6234" s="28" t="s">
        <v>4</v>
      </c>
      <c r="C6234" s="40">
        <f>(C6230+C6231)*$D$19</f>
        <v>0.20200540000000003</v>
      </c>
    </row>
    <row r="6235" spans="1:3" ht="15.75" x14ac:dyDescent="0.25">
      <c r="A6235" s="33">
        <v>222</v>
      </c>
      <c r="B6235" s="28" t="s">
        <v>15</v>
      </c>
      <c r="C6235" s="40">
        <f>(C6230+C6231)*$D$20</f>
        <v>3.7582400000000009E-2</v>
      </c>
    </row>
    <row r="6236" spans="1:3" ht="15.75" x14ac:dyDescent="0.25">
      <c r="A6236" s="33">
        <v>223</v>
      </c>
      <c r="B6236" s="28" t="s">
        <v>5</v>
      </c>
      <c r="C6236" s="40">
        <f>(C6230+C6231)*$D$21</f>
        <v>0.99828250000000029</v>
      </c>
    </row>
    <row r="6237" spans="1:3" ht="15.75" x14ac:dyDescent="0.25">
      <c r="A6237" s="33">
        <v>224</v>
      </c>
      <c r="B6237" s="28" t="s">
        <v>21</v>
      </c>
      <c r="C6237" s="40">
        <f>(C6230+C6231)*$D$22</f>
        <v>0.33119490000000007</v>
      </c>
    </row>
    <row r="6238" spans="1:3" ht="15.75" x14ac:dyDescent="0.25">
      <c r="A6238" s="33">
        <v>225</v>
      </c>
      <c r="B6238" s="28" t="s">
        <v>16</v>
      </c>
      <c r="C6238" s="40">
        <f>(C6230+C6231)*$D$23</f>
        <v>1.2496148000000002</v>
      </c>
    </row>
    <row r="6239" spans="1:3" ht="15.75" x14ac:dyDescent="0.25">
      <c r="A6239" s="33">
        <v>226</v>
      </c>
      <c r="B6239" s="28" t="s">
        <v>22</v>
      </c>
      <c r="C6239" s="40">
        <f>(C6230+C6231)*$D$24</f>
        <v>8.4114109000000017</v>
      </c>
    </row>
    <row r="6240" spans="1:3" ht="15.75" x14ac:dyDescent="0.25">
      <c r="A6240" s="33">
        <v>271</v>
      </c>
      <c r="B6240" s="28" t="s">
        <v>23</v>
      </c>
      <c r="C6240" s="40">
        <f>(C6230+C6231)*$D$25</f>
        <v>0.52380470000000012</v>
      </c>
    </row>
    <row r="6241" spans="1:3" ht="15.75" x14ac:dyDescent="0.25">
      <c r="A6241" s="33">
        <v>272</v>
      </c>
      <c r="B6241" s="28" t="s">
        <v>24</v>
      </c>
      <c r="C6241" s="40">
        <f>(C6230+C6231)*$D$26</f>
        <v>0.49092010000000008</v>
      </c>
    </row>
    <row r="6242" spans="1:3" ht="31.5" x14ac:dyDescent="0.25">
      <c r="A6242" s="33">
        <v>211</v>
      </c>
      <c r="B6242" s="28" t="s">
        <v>25</v>
      </c>
      <c r="C6242" s="40">
        <f>(C6230+C6231)*$D$27</f>
        <v>5.3789810000000013</v>
      </c>
    </row>
    <row r="6243" spans="1:3" ht="31.5" x14ac:dyDescent="0.25">
      <c r="A6243" s="33">
        <v>213</v>
      </c>
      <c r="B6243" s="28" t="s">
        <v>26</v>
      </c>
      <c r="C6243" s="44">
        <f>(C6230+C6231)*$D$28</f>
        <v>1.6230899000000001</v>
      </c>
    </row>
    <row r="6244" spans="1:3" ht="15.75" x14ac:dyDescent="0.25">
      <c r="A6244" s="33">
        <v>290</v>
      </c>
      <c r="B6244" s="28" t="s">
        <v>6</v>
      </c>
      <c r="C6244" s="44">
        <f>(C6230+C6231)*$D$29</f>
        <v>9.1607100000000011E-2</v>
      </c>
    </row>
    <row r="6245" spans="1:3" ht="15.75" x14ac:dyDescent="0.25">
      <c r="A6245" s="33">
        <v>290</v>
      </c>
      <c r="B6245" s="28" t="s">
        <v>27</v>
      </c>
      <c r="C6245" s="44">
        <f>(C6230+C6231)*$D$30</f>
        <v>0.27482130000000005</v>
      </c>
    </row>
    <row r="6246" spans="1:3" ht="15.75" x14ac:dyDescent="0.25">
      <c r="A6246" s="33">
        <v>225</v>
      </c>
      <c r="B6246" s="28" t="s">
        <v>28</v>
      </c>
      <c r="C6246" s="44">
        <f>(C6230+C6231)*$D$31</f>
        <v>0</v>
      </c>
    </row>
    <row r="6247" spans="1:3" ht="15.75" x14ac:dyDescent="0.25">
      <c r="A6247" s="37">
        <v>310</v>
      </c>
      <c r="B6247" s="28" t="s">
        <v>7</v>
      </c>
      <c r="C6247" s="44">
        <f>(C6230+C6231)*$D$32</f>
        <v>0.54729370000000011</v>
      </c>
    </row>
    <row r="6248" spans="1:3" ht="16.5" thickBot="1" x14ac:dyDescent="0.3">
      <c r="A6248" s="38">
        <v>340</v>
      </c>
      <c r="B6248" s="36" t="s">
        <v>8</v>
      </c>
      <c r="C6248" s="44">
        <f>(C6230+C6231)*$D$33</f>
        <v>2.1257545000000002</v>
      </c>
    </row>
    <row r="6249" spans="1:3" ht="16.5" thickBot="1" x14ac:dyDescent="0.3">
      <c r="A6249" s="15"/>
      <c r="B6249" s="42" t="s">
        <v>9</v>
      </c>
      <c r="C6249" s="88">
        <f>SUM(C6230:C6248)</f>
        <v>52.90662360000001</v>
      </c>
    </row>
    <row r="6250" spans="1:3" ht="16.5" thickBot="1" x14ac:dyDescent="0.3">
      <c r="A6250" s="15"/>
      <c r="B6250" s="43" t="s">
        <v>29</v>
      </c>
      <c r="C6250" s="90">
        <f>C6249*118%</f>
        <v>62.429815848000011</v>
      </c>
    </row>
    <row r="6251" spans="1:3" ht="15.75" x14ac:dyDescent="0.25">
      <c r="A6251" s="22"/>
      <c r="B6251" s="45"/>
      <c r="C6251" s="46"/>
    </row>
    <row r="6252" spans="1:3" ht="15.75" x14ac:dyDescent="0.25">
      <c r="A6252" s="22"/>
      <c r="B6252" s="45"/>
      <c r="C6252" s="46"/>
    </row>
    <row r="6253" spans="1:3" ht="15.75" x14ac:dyDescent="0.25">
      <c r="A6253" s="22"/>
      <c r="B6253" s="45"/>
      <c r="C6253" s="46"/>
    </row>
    <row r="6254" spans="1:3" ht="15.75" x14ac:dyDescent="0.25">
      <c r="A6254" s="22"/>
      <c r="B6254" s="45"/>
      <c r="C6254" s="46"/>
    </row>
    <row r="6255" spans="1:3" ht="15.75" x14ac:dyDescent="0.25">
      <c r="A6255" s="22"/>
      <c r="B6255" s="45"/>
      <c r="C6255" s="46"/>
    </row>
    <row r="6256" spans="1:3" ht="15.75" x14ac:dyDescent="0.25">
      <c r="A6256" s="22"/>
      <c r="B6256" s="45"/>
      <c r="C6256" s="46"/>
    </row>
    <row r="6257" spans="1:3" ht="15.75" x14ac:dyDescent="0.25">
      <c r="A6257" s="22"/>
      <c r="B6257" s="45"/>
      <c r="C6257" s="46"/>
    </row>
    <row r="6258" spans="1:3" ht="15.75" x14ac:dyDescent="0.25">
      <c r="A6258" s="22"/>
      <c r="B6258" s="45"/>
      <c r="C6258" s="46"/>
    </row>
    <row r="6259" spans="1:3" ht="15.75" x14ac:dyDescent="0.25">
      <c r="A6259" s="22"/>
      <c r="B6259" s="45"/>
      <c r="C6259" s="46"/>
    </row>
    <row r="6260" spans="1:3" ht="15.75" x14ac:dyDescent="0.25">
      <c r="A6260" s="22"/>
      <c r="B6260" s="45"/>
      <c r="C6260" s="46"/>
    </row>
    <row r="6261" spans="1:3" ht="15.75" x14ac:dyDescent="0.25">
      <c r="A6261" s="22"/>
      <c r="B6261" s="45"/>
      <c r="C6261" s="46"/>
    </row>
    <row r="6262" spans="1:3" ht="15.75" x14ac:dyDescent="0.25">
      <c r="A6262" s="22"/>
      <c r="B6262" s="45"/>
      <c r="C6262" s="46"/>
    </row>
    <row r="6263" spans="1:3" ht="15.75" x14ac:dyDescent="0.25">
      <c r="A6263" s="22"/>
      <c r="B6263" s="45"/>
      <c r="C6263" s="46"/>
    </row>
    <row r="6264" spans="1:3" ht="15.75" x14ac:dyDescent="0.25">
      <c r="A6264" s="22"/>
      <c r="B6264" s="45"/>
      <c r="C6264" s="46"/>
    </row>
    <row r="6265" spans="1:3" ht="15.75" x14ac:dyDescent="0.25">
      <c r="A6265" s="22"/>
      <c r="B6265" s="45"/>
      <c r="C6265" s="46"/>
    </row>
    <row r="6266" spans="1:3" ht="15.75" x14ac:dyDescent="0.25">
      <c r="A6266" s="22"/>
      <c r="B6266" s="45"/>
      <c r="C6266" s="46"/>
    </row>
    <row r="6267" spans="1:3" ht="15.75" x14ac:dyDescent="0.25">
      <c r="A6267" s="22"/>
      <c r="B6267" s="45"/>
      <c r="C6267" s="46"/>
    </row>
    <row r="6268" spans="1:3" ht="15.75" x14ac:dyDescent="0.25">
      <c r="A6268" s="22"/>
      <c r="B6268" s="45"/>
      <c r="C6268" s="46"/>
    </row>
    <row r="6269" spans="1:3" ht="15.75" x14ac:dyDescent="0.25">
      <c r="A6269" s="22"/>
      <c r="B6269" s="45"/>
      <c r="C6269" s="46"/>
    </row>
    <row r="6270" spans="1:3" ht="15.75" x14ac:dyDescent="0.25">
      <c r="A6270" s="22"/>
      <c r="B6270" s="45"/>
      <c r="C6270" s="46"/>
    </row>
    <row r="6271" spans="1:3" ht="15.75" x14ac:dyDescent="0.25">
      <c r="A6271" s="22"/>
      <c r="B6271" s="45"/>
      <c r="C6271" s="46"/>
    </row>
    <row r="6272" spans="1:3" ht="15.75" x14ac:dyDescent="0.25">
      <c r="A6272" s="22"/>
      <c r="B6272" s="45"/>
      <c r="C6272" s="46"/>
    </row>
    <row r="6273" spans="1:3" ht="15.75" x14ac:dyDescent="0.25">
      <c r="A6273" s="22"/>
      <c r="B6273" s="45"/>
      <c r="C6273" s="46"/>
    </row>
    <row r="6274" spans="1:3" ht="15.75" x14ac:dyDescent="0.25">
      <c r="A6274" s="22"/>
      <c r="B6274" s="45"/>
      <c r="C6274" s="46"/>
    </row>
    <row r="6275" spans="1:3" ht="15.75" x14ac:dyDescent="0.25">
      <c r="A6275" s="22"/>
      <c r="B6275" s="45"/>
      <c r="C6275" s="46"/>
    </row>
    <row r="6277" spans="1:3" ht="47.25" x14ac:dyDescent="0.25">
      <c r="B6277" s="57" t="s">
        <v>607</v>
      </c>
      <c r="C6277" s="70"/>
    </row>
    <row r="6278" spans="1:3" ht="15.75" thickBot="1" x14ac:dyDescent="0.3">
      <c r="C6278" s="71" t="s">
        <v>351</v>
      </c>
    </row>
    <row r="6279" spans="1:3" ht="32.25" thickBot="1" x14ac:dyDescent="0.3">
      <c r="A6279" s="7" t="s">
        <v>0</v>
      </c>
      <c r="B6279" s="8" t="s">
        <v>10</v>
      </c>
      <c r="C6279" s="65" t="s">
        <v>11</v>
      </c>
    </row>
    <row r="6280" spans="1:3" ht="15.75" x14ac:dyDescent="0.25">
      <c r="A6280" s="9"/>
      <c r="B6280" s="10" t="s">
        <v>12</v>
      </c>
      <c r="C6280" s="61">
        <v>1</v>
      </c>
    </row>
    <row r="6281" spans="1:3" ht="15.75" x14ac:dyDescent="0.25">
      <c r="A6281" s="9"/>
      <c r="B6281" s="10" t="s">
        <v>13</v>
      </c>
      <c r="C6281" s="16">
        <v>11</v>
      </c>
    </row>
    <row r="6282" spans="1:3" ht="31.5" x14ac:dyDescent="0.25">
      <c r="A6282" s="12"/>
      <c r="B6282" s="83" t="s">
        <v>360</v>
      </c>
      <c r="C6282" s="16">
        <f>$C$13</f>
        <v>2.83</v>
      </c>
    </row>
    <row r="6283" spans="1:3" ht="32.25" thickBot="1" x14ac:dyDescent="0.3">
      <c r="A6283" s="75"/>
      <c r="B6283" s="77" t="s">
        <v>361</v>
      </c>
      <c r="C6283" s="76">
        <v>0</v>
      </c>
    </row>
    <row r="6284" spans="1:3" ht="15.75" x14ac:dyDescent="0.25">
      <c r="A6284" s="29">
        <v>211</v>
      </c>
      <c r="B6284" s="30" t="s">
        <v>19</v>
      </c>
      <c r="C6284" s="39">
        <f>C6282*C6281</f>
        <v>31.130000000000003</v>
      </c>
    </row>
    <row r="6285" spans="1:3" ht="31.5" x14ac:dyDescent="0.25">
      <c r="A6285" s="33">
        <v>211</v>
      </c>
      <c r="B6285" s="28" t="s">
        <v>20</v>
      </c>
      <c r="C6285" s="40">
        <f>C6283*C6281</f>
        <v>0</v>
      </c>
    </row>
    <row r="6286" spans="1:3" ht="15.75" x14ac:dyDescent="0.25">
      <c r="A6286" s="33">
        <v>213</v>
      </c>
      <c r="B6286" s="28" t="s">
        <v>14</v>
      </c>
      <c r="C6286" s="40">
        <f>(C6284+C6285)*30.2%</f>
        <v>9.4012600000000006</v>
      </c>
    </row>
    <row r="6287" spans="1:3" ht="15.75" x14ac:dyDescent="0.25">
      <c r="A6287" s="33">
        <v>212</v>
      </c>
      <c r="B6287" s="28" t="s">
        <v>3</v>
      </c>
      <c r="C6287" s="40">
        <f>(C6284+C6285)*$D$18</f>
        <v>4.9808000000000005E-2</v>
      </c>
    </row>
    <row r="6288" spans="1:3" ht="15.75" x14ac:dyDescent="0.25">
      <c r="A6288" s="33">
        <v>221</v>
      </c>
      <c r="B6288" s="28" t="s">
        <v>4</v>
      </c>
      <c r="C6288" s="40">
        <f>(C6284+C6285)*$D$19</f>
        <v>0.26771800000000001</v>
      </c>
    </row>
    <row r="6289" spans="1:3" ht="15.75" x14ac:dyDescent="0.25">
      <c r="A6289" s="33">
        <v>222</v>
      </c>
      <c r="B6289" s="28" t="s">
        <v>15</v>
      </c>
      <c r="C6289" s="40">
        <f>(C6284+C6285)*$D$20</f>
        <v>4.9808000000000005E-2</v>
      </c>
    </row>
    <row r="6290" spans="1:3" ht="15.75" x14ac:dyDescent="0.25">
      <c r="A6290" s="33">
        <v>223</v>
      </c>
      <c r="B6290" s="28" t="s">
        <v>5</v>
      </c>
      <c r="C6290" s="40">
        <f>(C6284+C6285)*$D$21</f>
        <v>1.3230250000000001</v>
      </c>
    </row>
    <row r="6291" spans="1:3" ht="15.75" x14ac:dyDescent="0.25">
      <c r="A6291" s="33">
        <v>224</v>
      </c>
      <c r="B6291" s="28" t="s">
        <v>21</v>
      </c>
      <c r="C6291" s="40">
        <f>(C6284+C6285)*$D$22</f>
        <v>0.43893300000000002</v>
      </c>
    </row>
    <row r="6292" spans="1:3" ht="15.75" x14ac:dyDescent="0.25">
      <c r="A6292" s="33">
        <v>225</v>
      </c>
      <c r="B6292" s="28" t="s">
        <v>16</v>
      </c>
      <c r="C6292" s="40">
        <f>(C6284+C6285)*$D$23</f>
        <v>1.6561160000000001</v>
      </c>
    </row>
    <row r="6293" spans="1:3" ht="15.75" x14ac:dyDescent="0.25">
      <c r="A6293" s="33">
        <v>226</v>
      </c>
      <c r="B6293" s="28" t="s">
        <v>22</v>
      </c>
      <c r="C6293" s="40">
        <f>(C6284+C6285)*$D$24</f>
        <v>11.147653</v>
      </c>
    </row>
    <row r="6294" spans="1:3" ht="15.75" x14ac:dyDescent="0.25">
      <c r="A6294" s="33">
        <v>271</v>
      </c>
      <c r="B6294" s="28" t="s">
        <v>23</v>
      </c>
      <c r="C6294" s="40">
        <f>(C6284+C6285)*$D$25</f>
        <v>0.69419900000000012</v>
      </c>
    </row>
    <row r="6295" spans="1:3" ht="15.75" x14ac:dyDescent="0.25">
      <c r="A6295" s="33">
        <v>272</v>
      </c>
      <c r="B6295" s="28" t="s">
        <v>24</v>
      </c>
      <c r="C6295" s="40">
        <f>(C6284+C6285)*$D$26</f>
        <v>0.650617</v>
      </c>
    </row>
    <row r="6296" spans="1:3" ht="31.5" x14ac:dyDescent="0.25">
      <c r="A6296" s="33">
        <v>211</v>
      </c>
      <c r="B6296" s="28" t="s">
        <v>25</v>
      </c>
      <c r="C6296" s="40">
        <f>(C6284+C6285)*$D$27</f>
        <v>7.1287700000000012</v>
      </c>
    </row>
    <row r="6297" spans="1:3" ht="31.5" x14ac:dyDescent="0.25">
      <c r="A6297" s="33">
        <v>213</v>
      </c>
      <c r="B6297" s="28" t="s">
        <v>26</v>
      </c>
      <c r="C6297" s="44">
        <f>(C6284+C6285)*$D$28</f>
        <v>2.1510829999999999</v>
      </c>
    </row>
    <row r="6298" spans="1:3" ht="15.75" x14ac:dyDescent="0.25">
      <c r="A6298" s="33">
        <v>290</v>
      </c>
      <c r="B6298" s="28" t="s">
        <v>6</v>
      </c>
      <c r="C6298" s="44">
        <f>(C6284+C6285)*$D$29</f>
        <v>0.121407</v>
      </c>
    </row>
    <row r="6299" spans="1:3" ht="15.75" x14ac:dyDescent="0.25">
      <c r="A6299" s="33">
        <v>290</v>
      </c>
      <c r="B6299" s="28" t="s">
        <v>27</v>
      </c>
      <c r="C6299" s="44">
        <f>(C6284+C6285)*$D$30</f>
        <v>0.36422100000000002</v>
      </c>
    </row>
    <row r="6300" spans="1:3" ht="15.75" x14ac:dyDescent="0.25">
      <c r="A6300" s="33">
        <v>225</v>
      </c>
      <c r="B6300" s="28" t="s">
        <v>28</v>
      </c>
      <c r="C6300" s="44">
        <f>(C6284+C6285)*$D$31</f>
        <v>0</v>
      </c>
    </row>
    <row r="6301" spans="1:3" ht="15.75" x14ac:dyDescent="0.25">
      <c r="A6301" s="37">
        <v>310</v>
      </c>
      <c r="B6301" s="28" t="s">
        <v>7</v>
      </c>
      <c r="C6301" s="44">
        <f>(C6284+C6285)*$D$32</f>
        <v>0.72532900000000011</v>
      </c>
    </row>
    <row r="6302" spans="1:3" ht="16.5" thickBot="1" x14ac:dyDescent="0.3">
      <c r="A6302" s="38">
        <v>340</v>
      </c>
      <c r="B6302" s="36" t="s">
        <v>8</v>
      </c>
      <c r="C6302" s="44">
        <f>(C6284+C6285)*$D$33</f>
        <v>2.8172650000000004</v>
      </c>
    </row>
    <row r="6303" spans="1:3" ht="16.5" thickBot="1" x14ac:dyDescent="0.3">
      <c r="A6303" s="15"/>
      <c r="B6303" s="42" t="s">
        <v>9</v>
      </c>
      <c r="C6303" s="88">
        <f>SUM(C6284:C6302)</f>
        <v>70.117212000000009</v>
      </c>
    </row>
    <row r="6304" spans="1:3" s="14" customFormat="1" ht="16.5" thickBot="1" x14ac:dyDescent="0.3">
      <c r="A6304" s="15"/>
      <c r="B6304" s="43" t="s">
        <v>29</v>
      </c>
      <c r="C6304" s="90">
        <f>C6303*118%</f>
        <v>82.738310160000012</v>
      </c>
    </row>
    <row r="6305" spans="1:3" s="14" customFormat="1" ht="15.75" x14ac:dyDescent="0.25">
      <c r="A6305" s="22"/>
      <c r="B6305" s="45"/>
      <c r="C6305" s="46"/>
    </row>
    <row r="6306" spans="1:3" s="14" customFormat="1" ht="15.75" x14ac:dyDescent="0.25">
      <c r="A6306" s="22"/>
      <c r="B6306" s="45"/>
      <c r="C6306" s="46"/>
    </row>
    <row r="6307" spans="1:3" s="14" customFormat="1" ht="15.75" x14ac:dyDescent="0.25">
      <c r="A6307" s="22"/>
      <c r="B6307" s="45"/>
      <c r="C6307" s="46"/>
    </row>
    <row r="6308" spans="1:3" s="14" customFormat="1" ht="15.75" x14ac:dyDescent="0.25">
      <c r="A6308" s="22"/>
      <c r="B6308" s="45"/>
      <c r="C6308" s="46"/>
    </row>
    <row r="6309" spans="1:3" s="14" customFormat="1" ht="15.75" x14ac:dyDescent="0.25">
      <c r="A6309" s="22"/>
      <c r="B6309" s="45"/>
      <c r="C6309" s="46"/>
    </row>
    <row r="6310" spans="1:3" s="14" customFormat="1" ht="15.75" x14ac:dyDescent="0.25">
      <c r="A6310" s="22"/>
      <c r="B6310" s="45"/>
      <c r="C6310" s="46"/>
    </row>
    <row r="6311" spans="1:3" s="14" customFormat="1" ht="15.75" x14ac:dyDescent="0.25">
      <c r="A6311" s="22"/>
      <c r="B6311" s="45"/>
      <c r="C6311" s="46"/>
    </row>
    <row r="6312" spans="1:3" s="14" customFormat="1" ht="15.75" x14ac:dyDescent="0.25">
      <c r="A6312" s="22"/>
      <c r="B6312" s="45"/>
      <c r="C6312" s="46"/>
    </row>
    <row r="6313" spans="1:3" s="14" customFormat="1" ht="15.75" x14ac:dyDescent="0.25">
      <c r="A6313" s="22"/>
      <c r="B6313" s="45"/>
      <c r="C6313" s="46"/>
    </row>
    <row r="6314" spans="1:3" s="14" customFormat="1" ht="15.75" x14ac:dyDescent="0.25">
      <c r="A6314" s="22"/>
      <c r="B6314" s="45"/>
      <c r="C6314" s="46"/>
    </row>
    <row r="6315" spans="1:3" s="14" customFormat="1" ht="15.75" x14ac:dyDescent="0.25">
      <c r="A6315" s="22"/>
      <c r="B6315" s="45"/>
      <c r="C6315" s="46"/>
    </row>
    <row r="6316" spans="1:3" s="14" customFormat="1" ht="15.75" x14ac:dyDescent="0.25">
      <c r="A6316" s="22"/>
      <c r="B6316" s="45"/>
      <c r="C6316" s="46"/>
    </row>
    <row r="6317" spans="1:3" s="14" customFormat="1" ht="15.75" x14ac:dyDescent="0.25">
      <c r="A6317" s="22"/>
      <c r="B6317" s="45"/>
      <c r="C6317" s="46"/>
    </row>
    <row r="6318" spans="1:3" s="14" customFormat="1" ht="15.75" x14ac:dyDescent="0.25">
      <c r="A6318" s="22"/>
      <c r="B6318" s="45"/>
      <c r="C6318" s="46"/>
    </row>
    <row r="6319" spans="1:3" s="14" customFormat="1" ht="15.75" x14ac:dyDescent="0.25">
      <c r="A6319" s="22"/>
      <c r="B6319" s="45"/>
      <c r="C6319" s="46"/>
    </row>
    <row r="6320" spans="1:3" s="14" customFormat="1" ht="15.75" x14ac:dyDescent="0.25">
      <c r="A6320" s="22"/>
      <c r="B6320" s="45"/>
      <c r="C6320" s="46"/>
    </row>
    <row r="6321" spans="1:3" s="14" customFormat="1" ht="15.75" x14ac:dyDescent="0.25">
      <c r="A6321" s="22"/>
      <c r="B6321" s="45"/>
      <c r="C6321" s="46"/>
    </row>
    <row r="6322" spans="1:3" s="14" customFormat="1" ht="15.75" x14ac:dyDescent="0.25">
      <c r="A6322" s="22"/>
      <c r="B6322" s="45"/>
      <c r="C6322" s="46"/>
    </row>
    <row r="6323" spans="1:3" s="14" customFormat="1" ht="15.75" x14ac:dyDescent="0.25">
      <c r="A6323" s="22"/>
      <c r="B6323" s="45"/>
      <c r="C6323" s="46"/>
    </row>
    <row r="6324" spans="1:3" s="14" customFormat="1" ht="15.75" x14ac:dyDescent="0.25">
      <c r="A6324" s="22"/>
      <c r="B6324" s="45"/>
      <c r="C6324" s="46"/>
    </row>
    <row r="6325" spans="1:3" s="14" customFormat="1" ht="15.75" x14ac:dyDescent="0.25">
      <c r="A6325" s="22"/>
      <c r="B6325" s="45"/>
      <c r="C6325" s="46"/>
    </row>
    <row r="6326" spans="1:3" s="14" customFormat="1" ht="15.75" x14ac:dyDescent="0.25">
      <c r="A6326" s="22"/>
      <c r="B6326" s="45"/>
      <c r="C6326" s="46"/>
    </row>
    <row r="6331" spans="1:3" ht="54.75" customHeight="1" x14ac:dyDescent="0.25">
      <c r="B6331" s="57" t="s">
        <v>608</v>
      </c>
      <c r="C6331" s="70"/>
    </row>
    <row r="6332" spans="1:3" ht="15.75" thickBot="1" x14ac:dyDescent="0.3">
      <c r="C6332" s="71" t="s">
        <v>351</v>
      </c>
    </row>
    <row r="6333" spans="1:3" ht="32.25" thickBot="1" x14ac:dyDescent="0.3">
      <c r="A6333" s="7" t="s">
        <v>0</v>
      </c>
      <c r="B6333" s="8" t="s">
        <v>10</v>
      </c>
      <c r="C6333" s="65" t="s">
        <v>11</v>
      </c>
    </row>
    <row r="6334" spans="1:3" ht="15.75" x14ac:dyDescent="0.25">
      <c r="A6334" s="9"/>
      <c r="B6334" s="10" t="s">
        <v>12</v>
      </c>
      <c r="C6334" s="61">
        <v>1</v>
      </c>
    </row>
    <row r="6335" spans="1:3" ht="15.75" x14ac:dyDescent="0.25">
      <c r="A6335" s="9"/>
      <c r="B6335" s="10" t="s">
        <v>13</v>
      </c>
      <c r="C6335" s="16">
        <v>31</v>
      </c>
    </row>
    <row r="6336" spans="1:3" ht="31.5" x14ac:dyDescent="0.25">
      <c r="A6336" s="12"/>
      <c r="B6336" s="83" t="s">
        <v>360</v>
      </c>
      <c r="C6336" s="16">
        <f>$C$13</f>
        <v>2.83</v>
      </c>
    </row>
    <row r="6337" spans="1:3" ht="32.25" thickBot="1" x14ac:dyDescent="0.3">
      <c r="A6337" s="75"/>
      <c r="B6337" s="77" t="s">
        <v>361</v>
      </c>
      <c r="C6337" s="76">
        <v>0</v>
      </c>
    </row>
    <row r="6338" spans="1:3" ht="15.75" x14ac:dyDescent="0.25">
      <c r="A6338" s="29">
        <v>211</v>
      </c>
      <c r="B6338" s="30" t="s">
        <v>19</v>
      </c>
      <c r="C6338" s="39">
        <f>C6336*C6335</f>
        <v>87.73</v>
      </c>
    </row>
    <row r="6339" spans="1:3" ht="31.5" x14ac:dyDescent="0.25">
      <c r="A6339" s="33">
        <v>211</v>
      </c>
      <c r="B6339" s="28" t="s">
        <v>20</v>
      </c>
      <c r="C6339" s="40">
        <f>C6337*C6335</f>
        <v>0</v>
      </c>
    </row>
    <row r="6340" spans="1:3" ht="15.75" x14ac:dyDescent="0.25">
      <c r="A6340" s="33">
        <v>213</v>
      </c>
      <c r="B6340" s="28" t="s">
        <v>14</v>
      </c>
      <c r="C6340" s="40">
        <f>(C6338+C6339)*30.2%</f>
        <v>26.49446</v>
      </c>
    </row>
    <row r="6341" spans="1:3" ht="15.75" x14ac:dyDescent="0.25">
      <c r="A6341" s="33">
        <v>212</v>
      </c>
      <c r="B6341" s="28" t="s">
        <v>3</v>
      </c>
      <c r="C6341" s="40">
        <f>(C6338+C6339)*$D$18</f>
        <v>0.14036800000000002</v>
      </c>
    </row>
    <row r="6342" spans="1:3" ht="15.75" x14ac:dyDescent="0.25">
      <c r="A6342" s="33">
        <v>221</v>
      </c>
      <c r="B6342" s="28" t="s">
        <v>4</v>
      </c>
      <c r="C6342" s="40">
        <f>(C6338+C6339)*$D$19</f>
        <v>0.75447799999999998</v>
      </c>
    </row>
    <row r="6343" spans="1:3" ht="15.75" x14ac:dyDescent="0.25">
      <c r="A6343" s="33">
        <v>222</v>
      </c>
      <c r="B6343" s="28" t="s">
        <v>15</v>
      </c>
      <c r="C6343" s="40">
        <f>(C6338+C6339)*$D$20</f>
        <v>0.14036800000000002</v>
      </c>
    </row>
    <row r="6344" spans="1:3" ht="15.75" x14ac:dyDescent="0.25">
      <c r="A6344" s="33">
        <v>223</v>
      </c>
      <c r="B6344" s="28" t="s">
        <v>5</v>
      </c>
      <c r="C6344" s="40">
        <f>(C6338+C6339)*$D$21</f>
        <v>3.7285250000000003</v>
      </c>
    </row>
    <row r="6345" spans="1:3" ht="15.75" x14ac:dyDescent="0.25">
      <c r="A6345" s="33">
        <v>224</v>
      </c>
      <c r="B6345" s="28" t="s">
        <v>21</v>
      </c>
      <c r="C6345" s="40">
        <f>(C6338+C6339)*$D$22</f>
        <v>1.236993</v>
      </c>
    </row>
    <row r="6346" spans="1:3" ht="15.75" x14ac:dyDescent="0.25">
      <c r="A6346" s="33">
        <v>225</v>
      </c>
      <c r="B6346" s="28" t="s">
        <v>16</v>
      </c>
      <c r="C6346" s="40">
        <f>(C6338+C6339)*$D$23</f>
        <v>4.6672359999999999</v>
      </c>
    </row>
    <row r="6347" spans="1:3" ht="15.75" x14ac:dyDescent="0.25">
      <c r="A6347" s="33">
        <v>226</v>
      </c>
      <c r="B6347" s="28" t="s">
        <v>22</v>
      </c>
      <c r="C6347" s="40">
        <f>(C6338+C6339)*$D$24</f>
        <v>31.416112999999999</v>
      </c>
    </row>
    <row r="6348" spans="1:3" ht="15.75" x14ac:dyDescent="0.25">
      <c r="A6348" s="33">
        <v>271</v>
      </c>
      <c r="B6348" s="28" t="s">
        <v>23</v>
      </c>
      <c r="C6348" s="40">
        <f>(C6338+C6339)*$D$25</f>
        <v>1.9563790000000001</v>
      </c>
    </row>
    <row r="6349" spans="1:3" ht="15.75" x14ac:dyDescent="0.25">
      <c r="A6349" s="33">
        <v>272</v>
      </c>
      <c r="B6349" s="28" t="s">
        <v>24</v>
      </c>
      <c r="C6349" s="40">
        <f>(C6338+C6339)*$D$26</f>
        <v>1.8335569999999999</v>
      </c>
    </row>
    <row r="6350" spans="1:3" ht="31.5" x14ac:dyDescent="0.25">
      <c r="A6350" s="33">
        <v>211</v>
      </c>
      <c r="B6350" s="28" t="s">
        <v>25</v>
      </c>
      <c r="C6350" s="40">
        <f>(C6338+C6339)*$D$27</f>
        <v>20.090170000000001</v>
      </c>
    </row>
    <row r="6351" spans="1:3" ht="31.5" x14ac:dyDescent="0.25">
      <c r="A6351" s="33">
        <v>213</v>
      </c>
      <c r="B6351" s="28" t="s">
        <v>26</v>
      </c>
      <c r="C6351" s="44">
        <f>(C6338+C6339)*$D$28</f>
        <v>6.0621429999999998</v>
      </c>
    </row>
    <row r="6352" spans="1:3" ht="15.75" x14ac:dyDescent="0.25">
      <c r="A6352" s="33">
        <v>290</v>
      </c>
      <c r="B6352" s="28" t="s">
        <v>6</v>
      </c>
      <c r="C6352" s="44">
        <f>(C6338+C6339)*$D$29</f>
        <v>0.34214699999999998</v>
      </c>
    </row>
    <row r="6353" spans="1:3" ht="15.75" x14ac:dyDescent="0.25">
      <c r="A6353" s="33">
        <v>290</v>
      </c>
      <c r="B6353" s="28" t="s">
        <v>27</v>
      </c>
      <c r="C6353" s="44">
        <f>(C6338+C6339)*$D$30</f>
        <v>1.0264410000000002</v>
      </c>
    </row>
    <row r="6354" spans="1:3" ht="15.75" x14ac:dyDescent="0.25">
      <c r="A6354" s="33">
        <v>225</v>
      </c>
      <c r="B6354" s="28" t="s">
        <v>28</v>
      </c>
      <c r="C6354" s="44">
        <f>(C6338+C6339)*$D$31</f>
        <v>0</v>
      </c>
    </row>
    <row r="6355" spans="1:3" ht="15.75" x14ac:dyDescent="0.25">
      <c r="A6355" s="37">
        <v>310</v>
      </c>
      <c r="B6355" s="28" t="s">
        <v>7</v>
      </c>
      <c r="C6355" s="44">
        <f>(C6338+C6339)*$D$32</f>
        <v>2.0441090000000002</v>
      </c>
    </row>
    <row r="6356" spans="1:3" ht="16.5" thickBot="1" x14ac:dyDescent="0.3">
      <c r="A6356" s="38">
        <v>340</v>
      </c>
      <c r="B6356" s="36" t="s">
        <v>8</v>
      </c>
      <c r="C6356" s="44">
        <f>(C6338+C6339)*$D$33</f>
        <v>7.939565</v>
      </c>
    </row>
    <row r="6357" spans="1:3" ht="16.5" thickBot="1" x14ac:dyDescent="0.3">
      <c r="A6357" s="15"/>
      <c r="B6357" s="42" t="s">
        <v>9</v>
      </c>
      <c r="C6357" s="88">
        <f>SUM(C6338:C6356)</f>
        <v>197.60305200000002</v>
      </c>
    </row>
    <row r="6358" spans="1:3" ht="16.5" thickBot="1" x14ac:dyDescent="0.3">
      <c r="A6358" s="15"/>
      <c r="B6358" s="43" t="s">
        <v>29</v>
      </c>
      <c r="C6358" s="90">
        <f>C6357*118%</f>
        <v>233.17160136000001</v>
      </c>
    </row>
    <row r="6359" spans="1:3" ht="15.75" x14ac:dyDescent="0.25">
      <c r="A6359" s="22"/>
      <c r="B6359" s="45"/>
      <c r="C6359" s="46"/>
    </row>
    <row r="6360" spans="1:3" ht="15.75" x14ac:dyDescent="0.25">
      <c r="A6360" s="22"/>
      <c r="B6360" s="45"/>
      <c r="C6360" s="46"/>
    </row>
    <row r="6361" spans="1:3" ht="15.75" x14ac:dyDescent="0.25">
      <c r="A6361" s="22"/>
      <c r="B6361" s="45"/>
      <c r="C6361" s="46"/>
    </row>
    <row r="6362" spans="1:3" ht="15.75" x14ac:dyDescent="0.25">
      <c r="A6362" s="22"/>
      <c r="B6362" s="45"/>
      <c r="C6362" s="46"/>
    </row>
    <row r="6363" spans="1:3" ht="15.75" x14ac:dyDescent="0.25">
      <c r="A6363" s="22"/>
      <c r="B6363" s="45"/>
      <c r="C6363" s="46"/>
    </row>
    <row r="6364" spans="1:3" ht="15.75" x14ac:dyDescent="0.25">
      <c r="A6364" s="22"/>
      <c r="B6364" s="45"/>
      <c r="C6364" s="46"/>
    </row>
    <row r="6365" spans="1:3" ht="15.75" x14ac:dyDescent="0.25">
      <c r="A6365" s="22"/>
      <c r="B6365" s="45"/>
      <c r="C6365" s="46"/>
    </row>
    <row r="6366" spans="1:3" ht="15.75" x14ac:dyDescent="0.25">
      <c r="A6366" s="22"/>
      <c r="B6366" s="45"/>
      <c r="C6366" s="46"/>
    </row>
    <row r="6367" spans="1:3" ht="15.75" x14ac:dyDescent="0.25">
      <c r="A6367" s="22"/>
      <c r="B6367" s="45"/>
      <c r="C6367" s="46"/>
    </row>
    <row r="6368" spans="1:3" ht="15.75" x14ac:dyDescent="0.25">
      <c r="A6368" s="22"/>
      <c r="B6368" s="45"/>
      <c r="C6368" s="46"/>
    </row>
    <row r="6369" spans="1:3" ht="15.75" x14ac:dyDescent="0.25">
      <c r="A6369" s="22"/>
      <c r="B6369" s="45"/>
      <c r="C6369" s="46"/>
    </row>
    <row r="6370" spans="1:3" ht="15.75" x14ac:dyDescent="0.25">
      <c r="A6370" s="22"/>
      <c r="B6370" s="45"/>
      <c r="C6370" s="46"/>
    </row>
    <row r="6371" spans="1:3" ht="15.75" x14ac:dyDescent="0.25">
      <c r="A6371" s="22"/>
      <c r="B6371" s="45"/>
      <c r="C6371" s="46"/>
    </row>
    <row r="6372" spans="1:3" ht="15.75" x14ac:dyDescent="0.25">
      <c r="A6372" s="22"/>
      <c r="B6372" s="45"/>
      <c r="C6372" s="46"/>
    </row>
    <row r="6373" spans="1:3" ht="15.75" x14ac:dyDescent="0.25">
      <c r="A6373" s="22"/>
      <c r="B6373" s="45"/>
      <c r="C6373" s="46"/>
    </row>
    <row r="6374" spans="1:3" ht="15.75" x14ac:dyDescent="0.25">
      <c r="A6374" s="22"/>
      <c r="B6374" s="45"/>
      <c r="C6374" s="46"/>
    </row>
    <row r="6375" spans="1:3" ht="15.75" x14ac:dyDescent="0.25">
      <c r="A6375" s="22"/>
      <c r="B6375" s="45"/>
      <c r="C6375" s="46"/>
    </row>
    <row r="6376" spans="1:3" ht="15.75" x14ac:dyDescent="0.25">
      <c r="A6376" s="22"/>
      <c r="B6376" s="45"/>
      <c r="C6376" s="46"/>
    </row>
    <row r="6377" spans="1:3" ht="15.75" x14ac:dyDescent="0.25">
      <c r="A6377" s="22"/>
      <c r="B6377" s="45"/>
      <c r="C6377" s="46"/>
    </row>
    <row r="6378" spans="1:3" ht="15.75" x14ac:dyDescent="0.25">
      <c r="A6378" s="22"/>
      <c r="B6378" s="45"/>
      <c r="C6378" s="46"/>
    </row>
    <row r="6379" spans="1:3" ht="15.75" x14ac:dyDescent="0.25">
      <c r="A6379" s="22"/>
      <c r="B6379" s="45"/>
      <c r="C6379" s="46"/>
    </row>
    <row r="6380" spans="1:3" ht="15.75" x14ac:dyDescent="0.25">
      <c r="A6380" s="22"/>
      <c r="B6380" s="45"/>
      <c r="C6380" s="46"/>
    </row>
    <row r="6381" spans="1:3" ht="15.75" x14ac:dyDescent="0.25">
      <c r="A6381" s="22"/>
      <c r="B6381" s="45"/>
      <c r="C6381" s="46"/>
    </row>
    <row r="6382" spans="1:3" ht="15.75" x14ac:dyDescent="0.25">
      <c r="A6382" s="22"/>
      <c r="B6382" s="45"/>
      <c r="C6382" s="46"/>
    </row>
    <row r="6384" spans="1:3" ht="66.75" customHeight="1" x14ac:dyDescent="0.25">
      <c r="B6384" s="57" t="s">
        <v>609</v>
      </c>
      <c r="C6384" s="70"/>
    </row>
    <row r="6385" spans="1:3" ht="15.75" thickBot="1" x14ac:dyDescent="0.3">
      <c r="C6385" s="71" t="s">
        <v>351</v>
      </c>
    </row>
    <row r="6386" spans="1:3" ht="32.25" thickBot="1" x14ac:dyDescent="0.3">
      <c r="A6386" s="7" t="s">
        <v>0</v>
      </c>
      <c r="B6386" s="8" t="s">
        <v>10</v>
      </c>
      <c r="C6386" s="65" t="s">
        <v>11</v>
      </c>
    </row>
    <row r="6387" spans="1:3" ht="15.75" x14ac:dyDescent="0.25">
      <c r="A6387" s="9"/>
      <c r="B6387" s="10" t="s">
        <v>12</v>
      </c>
      <c r="C6387" s="61">
        <v>1</v>
      </c>
    </row>
    <row r="6388" spans="1:3" ht="15.75" x14ac:dyDescent="0.25">
      <c r="A6388" s="9"/>
      <c r="B6388" s="10" t="s">
        <v>13</v>
      </c>
      <c r="C6388" s="16">
        <v>12</v>
      </c>
    </row>
    <row r="6389" spans="1:3" ht="31.5" x14ac:dyDescent="0.25">
      <c r="A6389" s="12"/>
      <c r="B6389" s="83" t="s">
        <v>360</v>
      </c>
      <c r="C6389" s="16">
        <f>$C$13</f>
        <v>2.83</v>
      </c>
    </row>
    <row r="6390" spans="1:3" ht="32.25" thickBot="1" x14ac:dyDescent="0.3">
      <c r="A6390" s="75"/>
      <c r="B6390" s="77" t="s">
        <v>361</v>
      </c>
      <c r="C6390" s="76">
        <v>0</v>
      </c>
    </row>
    <row r="6391" spans="1:3" ht="15.75" x14ac:dyDescent="0.25">
      <c r="A6391" s="29">
        <v>211</v>
      </c>
      <c r="B6391" s="30" t="s">
        <v>19</v>
      </c>
      <c r="C6391" s="39">
        <f>C6389*C6388</f>
        <v>33.96</v>
      </c>
    </row>
    <row r="6392" spans="1:3" ht="31.5" x14ac:dyDescent="0.25">
      <c r="A6392" s="33">
        <v>211</v>
      </c>
      <c r="B6392" s="28" t="s">
        <v>20</v>
      </c>
      <c r="C6392" s="40">
        <f>C6390*C6388</f>
        <v>0</v>
      </c>
    </row>
    <row r="6393" spans="1:3" ht="15.75" x14ac:dyDescent="0.25">
      <c r="A6393" s="33">
        <v>213</v>
      </c>
      <c r="B6393" s="28" t="s">
        <v>14</v>
      </c>
      <c r="C6393" s="40">
        <f>(C6391+C6392)*30.2%</f>
        <v>10.25592</v>
      </c>
    </row>
    <row r="6394" spans="1:3" ht="15.75" x14ac:dyDescent="0.25">
      <c r="A6394" s="33">
        <v>212</v>
      </c>
      <c r="B6394" s="28" t="s">
        <v>3</v>
      </c>
      <c r="C6394" s="40">
        <f>(C6391+C6392)*$D$18</f>
        <v>5.4336000000000002E-2</v>
      </c>
    </row>
    <row r="6395" spans="1:3" ht="15.75" x14ac:dyDescent="0.25">
      <c r="A6395" s="33">
        <v>221</v>
      </c>
      <c r="B6395" s="28" t="s">
        <v>4</v>
      </c>
      <c r="C6395" s="40">
        <f>(C6391+C6392)*$D$19</f>
        <v>0.29205599999999998</v>
      </c>
    </row>
    <row r="6396" spans="1:3" ht="15.75" x14ac:dyDescent="0.25">
      <c r="A6396" s="33">
        <v>222</v>
      </c>
      <c r="B6396" s="28" t="s">
        <v>15</v>
      </c>
      <c r="C6396" s="40">
        <f>(C6391+C6392)*$D$20</f>
        <v>5.4336000000000002E-2</v>
      </c>
    </row>
    <row r="6397" spans="1:3" ht="15.75" x14ac:dyDescent="0.25">
      <c r="A6397" s="33">
        <v>223</v>
      </c>
      <c r="B6397" s="28" t="s">
        <v>5</v>
      </c>
      <c r="C6397" s="40">
        <f>(C6391+C6392)*$D$21</f>
        <v>1.4433000000000002</v>
      </c>
    </row>
    <row r="6398" spans="1:3" ht="15.75" x14ac:dyDescent="0.25">
      <c r="A6398" s="33">
        <v>224</v>
      </c>
      <c r="B6398" s="28" t="s">
        <v>21</v>
      </c>
      <c r="C6398" s="40">
        <f>(C6391+C6392)*$D$22</f>
        <v>0.47883599999999998</v>
      </c>
    </row>
    <row r="6399" spans="1:3" ht="15.75" x14ac:dyDescent="0.25">
      <c r="A6399" s="33">
        <v>225</v>
      </c>
      <c r="B6399" s="28" t="s">
        <v>16</v>
      </c>
      <c r="C6399" s="40">
        <f>(C6391+C6392)*$D$23</f>
        <v>1.8066720000000001</v>
      </c>
    </row>
    <row r="6400" spans="1:3" ht="15.75" x14ac:dyDescent="0.25">
      <c r="A6400" s="33">
        <v>226</v>
      </c>
      <c r="B6400" s="28" t="s">
        <v>22</v>
      </c>
      <c r="C6400" s="40">
        <f>(C6391+C6392)*$D$24</f>
        <v>12.161076</v>
      </c>
    </row>
    <row r="6401" spans="1:3" ht="15.75" x14ac:dyDescent="0.25">
      <c r="A6401" s="33">
        <v>271</v>
      </c>
      <c r="B6401" s="28" t="s">
        <v>23</v>
      </c>
      <c r="C6401" s="40">
        <f>(C6391+C6392)*$D$25</f>
        <v>0.75730799999999998</v>
      </c>
    </row>
    <row r="6402" spans="1:3" ht="15.75" x14ac:dyDescent="0.25">
      <c r="A6402" s="33">
        <v>272</v>
      </c>
      <c r="B6402" s="28" t="s">
        <v>24</v>
      </c>
      <c r="C6402" s="40">
        <f>(C6391+C6392)*$D$26</f>
        <v>0.70976399999999995</v>
      </c>
    </row>
    <row r="6403" spans="1:3" ht="31.5" x14ac:dyDescent="0.25">
      <c r="A6403" s="33">
        <v>211</v>
      </c>
      <c r="B6403" s="28" t="s">
        <v>25</v>
      </c>
      <c r="C6403" s="40">
        <f>(C6391+C6392)*$D$27</f>
        <v>7.7768400000000009</v>
      </c>
    </row>
    <row r="6404" spans="1:3" ht="31.5" x14ac:dyDescent="0.25">
      <c r="A6404" s="33">
        <v>213</v>
      </c>
      <c r="B6404" s="28" t="s">
        <v>26</v>
      </c>
      <c r="C6404" s="44">
        <f>(C6391+C6392)*$D$28</f>
        <v>2.3466359999999997</v>
      </c>
    </row>
    <row r="6405" spans="1:3" ht="15.75" x14ac:dyDescent="0.25">
      <c r="A6405" s="33">
        <v>290</v>
      </c>
      <c r="B6405" s="28" t="s">
        <v>6</v>
      </c>
      <c r="C6405" s="44">
        <f>(C6391+C6392)*$D$29</f>
        <v>0.13244400000000001</v>
      </c>
    </row>
    <row r="6406" spans="1:3" ht="15.75" x14ac:dyDescent="0.25">
      <c r="A6406" s="33">
        <v>290</v>
      </c>
      <c r="B6406" s="28" t="s">
        <v>27</v>
      </c>
      <c r="C6406" s="44">
        <f>(C6391+C6392)*$D$30</f>
        <v>0.39733200000000002</v>
      </c>
    </row>
    <row r="6407" spans="1:3" ht="15.75" x14ac:dyDescent="0.25">
      <c r="A6407" s="33">
        <v>225</v>
      </c>
      <c r="B6407" s="28" t="s">
        <v>28</v>
      </c>
      <c r="C6407" s="44">
        <f>(C6391+C6392)*$D$31</f>
        <v>0</v>
      </c>
    </row>
    <row r="6408" spans="1:3" ht="15.75" x14ac:dyDescent="0.25">
      <c r="A6408" s="37">
        <v>310</v>
      </c>
      <c r="B6408" s="28" t="s">
        <v>7</v>
      </c>
      <c r="C6408" s="44">
        <f>(C6391+C6392)*$D$32</f>
        <v>0.79126800000000008</v>
      </c>
    </row>
    <row r="6409" spans="1:3" ht="16.5" thickBot="1" x14ac:dyDescent="0.3">
      <c r="A6409" s="38">
        <v>340</v>
      </c>
      <c r="B6409" s="36" t="s">
        <v>8</v>
      </c>
      <c r="C6409" s="44">
        <f>(C6391+C6392)*$D$33</f>
        <v>3.0733799999999998</v>
      </c>
    </row>
    <row r="6410" spans="1:3" ht="16.5" thickBot="1" x14ac:dyDescent="0.3">
      <c r="A6410" s="15"/>
      <c r="B6410" s="42" t="s">
        <v>9</v>
      </c>
      <c r="C6410" s="88">
        <f>SUM(C6391:C6409)</f>
        <v>76.49150400000002</v>
      </c>
    </row>
    <row r="6411" spans="1:3" ht="16.5" thickBot="1" x14ac:dyDescent="0.3">
      <c r="A6411" s="15"/>
      <c r="B6411" s="43" t="s">
        <v>29</v>
      </c>
      <c r="C6411" s="90">
        <f>C6410*118%</f>
        <v>90.259974720000017</v>
      </c>
    </row>
    <row r="6412" spans="1:3" ht="15.75" x14ac:dyDescent="0.25">
      <c r="A6412" s="22"/>
      <c r="B6412" s="45"/>
      <c r="C6412" s="46"/>
    </row>
    <row r="6413" spans="1:3" ht="15.75" x14ac:dyDescent="0.25">
      <c r="A6413" s="22"/>
      <c r="B6413" s="45"/>
      <c r="C6413" s="46"/>
    </row>
    <row r="6414" spans="1:3" ht="15.75" x14ac:dyDescent="0.25">
      <c r="A6414" s="22"/>
      <c r="B6414" s="45"/>
      <c r="C6414" s="46"/>
    </row>
    <row r="6415" spans="1:3" ht="15.75" x14ac:dyDescent="0.25">
      <c r="A6415" s="22"/>
      <c r="B6415" s="45"/>
      <c r="C6415" s="46"/>
    </row>
    <row r="6416" spans="1:3" ht="15.75" x14ac:dyDescent="0.25">
      <c r="A6416" s="22"/>
      <c r="B6416" s="45"/>
      <c r="C6416" s="46"/>
    </row>
    <row r="6417" spans="1:3" ht="15.75" x14ac:dyDescent="0.25">
      <c r="A6417" s="22"/>
      <c r="B6417" s="45"/>
      <c r="C6417" s="46"/>
    </row>
    <row r="6418" spans="1:3" ht="15.75" x14ac:dyDescent="0.25">
      <c r="A6418" s="22"/>
      <c r="B6418" s="45"/>
      <c r="C6418" s="46"/>
    </row>
    <row r="6419" spans="1:3" ht="15.75" x14ac:dyDescent="0.25">
      <c r="A6419" s="22"/>
      <c r="B6419" s="45"/>
      <c r="C6419" s="46"/>
    </row>
    <row r="6420" spans="1:3" ht="15.75" x14ac:dyDescent="0.25">
      <c r="A6420" s="22"/>
      <c r="B6420" s="45"/>
      <c r="C6420" s="46"/>
    </row>
    <row r="6421" spans="1:3" ht="15.75" x14ac:dyDescent="0.25">
      <c r="A6421" s="22"/>
      <c r="B6421" s="45"/>
      <c r="C6421" s="46"/>
    </row>
    <row r="6422" spans="1:3" ht="15.75" x14ac:dyDescent="0.25">
      <c r="A6422" s="22"/>
      <c r="B6422" s="45"/>
      <c r="C6422" s="46"/>
    </row>
    <row r="6423" spans="1:3" ht="15.75" x14ac:dyDescent="0.25">
      <c r="A6423" s="22"/>
      <c r="B6423" s="45"/>
      <c r="C6423" s="46"/>
    </row>
    <row r="6424" spans="1:3" ht="15.75" x14ac:dyDescent="0.25">
      <c r="A6424" s="22"/>
      <c r="B6424" s="45"/>
      <c r="C6424" s="46"/>
    </row>
    <row r="6425" spans="1:3" ht="15.75" x14ac:dyDescent="0.25">
      <c r="A6425" s="22"/>
      <c r="B6425" s="45"/>
      <c r="C6425" s="46"/>
    </row>
    <row r="6426" spans="1:3" ht="15.75" x14ac:dyDescent="0.25">
      <c r="A6426" s="22"/>
      <c r="B6426" s="45"/>
      <c r="C6426" s="46"/>
    </row>
    <row r="6427" spans="1:3" ht="15.75" x14ac:dyDescent="0.25">
      <c r="A6427" s="22"/>
      <c r="B6427" s="45"/>
      <c r="C6427" s="46"/>
    </row>
    <row r="6428" spans="1:3" ht="15.75" x14ac:dyDescent="0.25">
      <c r="A6428" s="22"/>
      <c r="B6428" s="45"/>
      <c r="C6428" s="46"/>
    </row>
    <row r="6429" spans="1:3" ht="15.75" x14ac:dyDescent="0.25">
      <c r="A6429" s="22"/>
      <c r="B6429" s="45"/>
      <c r="C6429" s="46"/>
    </row>
    <row r="6430" spans="1:3" ht="15.75" x14ac:dyDescent="0.25">
      <c r="A6430" s="22"/>
      <c r="B6430" s="45"/>
      <c r="C6430" s="46"/>
    </row>
    <row r="6431" spans="1:3" ht="15.75" x14ac:dyDescent="0.25">
      <c r="A6431" s="22"/>
      <c r="B6431" s="45"/>
      <c r="C6431" s="46"/>
    </row>
    <row r="6432" spans="1:3" ht="15.75" x14ac:dyDescent="0.25">
      <c r="A6432" s="22"/>
      <c r="B6432" s="45"/>
      <c r="C6432" s="46"/>
    </row>
    <row r="6433" spans="1:3" ht="15.75" x14ac:dyDescent="0.25">
      <c r="A6433" s="22"/>
      <c r="B6433" s="45"/>
      <c r="C6433" s="46"/>
    </row>
    <row r="6436" spans="1:3" ht="85.5" customHeight="1" x14ac:dyDescent="0.25">
      <c r="B6436" s="57" t="s">
        <v>610</v>
      </c>
      <c r="C6436" s="70"/>
    </row>
    <row r="6437" spans="1:3" ht="15.75" thickBot="1" x14ac:dyDescent="0.3">
      <c r="C6437" s="71" t="s">
        <v>351</v>
      </c>
    </row>
    <row r="6438" spans="1:3" ht="32.25" thickBot="1" x14ac:dyDescent="0.3">
      <c r="A6438" s="7" t="s">
        <v>0</v>
      </c>
      <c r="B6438" s="8" t="s">
        <v>10</v>
      </c>
      <c r="C6438" s="65" t="s">
        <v>11</v>
      </c>
    </row>
    <row r="6439" spans="1:3" ht="15.75" x14ac:dyDescent="0.25">
      <c r="A6439" s="9"/>
      <c r="B6439" s="10" t="s">
        <v>12</v>
      </c>
      <c r="C6439" s="61">
        <v>1</v>
      </c>
    </row>
    <row r="6440" spans="1:3" ht="15.75" x14ac:dyDescent="0.25">
      <c r="A6440" s="9"/>
      <c r="B6440" s="10" t="s">
        <v>13</v>
      </c>
      <c r="C6440" s="16">
        <v>12</v>
      </c>
    </row>
    <row r="6441" spans="1:3" ht="31.5" x14ac:dyDescent="0.25">
      <c r="A6441" s="12"/>
      <c r="B6441" s="83" t="s">
        <v>360</v>
      </c>
      <c r="C6441" s="16">
        <f>$C$13</f>
        <v>2.83</v>
      </c>
    </row>
    <row r="6442" spans="1:3" ht="32.25" thickBot="1" x14ac:dyDescent="0.3">
      <c r="A6442" s="75"/>
      <c r="B6442" s="77" t="s">
        <v>361</v>
      </c>
      <c r="C6442" s="76">
        <v>0</v>
      </c>
    </row>
    <row r="6443" spans="1:3" ht="15.75" x14ac:dyDescent="0.25">
      <c r="A6443" s="29">
        <v>211</v>
      </c>
      <c r="B6443" s="30" t="s">
        <v>19</v>
      </c>
      <c r="C6443" s="39">
        <f>C6441*C6440</f>
        <v>33.96</v>
      </c>
    </row>
    <row r="6444" spans="1:3" ht="31.5" x14ac:dyDescent="0.25">
      <c r="A6444" s="33">
        <v>211</v>
      </c>
      <c r="B6444" s="28" t="s">
        <v>20</v>
      </c>
      <c r="C6444" s="40">
        <f>C6442*C6440</f>
        <v>0</v>
      </c>
    </row>
    <row r="6445" spans="1:3" ht="15.75" x14ac:dyDescent="0.25">
      <c r="A6445" s="33">
        <v>213</v>
      </c>
      <c r="B6445" s="28" t="s">
        <v>14</v>
      </c>
      <c r="C6445" s="40">
        <f>(C6443+C6444)*30.2%</f>
        <v>10.25592</v>
      </c>
    </row>
    <row r="6446" spans="1:3" ht="15.75" x14ac:dyDescent="0.25">
      <c r="A6446" s="33">
        <v>212</v>
      </c>
      <c r="B6446" s="28" t="s">
        <v>3</v>
      </c>
      <c r="C6446" s="40">
        <f>(C6443+C6444)*$D$18</f>
        <v>5.4336000000000002E-2</v>
      </c>
    </row>
    <row r="6447" spans="1:3" ht="15.75" x14ac:dyDescent="0.25">
      <c r="A6447" s="33">
        <v>221</v>
      </c>
      <c r="B6447" s="28" t="s">
        <v>4</v>
      </c>
      <c r="C6447" s="40">
        <f>(C6443+C6444)*$D$19</f>
        <v>0.29205599999999998</v>
      </c>
    </row>
    <row r="6448" spans="1:3" ht="15.75" x14ac:dyDescent="0.25">
      <c r="A6448" s="33">
        <v>222</v>
      </c>
      <c r="B6448" s="28" t="s">
        <v>15</v>
      </c>
      <c r="C6448" s="40">
        <f>(C6443+C6444)*$D$20</f>
        <v>5.4336000000000002E-2</v>
      </c>
    </row>
    <row r="6449" spans="1:3" ht="15.75" x14ac:dyDescent="0.25">
      <c r="A6449" s="33">
        <v>223</v>
      </c>
      <c r="B6449" s="28" t="s">
        <v>5</v>
      </c>
      <c r="C6449" s="40">
        <f>(C6443+C6444)*$D$21</f>
        <v>1.4433000000000002</v>
      </c>
    </row>
    <row r="6450" spans="1:3" ht="15.75" x14ac:dyDescent="0.25">
      <c r="A6450" s="33">
        <v>224</v>
      </c>
      <c r="B6450" s="28" t="s">
        <v>21</v>
      </c>
      <c r="C6450" s="40">
        <f>(C6443+C6444)*$D$22</f>
        <v>0.47883599999999998</v>
      </c>
    </row>
    <row r="6451" spans="1:3" ht="15.75" x14ac:dyDescent="0.25">
      <c r="A6451" s="33">
        <v>225</v>
      </c>
      <c r="B6451" s="28" t="s">
        <v>16</v>
      </c>
      <c r="C6451" s="40">
        <f>(C6443+C6444)*$D$23</f>
        <v>1.8066720000000001</v>
      </c>
    </row>
    <row r="6452" spans="1:3" ht="15.75" x14ac:dyDescent="0.25">
      <c r="A6452" s="33">
        <v>226</v>
      </c>
      <c r="B6452" s="28" t="s">
        <v>22</v>
      </c>
      <c r="C6452" s="40">
        <f>(C6443+C6444)*$D$24</f>
        <v>12.161076</v>
      </c>
    </row>
    <row r="6453" spans="1:3" ht="15.75" x14ac:dyDescent="0.25">
      <c r="A6453" s="33">
        <v>271</v>
      </c>
      <c r="B6453" s="28" t="s">
        <v>23</v>
      </c>
      <c r="C6453" s="40">
        <f>(C6443+C6444)*$D$25</f>
        <v>0.75730799999999998</v>
      </c>
    </row>
    <row r="6454" spans="1:3" ht="15.75" x14ac:dyDescent="0.25">
      <c r="A6454" s="33">
        <v>272</v>
      </c>
      <c r="B6454" s="28" t="s">
        <v>24</v>
      </c>
      <c r="C6454" s="40">
        <f>(C6443+C6444)*$D$26</f>
        <v>0.70976399999999995</v>
      </c>
    </row>
    <row r="6455" spans="1:3" ht="31.5" x14ac:dyDescent="0.25">
      <c r="A6455" s="33">
        <v>211</v>
      </c>
      <c r="B6455" s="28" t="s">
        <v>25</v>
      </c>
      <c r="C6455" s="40">
        <f>(C6443+C6444)*$D$27</f>
        <v>7.7768400000000009</v>
      </c>
    </row>
    <row r="6456" spans="1:3" ht="31.5" x14ac:dyDescent="0.25">
      <c r="A6456" s="33">
        <v>213</v>
      </c>
      <c r="B6456" s="28" t="s">
        <v>26</v>
      </c>
      <c r="C6456" s="44">
        <f>(C6443+C6444)*$D$28</f>
        <v>2.3466359999999997</v>
      </c>
    </row>
    <row r="6457" spans="1:3" ht="15.75" x14ac:dyDescent="0.25">
      <c r="A6457" s="33">
        <v>290</v>
      </c>
      <c r="B6457" s="28" t="s">
        <v>6</v>
      </c>
      <c r="C6457" s="44">
        <f>(C6443+C6444)*$D$29</f>
        <v>0.13244400000000001</v>
      </c>
    </row>
    <row r="6458" spans="1:3" ht="15.75" x14ac:dyDescent="0.25">
      <c r="A6458" s="33">
        <v>290</v>
      </c>
      <c r="B6458" s="28" t="s">
        <v>27</v>
      </c>
      <c r="C6458" s="44">
        <f>(C6443+C6444)*$D$30</f>
        <v>0.39733200000000002</v>
      </c>
    </row>
    <row r="6459" spans="1:3" ht="15.75" x14ac:dyDescent="0.25">
      <c r="A6459" s="33">
        <v>225</v>
      </c>
      <c r="B6459" s="28" t="s">
        <v>28</v>
      </c>
      <c r="C6459" s="44">
        <f>(C6443+C6444)*$D$31</f>
        <v>0</v>
      </c>
    </row>
    <row r="6460" spans="1:3" ht="15.75" x14ac:dyDescent="0.25">
      <c r="A6460" s="37">
        <v>310</v>
      </c>
      <c r="B6460" s="28" t="s">
        <v>7</v>
      </c>
      <c r="C6460" s="44">
        <f>(C6443+C6444)*$D$32</f>
        <v>0.79126800000000008</v>
      </c>
    </row>
    <row r="6461" spans="1:3" ht="16.5" thickBot="1" x14ac:dyDescent="0.3">
      <c r="A6461" s="38">
        <v>340</v>
      </c>
      <c r="B6461" s="36" t="s">
        <v>8</v>
      </c>
      <c r="C6461" s="44">
        <f>(C6443+C6444)*$D$33</f>
        <v>3.0733799999999998</v>
      </c>
    </row>
    <row r="6462" spans="1:3" ht="16.5" thickBot="1" x14ac:dyDescent="0.3">
      <c r="A6462" s="15"/>
      <c r="B6462" s="42" t="s">
        <v>9</v>
      </c>
      <c r="C6462" s="88">
        <f>SUM(C6443:C6461)</f>
        <v>76.49150400000002</v>
      </c>
    </row>
    <row r="6463" spans="1:3" ht="16.5" thickBot="1" x14ac:dyDescent="0.3">
      <c r="A6463" s="15"/>
      <c r="B6463" s="43" t="s">
        <v>29</v>
      </c>
      <c r="C6463" s="90">
        <f>C6462*118%</f>
        <v>90.259974720000017</v>
      </c>
    </row>
    <row r="6464" spans="1:3" ht="15.75" x14ac:dyDescent="0.25">
      <c r="A6464" s="22"/>
      <c r="B6464" s="45"/>
      <c r="C6464" s="46"/>
    </row>
    <row r="6465" spans="1:3" ht="15.75" x14ac:dyDescent="0.25">
      <c r="A6465" s="22"/>
      <c r="B6465" s="45"/>
      <c r="C6465" s="46"/>
    </row>
    <row r="6466" spans="1:3" ht="15.75" x14ac:dyDescent="0.25">
      <c r="A6466" s="22"/>
      <c r="B6466" s="45"/>
      <c r="C6466" s="46"/>
    </row>
    <row r="6467" spans="1:3" ht="15.75" x14ac:dyDescent="0.25">
      <c r="A6467" s="22"/>
      <c r="B6467" s="45"/>
      <c r="C6467" s="46"/>
    </row>
    <row r="6468" spans="1:3" ht="15.75" x14ac:dyDescent="0.25">
      <c r="A6468" s="22"/>
      <c r="B6468" s="45"/>
      <c r="C6468" s="46"/>
    </row>
    <row r="6469" spans="1:3" ht="15.75" x14ac:dyDescent="0.25">
      <c r="A6469" s="22"/>
      <c r="B6469" s="45"/>
      <c r="C6469" s="46"/>
    </row>
    <row r="6470" spans="1:3" ht="15.75" x14ac:dyDescent="0.25">
      <c r="A6470" s="22"/>
      <c r="B6470" s="45"/>
      <c r="C6470" s="46"/>
    </row>
    <row r="6471" spans="1:3" ht="15.75" x14ac:dyDescent="0.25">
      <c r="A6471" s="22"/>
      <c r="B6471" s="45"/>
      <c r="C6471" s="46"/>
    </row>
    <row r="6472" spans="1:3" ht="15.75" x14ac:dyDescent="0.25">
      <c r="A6472" s="22"/>
      <c r="B6472" s="45"/>
      <c r="C6472" s="46"/>
    </row>
    <row r="6473" spans="1:3" ht="15.75" x14ac:dyDescent="0.25">
      <c r="A6473" s="22"/>
      <c r="B6473" s="45"/>
      <c r="C6473" s="46"/>
    </row>
    <row r="6474" spans="1:3" ht="15.75" x14ac:dyDescent="0.25">
      <c r="A6474" s="22"/>
      <c r="B6474" s="45"/>
      <c r="C6474" s="46"/>
    </row>
    <row r="6475" spans="1:3" ht="15.75" x14ac:dyDescent="0.25">
      <c r="A6475" s="22"/>
      <c r="B6475" s="45"/>
      <c r="C6475" s="46"/>
    </row>
    <row r="6476" spans="1:3" ht="15.75" x14ac:dyDescent="0.25">
      <c r="A6476" s="22"/>
      <c r="B6476" s="45"/>
      <c r="C6476" s="46"/>
    </row>
    <row r="6477" spans="1:3" ht="15.75" x14ac:dyDescent="0.25">
      <c r="A6477" s="22"/>
      <c r="B6477" s="45"/>
      <c r="C6477" s="46"/>
    </row>
    <row r="6478" spans="1:3" ht="15.75" x14ac:dyDescent="0.25">
      <c r="A6478" s="22"/>
      <c r="B6478" s="45"/>
      <c r="C6478" s="46"/>
    </row>
    <row r="6479" spans="1:3" ht="15.75" x14ac:dyDescent="0.25">
      <c r="A6479" s="22"/>
      <c r="B6479" s="45"/>
      <c r="C6479" s="46"/>
    </row>
    <row r="6480" spans="1:3" ht="15.75" x14ac:dyDescent="0.25">
      <c r="A6480" s="22"/>
      <c r="B6480" s="45"/>
      <c r="C6480" s="46"/>
    </row>
    <row r="6481" spans="1:3" ht="15.75" x14ac:dyDescent="0.25">
      <c r="A6481" s="22"/>
      <c r="B6481" s="45"/>
      <c r="C6481" s="46"/>
    </row>
    <row r="6482" spans="1:3" ht="15.75" x14ac:dyDescent="0.25">
      <c r="A6482" s="22"/>
      <c r="B6482" s="45"/>
      <c r="C6482" s="46"/>
    </row>
    <row r="6483" spans="1:3" ht="15.75" x14ac:dyDescent="0.25">
      <c r="A6483" s="22"/>
      <c r="B6483" s="45"/>
      <c r="C6483" s="46"/>
    </row>
    <row r="6484" spans="1:3" ht="15.75" x14ac:dyDescent="0.25">
      <c r="A6484" s="22"/>
      <c r="B6484" s="45"/>
      <c r="C6484" s="46"/>
    </row>
    <row r="6485" spans="1:3" ht="15.75" x14ac:dyDescent="0.25">
      <c r="A6485" s="22"/>
      <c r="B6485" s="45"/>
      <c r="C6485" s="46"/>
    </row>
    <row r="6486" spans="1:3" ht="15.75" x14ac:dyDescent="0.25">
      <c r="A6486" s="22"/>
      <c r="B6486" s="45"/>
      <c r="C6486" s="46"/>
    </row>
    <row r="6487" spans="1:3" ht="15.75" x14ac:dyDescent="0.25">
      <c r="A6487" s="22"/>
      <c r="B6487" s="45"/>
      <c r="C6487" s="46"/>
    </row>
    <row r="6488" spans="1:3" ht="31.5" x14ac:dyDescent="0.25">
      <c r="B6488" s="57" t="s">
        <v>611</v>
      </c>
      <c r="C6488" s="70"/>
    </row>
    <row r="6489" spans="1:3" ht="15.75" thickBot="1" x14ac:dyDescent="0.3">
      <c r="C6489" s="71" t="s">
        <v>355</v>
      </c>
    </row>
    <row r="6490" spans="1:3" ht="32.25" thickBot="1" x14ac:dyDescent="0.3">
      <c r="A6490" s="7" t="s">
        <v>0</v>
      </c>
      <c r="B6490" s="8" t="s">
        <v>10</v>
      </c>
      <c r="C6490" s="65" t="s">
        <v>11</v>
      </c>
    </row>
    <row r="6491" spans="1:3" ht="15.75" x14ac:dyDescent="0.25">
      <c r="A6491" s="9"/>
      <c r="B6491" s="10" t="s">
        <v>12</v>
      </c>
      <c r="C6491" s="61">
        <v>1</v>
      </c>
    </row>
    <row r="6492" spans="1:3" ht="15.75" x14ac:dyDescent="0.25">
      <c r="A6492" s="9"/>
      <c r="B6492" s="10" t="s">
        <v>13</v>
      </c>
      <c r="C6492" s="16">
        <v>0.8</v>
      </c>
    </row>
    <row r="6493" spans="1:3" ht="31.5" x14ac:dyDescent="0.25">
      <c r="A6493" s="12"/>
      <c r="B6493" s="83" t="s">
        <v>360</v>
      </c>
      <c r="C6493" s="16">
        <f>$C$13</f>
        <v>2.83</v>
      </c>
    </row>
    <row r="6494" spans="1:3" ht="32.25" thickBot="1" x14ac:dyDescent="0.3">
      <c r="A6494" s="75"/>
      <c r="B6494" s="77" t="s">
        <v>361</v>
      </c>
      <c r="C6494" s="76">
        <v>0</v>
      </c>
    </row>
    <row r="6495" spans="1:3" ht="15.75" x14ac:dyDescent="0.25">
      <c r="A6495" s="29">
        <v>211</v>
      </c>
      <c r="B6495" s="30" t="s">
        <v>19</v>
      </c>
      <c r="C6495" s="39">
        <f>C6493*C6492</f>
        <v>2.2640000000000002</v>
      </c>
    </row>
    <row r="6496" spans="1:3" ht="31.5" x14ac:dyDescent="0.25">
      <c r="A6496" s="33">
        <v>211</v>
      </c>
      <c r="B6496" s="28" t="s">
        <v>20</v>
      </c>
      <c r="C6496" s="40">
        <f>C6494*C6492</f>
        <v>0</v>
      </c>
    </row>
    <row r="6497" spans="1:3" ht="15.75" x14ac:dyDescent="0.25">
      <c r="A6497" s="33">
        <v>213</v>
      </c>
      <c r="B6497" s="28" t="s">
        <v>14</v>
      </c>
      <c r="C6497" s="40">
        <f>(C6495+C6496)*30.2%</f>
        <v>0.683728</v>
      </c>
    </row>
    <row r="6498" spans="1:3" ht="15.75" x14ac:dyDescent="0.25">
      <c r="A6498" s="33">
        <v>212</v>
      </c>
      <c r="B6498" s="28" t="s">
        <v>3</v>
      </c>
      <c r="C6498" s="40">
        <f>(C6495+C6496)*$D$18</f>
        <v>3.6224000000000004E-3</v>
      </c>
    </row>
    <row r="6499" spans="1:3" ht="15.75" x14ac:dyDescent="0.25">
      <c r="A6499" s="33">
        <v>221</v>
      </c>
      <c r="B6499" s="28" t="s">
        <v>4</v>
      </c>
      <c r="C6499" s="40">
        <f>(C6495+C6496)*$D$19</f>
        <v>1.9470400000000002E-2</v>
      </c>
    </row>
    <row r="6500" spans="1:3" ht="15.75" x14ac:dyDescent="0.25">
      <c r="A6500" s="33">
        <v>222</v>
      </c>
      <c r="B6500" s="28" t="s">
        <v>15</v>
      </c>
      <c r="C6500" s="40">
        <f>(C6495+C6496)*$D$20</f>
        <v>3.6224000000000004E-3</v>
      </c>
    </row>
    <row r="6501" spans="1:3" ht="15.75" x14ac:dyDescent="0.25">
      <c r="A6501" s="33">
        <v>223</v>
      </c>
      <c r="B6501" s="28" t="s">
        <v>5</v>
      </c>
      <c r="C6501" s="40">
        <f>(C6495+C6496)*$D$21</f>
        <v>9.6220000000000014E-2</v>
      </c>
    </row>
    <row r="6502" spans="1:3" ht="15.75" x14ac:dyDescent="0.25">
      <c r="A6502" s="33">
        <v>224</v>
      </c>
      <c r="B6502" s="28" t="s">
        <v>21</v>
      </c>
      <c r="C6502" s="40">
        <f>(C6495+C6496)*$D$22</f>
        <v>3.1922400000000004E-2</v>
      </c>
    </row>
    <row r="6503" spans="1:3" ht="15.75" x14ac:dyDescent="0.25">
      <c r="A6503" s="33">
        <v>225</v>
      </c>
      <c r="B6503" s="28" t="s">
        <v>16</v>
      </c>
      <c r="C6503" s="40">
        <f>(C6495+C6496)*$D$23</f>
        <v>0.1204448</v>
      </c>
    </row>
    <row r="6504" spans="1:3" ht="15.75" x14ac:dyDescent="0.25">
      <c r="A6504" s="33">
        <v>226</v>
      </c>
      <c r="B6504" s="28" t="s">
        <v>22</v>
      </c>
      <c r="C6504" s="40">
        <f>(C6495+C6496)*$D$24</f>
        <v>0.81073839999999997</v>
      </c>
    </row>
    <row r="6505" spans="1:3" ht="15.75" x14ac:dyDescent="0.25">
      <c r="A6505" s="33">
        <v>271</v>
      </c>
      <c r="B6505" s="28" t="s">
        <v>23</v>
      </c>
      <c r="C6505" s="40">
        <f>(C6495+C6496)*$D$25</f>
        <v>5.0487200000000003E-2</v>
      </c>
    </row>
    <row r="6506" spans="1:3" ht="15.75" x14ac:dyDescent="0.25">
      <c r="A6506" s="33">
        <v>272</v>
      </c>
      <c r="B6506" s="28" t="s">
        <v>24</v>
      </c>
      <c r="C6506" s="40">
        <f>(C6495+C6496)*$D$26</f>
        <v>4.7317600000000001E-2</v>
      </c>
    </row>
    <row r="6507" spans="1:3" ht="31.5" x14ac:dyDescent="0.25">
      <c r="A6507" s="33">
        <v>211</v>
      </c>
      <c r="B6507" s="28" t="s">
        <v>25</v>
      </c>
      <c r="C6507" s="40">
        <f>(C6495+C6496)*$D$27</f>
        <v>0.51845600000000003</v>
      </c>
    </row>
    <row r="6508" spans="1:3" ht="31.5" x14ac:dyDescent="0.25">
      <c r="A6508" s="33">
        <v>213</v>
      </c>
      <c r="B6508" s="28" t="s">
        <v>26</v>
      </c>
      <c r="C6508" s="44">
        <f>(C6495+C6496)*$D$28</f>
        <v>0.15644240000000001</v>
      </c>
    </row>
    <row r="6509" spans="1:3" ht="15.75" x14ac:dyDescent="0.25">
      <c r="A6509" s="33">
        <v>290</v>
      </c>
      <c r="B6509" s="28" t="s">
        <v>6</v>
      </c>
      <c r="C6509" s="44">
        <f>(C6495+C6496)*$D$29</f>
        <v>8.8295999999999999E-3</v>
      </c>
    </row>
    <row r="6510" spans="1:3" ht="15.75" x14ac:dyDescent="0.25">
      <c r="A6510" s="33">
        <v>290</v>
      </c>
      <c r="B6510" s="28" t="s">
        <v>27</v>
      </c>
      <c r="C6510" s="44">
        <f>(C6495+C6496)*$D$30</f>
        <v>2.6488800000000003E-2</v>
      </c>
    </row>
    <row r="6511" spans="1:3" ht="15.75" x14ac:dyDescent="0.25">
      <c r="A6511" s="33">
        <v>225</v>
      </c>
      <c r="B6511" s="28" t="s">
        <v>28</v>
      </c>
      <c r="C6511" s="44">
        <f>(C6495+C6496)*$D$31</f>
        <v>0</v>
      </c>
    </row>
    <row r="6512" spans="1:3" ht="15.75" x14ac:dyDescent="0.25">
      <c r="A6512" s="37">
        <v>310</v>
      </c>
      <c r="B6512" s="28" t="s">
        <v>7</v>
      </c>
      <c r="C6512" s="44">
        <f>(C6495+C6496)*$D$32</f>
        <v>5.2751200000000005E-2</v>
      </c>
    </row>
    <row r="6513" spans="1:3" ht="16.5" thickBot="1" x14ac:dyDescent="0.3">
      <c r="A6513" s="38">
        <v>340</v>
      </c>
      <c r="B6513" s="36" t="s">
        <v>8</v>
      </c>
      <c r="C6513" s="44">
        <f>(C6495+C6496)*$D$33</f>
        <v>0.20489200000000002</v>
      </c>
    </row>
    <row r="6514" spans="1:3" ht="16.5" thickBot="1" x14ac:dyDescent="0.3">
      <c r="A6514" s="15"/>
      <c r="B6514" s="42" t="s">
        <v>9</v>
      </c>
      <c r="C6514" s="88">
        <f>SUM(C6495:C6513)</f>
        <v>5.0994336000000011</v>
      </c>
    </row>
    <row r="6515" spans="1:3" ht="16.5" thickBot="1" x14ac:dyDescent="0.3">
      <c r="A6515" s="15"/>
      <c r="B6515" s="43" t="s">
        <v>29</v>
      </c>
      <c r="C6515" s="90">
        <f>C6514*118%</f>
        <v>6.0173316480000008</v>
      </c>
    </row>
    <row r="6516" spans="1:3" ht="15.75" x14ac:dyDescent="0.25">
      <c r="A6516" s="22"/>
      <c r="B6516" s="45"/>
      <c r="C6516" s="46"/>
    </row>
    <row r="6517" spans="1:3" ht="15.75" x14ac:dyDescent="0.25">
      <c r="A6517" s="22"/>
      <c r="B6517" s="45"/>
      <c r="C6517" s="46"/>
    </row>
    <row r="6518" spans="1:3" ht="15.75" x14ac:dyDescent="0.25">
      <c r="A6518" s="22"/>
      <c r="B6518" s="45"/>
      <c r="C6518" s="46"/>
    </row>
    <row r="6519" spans="1:3" ht="15.75" x14ac:dyDescent="0.25">
      <c r="A6519" s="22"/>
      <c r="B6519" s="45"/>
      <c r="C6519" s="46"/>
    </row>
    <row r="6520" spans="1:3" ht="15.75" x14ac:dyDescent="0.25">
      <c r="A6520" s="22"/>
      <c r="B6520" s="45"/>
      <c r="C6520" s="46"/>
    </row>
    <row r="6521" spans="1:3" ht="15.75" x14ac:dyDescent="0.25">
      <c r="A6521" s="22"/>
      <c r="B6521" s="45"/>
      <c r="C6521" s="46"/>
    </row>
    <row r="6522" spans="1:3" ht="15.75" x14ac:dyDescent="0.25">
      <c r="A6522" s="22"/>
      <c r="B6522" s="45"/>
      <c r="C6522" s="46"/>
    </row>
    <row r="6523" spans="1:3" ht="15.75" x14ac:dyDescent="0.25">
      <c r="A6523" s="22"/>
      <c r="B6523" s="45"/>
      <c r="C6523" s="46"/>
    </row>
    <row r="6524" spans="1:3" ht="15.75" x14ac:dyDescent="0.25">
      <c r="A6524" s="22"/>
      <c r="B6524" s="45"/>
      <c r="C6524" s="46"/>
    </row>
    <row r="6525" spans="1:3" ht="15.75" x14ac:dyDescent="0.25">
      <c r="A6525" s="22"/>
      <c r="B6525" s="45"/>
      <c r="C6525" s="46"/>
    </row>
    <row r="6526" spans="1:3" ht="15.75" x14ac:dyDescent="0.25">
      <c r="A6526" s="22"/>
      <c r="B6526" s="45"/>
      <c r="C6526" s="46"/>
    </row>
    <row r="6527" spans="1:3" ht="15.75" x14ac:dyDescent="0.25">
      <c r="A6527" s="22"/>
      <c r="B6527" s="45"/>
      <c r="C6527" s="46"/>
    </row>
    <row r="6528" spans="1:3" ht="15.75" x14ac:dyDescent="0.25">
      <c r="A6528" s="22"/>
      <c r="B6528" s="45"/>
      <c r="C6528" s="46"/>
    </row>
    <row r="6529" spans="1:3" ht="15.75" x14ac:dyDescent="0.25">
      <c r="A6529" s="22"/>
      <c r="B6529" s="45"/>
      <c r="C6529" s="46"/>
    </row>
    <row r="6530" spans="1:3" ht="15.75" x14ac:dyDescent="0.25">
      <c r="A6530" s="22"/>
      <c r="B6530" s="45"/>
      <c r="C6530" s="46"/>
    </row>
    <row r="6531" spans="1:3" ht="15.75" x14ac:dyDescent="0.25">
      <c r="A6531" s="22"/>
      <c r="B6531" s="45"/>
      <c r="C6531" s="46"/>
    </row>
    <row r="6532" spans="1:3" ht="15.75" x14ac:dyDescent="0.25">
      <c r="A6532" s="22"/>
      <c r="B6532" s="45"/>
      <c r="C6532" s="46"/>
    </row>
    <row r="6533" spans="1:3" ht="15.75" x14ac:dyDescent="0.25">
      <c r="A6533" s="22"/>
      <c r="B6533" s="45"/>
      <c r="C6533" s="46"/>
    </row>
    <row r="6534" spans="1:3" ht="15.75" x14ac:dyDescent="0.25">
      <c r="A6534" s="22"/>
      <c r="B6534" s="45"/>
      <c r="C6534" s="46"/>
    </row>
    <row r="6535" spans="1:3" ht="15.75" x14ac:dyDescent="0.25">
      <c r="A6535" s="22"/>
      <c r="B6535" s="45"/>
      <c r="C6535" s="46"/>
    </row>
    <row r="6536" spans="1:3" ht="15.75" x14ac:dyDescent="0.25">
      <c r="A6536" s="22"/>
      <c r="B6536" s="45"/>
      <c r="C6536" s="46"/>
    </row>
    <row r="6537" spans="1:3" ht="15.75" x14ac:dyDescent="0.25">
      <c r="A6537" s="22"/>
      <c r="B6537" s="45"/>
      <c r="C6537" s="46"/>
    </row>
    <row r="6538" spans="1:3" ht="15.75" x14ac:dyDescent="0.25">
      <c r="A6538" s="22"/>
      <c r="B6538" s="45"/>
      <c r="C6538" s="46"/>
    </row>
    <row r="6539" spans="1:3" ht="15.75" x14ac:dyDescent="0.25">
      <c r="A6539" s="22"/>
      <c r="B6539" s="45"/>
      <c r="C6539" s="46"/>
    </row>
    <row r="6540" spans="1:3" ht="15.75" x14ac:dyDescent="0.25">
      <c r="A6540" s="22"/>
      <c r="B6540" s="45"/>
      <c r="C6540" s="46"/>
    </row>
    <row r="6541" spans="1:3" ht="15.75" x14ac:dyDescent="0.25">
      <c r="A6541" s="22"/>
      <c r="B6541" s="45"/>
      <c r="C6541" s="46"/>
    </row>
    <row r="6542" spans="1:3" ht="15.75" x14ac:dyDescent="0.25">
      <c r="A6542" s="22"/>
      <c r="B6542" s="45"/>
      <c r="C6542" s="46"/>
    </row>
    <row r="6543" spans="1:3" ht="15.75" x14ac:dyDescent="0.25">
      <c r="A6543" s="22"/>
      <c r="B6543" s="45"/>
      <c r="C6543" s="46"/>
    </row>
    <row r="6544" spans="1:3" ht="15.75" x14ac:dyDescent="0.25">
      <c r="A6544" s="22"/>
      <c r="B6544" s="45"/>
      <c r="C6544" s="46"/>
    </row>
    <row r="6545" spans="1:3" ht="31.5" x14ac:dyDescent="0.25">
      <c r="B6545" s="57" t="s">
        <v>612</v>
      </c>
      <c r="C6545" s="70"/>
    </row>
    <row r="6546" spans="1:3" ht="15.75" thickBot="1" x14ac:dyDescent="0.3">
      <c r="C6546" s="71" t="s">
        <v>355</v>
      </c>
    </row>
    <row r="6547" spans="1:3" ht="32.25" thickBot="1" x14ac:dyDescent="0.3">
      <c r="A6547" s="7" t="s">
        <v>0</v>
      </c>
      <c r="B6547" s="8" t="s">
        <v>10</v>
      </c>
      <c r="C6547" s="65" t="s">
        <v>11</v>
      </c>
    </row>
    <row r="6548" spans="1:3" ht="15.75" x14ac:dyDescent="0.25">
      <c r="A6548" s="9"/>
      <c r="B6548" s="10" t="s">
        <v>12</v>
      </c>
      <c r="C6548" s="61">
        <v>1</v>
      </c>
    </row>
    <row r="6549" spans="1:3" ht="15.75" x14ac:dyDescent="0.25">
      <c r="A6549" s="9"/>
      <c r="B6549" s="10" t="s">
        <v>13</v>
      </c>
      <c r="C6549" s="16">
        <v>0.6</v>
      </c>
    </row>
    <row r="6550" spans="1:3" ht="31.5" x14ac:dyDescent="0.25">
      <c r="A6550" s="12"/>
      <c r="B6550" s="83" t="s">
        <v>360</v>
      </c>
      <c r="C6550" s="16">
        <f>$C$13</f>
        <v>2.83</v>
      </c>
    </row>
    <row r="6551" spans="1:3" ht="32.25" thickBot="1" x14ac:dyDescent="0.3">
      <c r="A6551" s="75"/>
      <c r="B6551" s="77" t="s">
        <v>361</v>
      </c>
      <c r="C6551" s="76">
        <v>0</v>
      </c>
    </row>
    <row r="6552" spans="1:3" ht="15.75" x14ac:dyDescent="0.25">
      <c r="A6552" s="29">
        <v>211</v>
      </c>
      <c r="B6552" s="30" t="s">
        <v>19</v>
      </c>
      <c r="C6552" s="39">
        <f>C6550*C6549</f>
        <v>1.698</v>
      </c>
    </row>
    <row r="6553" spans="1:3" ht="31.5" x14ac:dyDescent="0.25">
      <c r="A6553" s="33">
        <v>211</v>
      </c>
      <c r="B6553" s="28" t="s">
        <v>20</v>
      </c>
      <c r="C6553" s="40">
        <f>C6551*C6549</f>
        <v>0</v>
      </c>
    </row>
    <row r="6554" spans="1:3" ht="15.75" x14ac:dyDescent="0.25">
      <c r="A6554" s="33">
        <v>213</v>
      </c>
      <c r="B6554" s="28" t="s">
        <v>14</v>
      </c>
      <c r="C6554" s="40">
        <f>(C6552+C6553)*30.2%</f>
        <v>0.51279599999999992</v>
      </c>
    </row>
    <row r="6555" spans="1:3" ht="15.75" x14ac:dyDescent="0.25">
      <c r="A6555" s="33">
        <v>212</v>
      </c>
      <c r="B6555" s="28" t="s">
        <v>3</v>
      </c>
      <c r="C6555" s="40">
        <f>(C6552+C6553)*$D$18</f>
        <v>2.7168000000000001E-3</v>
      </c>
    </row>
    <row r="6556" spans="1:3" ht="15.75" x14ac:dyDescent="0.25">
      <c r="A6556" s="33">
        <v>221</v>
      </c>
      <c r="B6556" s="28" t="s">
        <v>4</v>
      </c>
      <c r="C6556" s="40">
        <f>(C6552+C6553)*$D$19</f>
        <v>1.4602799999999999E-2</v>
      </c>
    </row>
    <row r="6557" spans="1:3" ht="15.75" x14ac:dyDescent="0.25">
      <c r="A6557" s="33">
        <v>222</v>
      </c>
      <c r="B6557" s="28" t="s">
        <v>15</v>
      </c>
      <c r="C6557" s="40">
        <f>(C6552+C6553)*$D$20</f>
        <v>2.7168000000000001E-3</v>
      </c>
    </row>
    <row r="6558" spans="1:3" ht="15.75" x14ac:dyDescent="0.25">
      <c r="A6558" s="33">
        <v>223</v>
      </c>
      <c r="B6558" s="28" t="s">
        <v>5</v>
      </c>
      <c r="C6558" s="40">
        <f>(C6552+C6553)*$D$21</f>
        <v>7.2165000000000007E-2</v>
      </c>
    </row>
    <row r="6559" spans="1:3" ht="15.75" x14ac:dyDescent="0.25">
      <c r="A6559" s="33">
        <v>224</v>
      </c>
      <c r="B6559" s="28" t="s">
        <v>21</v>
      </c>
      <c r="C6559" s="40">
        <f>(C6552+C6553)*$D$22</f>
        <v>2.3941799999999999E-2</v>
      </c>
    </row>
    <row r="6560" spans="1:3" ht="15.75" x14ac:dyDescent="0.25">
      <c r="A6560" s="33">
        <v>225</v>
      </c>
      <c r="B6560" s="28" t="s">
        <v>16</v>
      </c>
      <c r="C6560" s="40">
        <f>(C6552+C6553)*$D$23</f>
        <v>9.0333599999999986E-2</v>
      </c>
    </row>
    <row r="6561" spans="1:3" ht="15.75" x14ac:dyDescent="0.25">
      <c r="A6561" s="33">
        <v>226</v>
      </c>
      <c r="B6561" s="28" t="s">
        <v>22</v>
      </c>
      <c r="C6561" s="40">
        <f>(C6552+C6553)*$D$24</f>
        <v>0.60805379999999998</v>
      </c>
    </row>
    <row r="6562" spans="1:3" ht="15.75" x14ac:dyDescent="0.25">
      <c r="A6562" s="33">
        <v>271</v>
      </c>
      <c r="B6562" s="28" t="s">
        <v>23</v>
      </c>
      <c r="C6562" s="40">
        <f>(C6552+C6553)*$D$25</f>
        <v>3.78654E-2</v>
      </c>
    </row>
    <row r="6563" spans="1:3" ht="15.75" x14ac:dyDescent="0.25">
      <c r="A6563" s="33">
        <v>272</v>
      </c>
      <c r="B6563" s="28" t="s">
        <v>24</v>
      </c>
      <c r="C6563" s="40">
        <f>(C6552+C6553)*$D$26</f>
        <v>3.5488199999999998E-2</v>
      </c>
    </row>
    <row r="6564" spans="1:3" ht="31.5" x14ac:dyDescent="0.25">
      <c r="A6564" s="33">
        <v>211</v>
      </c>
      <c r="B6564" s="28" t="s">
        <v>25</v>
      </c>
      <c r="C6564" s="40">
        <f>(C6552+C6553)*$D$27</f>
        <v>0.38884200000000002</v>
      </c>
    </row>
    <row r="6565" spans="1:3" ht="31.5" x14ac:dyDescent="0.25">
      <c r="A6565" s="33">
        <v>213</v>
      </c>
      <c r="B6565" s="28" t="s">
        <v>26</v>
      </c>
      <c r="C6565" s="44">
        <f>(C6552+C6553)*$D$28</f>
        <v>0.11733179999999999</v>
      </c>
    </row>
    <row r="6566" spans="1:3" ht="15.75" x14ac:dyDescent="0.25">
      <c r="A6566" s="33">
        <v>290</v>
      </c>
      <c r="B6566" s="28" t="s">
        <v>6</v>
      </c>
      <c r="C6566" s="44">
        <f>(C6552+C6553)*$D$29</f>
        <v>6.6221999999999991E-3</v>
      </c>
    </row>
    <row r="6567" spans="1:3" ht="15.75" x14ac:dyDescent="0.25">
      <c r="A6567" s="33">
        <v>290</v>
      </c>
      <c r="B6567" s="28" t="s">
        <v>27</v>
      </c>
      <c r="C6567" s="44">
        <f>(C6552+C6553)*$D$30</f>
        <v>1.9866600000000002E-2</v>
      </c>
    </row>
    <row r="6568" spans="1:3" ht="15.75" x14ac:dyDescent="0.25">
      <c r="A6568" s="33">
        <v>225</v>
      </c>
      <c r="B6568" s="28" t="s">
        <v>28</v>
      </c>
      <c r="C6568" s="44">
        <f>(C6552+C6553)*$D$31</f>
        <v>0</v>
      </c>
    </row>
    <row r="6569" spans="1:3" ht="15.75" x14ac:dyDescent="0.25">
      <c r="A6569" s="37">
        <v>310</v>
      </c>
      <c r="B6569" s="28" t="s">
        <v>7</v>
      </c>
      <c r="C6569" s="44">
        <f>(C6552+C6553)*$D$32</f>
        <v>3.9563399999999999E-2</v>
      </c>
    </row>
    <row r="6570" spans="1:3" ht="16.5" thickBot="1" x14ac:dyDescent="0.3">
      <c r="A6570" s="38">
        <v>340</v>
      </c>
      <c r="B6570" s="36" t="s">
        <v>8</v>
      </c>
      <c r="C6570" s="44">
        <f>(C6552+C6553)*$D$33</f>
        <v>0.153669</v>
      </c>
    </row>
    <row r="6571" spans="1:3" ht="16.5" thickBot="1" x14ac:dyDescent="0.3">
      <c r="A6571" s="15"/>
      <c r="B6571" s="42" t="s">
        <v>9</v>
      </c>
      <c r="C6571" s="88">
        <f>SUM(C6552:C6570)</f>
        <v>3.8245751999999991</v>
      </c>
    </row>
    <row r="6572" spans="1:3" ht="16.5" thickBot="1" x14ac:dyDescent="0.3">
      <c r="A6572" s="15"/>
      <c r="B6572" s="43" t="s">
        <v>29</v>
      </c>
      <c r="C6572" s="90">
        <f>C6571*118%</f>
        <v>4.5129987359999983</v>
      </c>
    </row>
    <row r="6573" spans="1:3" ht="15.75" x14ac:dyDescent="0.25">
      <c r="A6573" s="22"/>
      <c r="B6573" s="45"/>
      <c r="C6573" s="46"/>
    </row>
    <row r="6574" spans="1:3" ht="15.75" x14ac:dyDescent="0.25">
      <c r="A6574" s="22"/>
      <c r="B6574" s="45"/>
      <c r="C6574" s="46"/>
    </row>
    <row r="6575" spans="1:3" ht="15.75" x14ac:dyDescent="0.25">
      <c r="A6575" s="22"/>
      <c r="B6575" s="45"/>
      <c r="C6575" s="46"/>
    </row>
    <row r="6576" spans="1:3" ht="15.75" x14ac:dyDescent="0.25">
      <c r="A6576" s="22"/>
      <c r="B6576" s="45"/>
      <c r="C6576" s="46"/>
    </row>
    <row r="6577" spans="1:3" ht="15.75" x14ac:dyDescent="0.25">
      <c r="A6577" s="22"/>
      <c r="B6577" s="45"/>
      <c r="C6577" s="46"/>
    </row>
    <row r="6578" spans="1:3" ht="15.75" x14ac:dyDescent="0.25">
      <c r="A6578" s="22"/>
      <c r="B6578" s="45"/>
      <c r="C6578" s="46"/>
    </row>
    <row r="6579" spans="1:3" ht="15.75" x14ac:dyDescent="0.25">
      <c r="A6579" s="22"/>
      <c r="B6579" s="45"/>
      <c r="C6579" s="46"/>
    </row>
    <row r="6580" spans="1:3" ht="15.75" x14ac:dyDescent="0.25">
      <c r="A6580" s="22"/>
      <c r="B6580" s="45"/>
      <c r="C6580" s="46"/>
    </row>
    <row r="6581" spans="1:3" ht="15.75" x14ac:dyDescent="0.25">
      <c r="A6581" s="22"/>
      <c r="B6581" s="45"/>
      <c r="C6581" s="46"/>
    </row>
    <row r="6582" spans="1:3" ht="15.75" x14ac:dyDescent="0.25">
      <c r="A6582" s="22"/>
      <c r="B6582" s="45"/>
      <c r="C6582" s="46"/>
    </row>
    <row r="6583" spans="1:3" ht="15.75" x14ac:dyDescent="0.25">
      <c r="A6583" s="22"/>
      <c r="B6583" s="45"/>
      <c r="C6583" s="46"/>
    </row>
    <row r="6584" spans="1:3" ht="15.75" x14ac:dyDescent="0.25">
      <c r="A6584" s="22"/>
      <c r="B6584" s="45"/>
      <c r="C6584" s="46"/>
    </row>
    <row r="6585" spans="1:3" ht="15.75" x14ac:dyDescent="0.25">
      <c r="A6585" s="22"/>
      <c r="B6585" s="45"/>
      <c r="C6585" s="46"/>
    </row>
    <row r="6586" spans="1:3" ht="15.75" x14ac:dyDescent="0.25">
      <c r="A6586" s="22"/>
      <c r="B6586" s="45"/>
      <c r="C6586" s="46"/>
    </row>
    <row r="6587" spans="1:3" ht="15.75" x14ac:dyDescent="0.25">
      <c r="A6587" s="22"/>
      <c r="B6587" s="45"/>
      <c r="C6587" s="46"/>
    </row>
    <row r="6588" spans="1:3" ht="15.75" x14ac:dyDescent="0.25">
      <c r="A6588" s="22"/>
      <c r="B6588" s="45"/>
      <c r="C6588" s="46"/>
    </row>
    <row r="6589" spans="1:3" ht="15.75" x14ac:dyDescent="0.25">
      <c r="A6589" s="22"/>
      <c r="B6589" s="45"/>
      <c r="C6589" s="46"/>
    </row>
    <row r="6590" spans="1:3" ht="15.75" x14ac:dyDescent="0.25">
      <c r="A6590" s="22"/>
      <c r="B6590" s="45"/>
      <c r="C6590" s="46"/>
    </row>
    <row r="6591" spans="1:3" ht="15.75" x14ac:dyDescent="0.25">
      <c r="A6591" s="22"/>
      <c r="B6591" s="45"/>
      <c r="C6591" s="46"/>
    </row>
    <row r="6592" spans="1:3" ht="15.75" x14ac:dyDescent="0.25">
      <c r="A6592" s="22"/>
      <c r="B6592" s="45"/>
      <c r="C6592" s="46"/>
    </row>
    <row r="6593" spans="1:3" ht="15.75" x14ac:dyDescent="0.25">
      <c r="A6593" s="22"/>
      <c r="B6593" s="45"/>
      <c r="C6593" s="46"/>
    </row>
    <row r="6594" spans="1:3" ht="15.75" x14ac:dyDescent="0.25">
      <c r="A6594" s="22"/>
      <c r="B6594" s="45"/>
      <c r="C6594" s="46"/>
    </row>
    <row r="6595" spans="1:3" ht="15.75" x14ac:dyDescent="0.25">
      <c r="A6595" s="22"/>
      <c r="B6595" s="45"/>
      <c r="C6595" s="46"/>
    </row>
    <row r="6596" spans="1:3" ht="15.75" x14ac:dyDescent="0.25">
      <c r="A6596" s="22"/>
      <c r="B6596" s="45"/>
      <c r="C6596" s="46"/>
    </row>
    <row r="6597" spans="1:3" ht="15.75" x14ac:dyDescent="0.25">
      <c r="A6597" s="22"/>
      <c r="B6597" s="45"/>
      <c r="C6597" s="46"/>
    </row>
    <row r="6599" spans="1:3" ht="68.25" customHeight="1" x14ac:dyDescent="0.25">
      <c r="B6599" s="57" t="s">
        <v>613</v>
      </c>
      <c r="C6599" s="70"/>
    </row>
    <row r="6600" spans="1:3" ht="15.75" thickBot="1" x14ac:dyDescent="0.3">
      <c r="C6600" s="71" t="s">
        <v>356</v>
      </c>
    </row>
    <row r="6601" spans="1:3" ht="32.25" thickBot="1" x14ac:dyDescent="0.3">
      <c r="A6601" s="7" t="s">
        <v>0</v>
      </c>
      <c r="B6601" s="8" t="s">
        <v>10</v>
      </c>
      <c r="C6601" s="65" t="s">
        <v>11</v>
      </c>
    </row>
    <row r="6602" spans="1:3" ht="15.75" x14ac:dyDescent="0.25">
      <c r="A6602" s="9"/>
      <c r="B6602" s="10" t="s">
        <v>12</v>
      </c>
      <c r="C6602" s="61">
        <v>1</v>
      </c>
    </row>
    <row r="6603" spans="1:3" ht="15.75" x14ac:dyDescent="0.25">
      <c r="A6603" s="9"/>
      <c r="B6603" s="10" t="s">
        <v>13</v>
      </c>
      <c r="C6603" s="16">
        <v>60</v>
      </c>
    </row>
    <row r="6604" spans="1:3" ht="31.5" x14ac:dyDescent="0.25">
      <c r="A6604" s="12"/>
      <c r="B6604" s="83" t="s">
        <v>360</v>
      </c>
      <c r="C6604" s="16">
        <f>$C$13</f>
        <v>2.83</v>
      </c>
    </row>
    <row r="6605" spans="1:3" ht="32.25" thickBot="1" x14ac:dyDescent="0.3">
      <c r="A6605" s="75"/>
      <c r="B6605" s="77" t="s">
        <v>361</v>
      </c>
      <c r="C6605" s="76">
        <v>0</v>
      </c>
    </row>
    <row r="6606" spans="1:3" ht="15.75" x14ac:dyDescent="0.25">
      <c r="A6606" s="29">
        <v>211</v>
      </c>
      <c r="B6606" s="30" t="s">
        <v>19</v>
      </c>
      <c r="C6606" s="39">
        <f>C6604*C6603</f>
        <v>169.8</v>
      </c>
    </row>
    <row r="6607" spans="1:3" ht="31.5" x14ac:dyDescent="0.25">
      <c r="A6607" s="33">
        <v>211</v>
      </c>
      <c r="B6607" s="28" t="s">
        <v>20</v>
      </c>
      <c r="C6607" s="40">
        <f>C6605*C6603</f>
        <v>0</v>
      </c>
    </row>
    <row r="6608" spans="1:3" ht="15.75" x14ac:dyDescent="0.25">
      <c r="A6608" s="33">
        <v>213</v>
      </c>
      <c r="B6608" s="28" t="s">
        <v>14</v>
      </c>
      <c r="C6608" s="40">
        <f>(C6606+C6607)*30.2%</f>
        <v>51.279600000000002</v>
      </c>
    </row>
    <row r="6609" spans="1:3" ht="15.75" x14ac:dyDescent="0.25">
      <c r="A6609" s="33">
        <v>212</v>
      </c>
      <c r="B6609" s="28" t="s">
        <v>3</v>
      </c>
      <c r="C6609" s="40">
        <f>(C6606+C6607)*$D$18</f>
        <v>0.27168000000000003</v>
      </c>
    </row>
    <row r="6610" spans="1:3" ht="15.75" x14ac:dyDescent="0.25">
      <c r="A6610" s="33">
        <v>221</v>
      </c>
      <c r="B6610" s="28" t="s">
        <v>4</v>
      </c>
      <c r="C6610" s="40">
        <f>(C6606+C6607)*$D$19</f>
        <v>1.46028</v>
      </c>
    </row>
    <row r="6611" spans="1:3" ht="15.75" x14ac:dyDescent="0.25">
      <c r="A6611" s="33">
        <v>222</v>
      </c>
      <c r="B6611" s="28" t="s">
        <v>15</v>
      </c>
      <c r="C6611" s="40">
        <f>(C6606+C6607)*$D$20</f>
        <v>0.27168000000000003</v>
      </c>
    </row>
    <row r="6612" spans="1:3" ht="15.75" x14ac:dyDescent="0.25">
      <c r="A6612" s="33">
        <v>223</v>
      </c>
      <c r="B6612" s="28" t="s">
        <v>5</v>
      </c>
      <c r="C6612" s="40">
        <f>(C6606+C6607)*$D$21</f>
        <v>7.2165000000000008</v>
      </c>
    </row>
    <row r="6613" spans="1:3" ht="15.75" x14ac:dyDescent="0.25">
      <c r="A6613" s="33">
        <v>224</v>
      </c>
      <c r="B6613" s="28" t="s">
        <v>21</v>
      </c>
      <c r="C6613" s="40">
        <f>(C6606+C6607)*$D$22</f>
        <v>2.39418</v>
      </c>
    </row>
    <row r="6614" spans="1:3" ht="15.75" x14ac:dyDescent="0.25">
      <c r="A6614" s="33">
        <v>225</v>
      </c>
      <c r="B6614" s="28" t="s">
        <v>16</v>
      </c>
      <c r="C6614" s="40">
        <f>(C6606+C6607)*$D$23</f>
        <v>9.0333600000000001</v>
      </c>
    </row>
    <row r="6615" spans="1:3" ht="15.75" x14ac:dyDescent="0.25">
      <c r="A6615" s="33">
        <v>226</v>
      </c>
      <c r="B6615" s="28" t="s">
        <v>22</v>
      </c>
      <c r="C6615" s="40">
        <f>(C6606+C6607)*$D$24</f>
        <v>60.80538</v>
      </c>
    </row>
    <row r="6616" spans="1:3" ht="15.75" x14ac:dyDescent="0.25">
      <c r="A6616" s="33">
        <v>271</v>
      </c>
      <c r="B6616" s="28" t="s">
        <v>23</v>
      </c>
      <c r="C6616" s="40">
        <f>(C6606+C6607)*$D$25</f>
        <v>3.7865400000000005</v>
      </c>
    </row>
    <row r="6617" spans="1:3" ht="15.75" x14ac:dyDescent="0.25">
      <c r="A6617" s="33">
        <v>272</v>
      </c>
      <c r="B6617" s="28" t="s">
        <v>24</v>
      </c>
      <c r="C6617" s="40">
        <f>(C6606+C6607)*$D$26</f>
        <v>3.5488200000000001</v>
      </c>
    </row>
    <row r="6618" spans="1:3" ht="31.5" x14ac:dyDescent="0.25">
      <c r="A6618" s="33">
        <v>211</v>
      </c>
      <c r="B6618" s="28" t="s">
        <v>25</v>
      </c>
      <c r="C6618" s="40">
        <f>(C6606+C6607)*$D$27</f>
        <v>38.884200000000007</v>
      </c>
    </row>
    <row r="6619" spans="1:3" ht="31.5" x14ac:dyDescent="0.25">
      <c r="A6619" s="33">
        <v>213</v>
      </c>
      <c r="B6619" s="28" t="s">
        <v>26</v>
      </c>
      <c r="C6619" s="44">
        <f>(C6606+C6607)*$D$28</f>
        <v>11.733179999999999</v>
      </c>
    </row>
    <row r="6620" spans="1:3" ht="15.75" x14ac:dyDescent="0.25">
      <c r="A6620" s="33">
        <v>290</v>
      </c>
      <c r="B6620" s="28" t="s">
        <v>6</v>
      </c>
      <c r="C6620" s="44">
        <f>(C6606+C6607)*$D$29</f>
        <v>0.66222000000000003</v>
      </c>
    </row>
    <row r="6621" spans="1:3" ht="15.75" x14ac:dyDescent="0.25">
      <c r="A6621" s="33">
        <v>290</v>
      </c>
      <c r="B6621" s="28" t="s">
        <v>27</v>
      </c>
      <c r="C6621" s="44">
        <f>(C6606+C6607)*$D$30</f>
        <v>1.9866600000000001</v>
      </c>
    </row>
    <row r="6622" spans="1:3" ht="15.75" x14ac:dyDescent="0.25">
      <c r="A6622" s="33">
        <v>225</v>
      </c>
      <c r="B6622" s="28" t="s">
        <v>28</v>
      </c>
      <c r="C6622" s="44">
        <f>(C6606+C6607)*$D$31</f>
        <v>0</v>
      </c>
    </row>
    <row r="6623" spans="1:3" ht="15.75" x14ac:dyDescent="0.25">
      <c r="A6623" s="37">
        <v>310</v>
      </c>
      <c r="B6623" s="28" t="s">
        <v>7</v>
      </c>
      <c r="C6623" s="44">
        <f>(C6606+C6607)*$D$32</f>
        <v>3.9563400000000004</v>
      </c>
    </row>
    <row r="6624" spans="1:3" ht="16.5" thickBot="1" x14ac:dyDescent="0.3">
      <c r="A6624" s="38">
        <v>340</v>
      </c>
      <c r="B6624" s="36" t="s">
        <v>8</v>
      </c>
      <c r="C6624" s="44">
        <f>(C6606+C6607)*$D$33</f>
        <v>15.366900000000001</v>
      </c>
    </row>
    <row r="6625" spans="1:3" ht="16.5" thickBot="1" x14ac:dyDescent="0.3">
      <c r="A6625" s="15"/>
      <c r="B6625" s="42" t="s">
        <v>9</v>
      </c>
      <c r="C6625" s="88">
        <f>SUM(C6606:C6624)</f>
        <v>382.45751999999999</v>
      </c>
    </row>
    <row r="6626" spans="1:3" ht="16.5" thickBot="1" x14ac:dyDescent="0.3">
      <c r="A6626" s="15"/>
      <c r="B6626" s="43" t="s">
        <v>29</v>
      </c>
      <c r="C6626" s="90">
        <f>C6625*118%</f>
        <v>451.29987359999996</v>
      </c>
    </row>
    <row r="6627" spans="1:3" ht="15.75" x14ac:dyDescent="0.25">
      <c r="A6627" s="22"/>
      <c r="B6627" s="45"/>
      <c r="C6627" s="46"/>
    </row>
    <row r="6628" spans="1:3" ht="15.75" x14ac:dyDescent="0.25">
      <c r="A6628" s="22"/>
      <c r="B6628" s="45"/>
      <c r="C6628" s="46"/>
    </row>
    <row r="6629" spans="1:3" ht="15.75" x14ac:dyDescent="0.25">
      <c r="A6629" s="22"/>
      <c r="B6629" s="45"/>
      <c r="C6629" s="46"/>
    </row>
    <row r="6630" spans="1:3" ht="15.75" x14ac:dyDescent="0.25">
      <c r="A6630" s="22"/>
      <c r="B6630" s="45"/>
      <c r="C6630" s="46"/>
    </row>
    <row r="6631" spans="1:3" ht="15.75" x14ac:dyDescent="0.25">
      <c r="A6631" s="22"/>
      <c r="B6631" s="45"/>
      <c r="C6631" s="46"/>
    </row>
    <row r="6632" spans="1:3" ht="15.75" x14ac:dyDescent="0.25">
      <c r="A6632" s="22"/>
      <c r="B6632" s="45"/>
      <c r="C6632" s="46"/>
    </row>
    <row r="6633" spans="1:3" ht="15.75" x14ac:dyDescent="0.25">
      <c r="A6633" s="22"/>
      <c r="B6633" s="45"/>
      <c r="C6633" s="46"/>
    </row>
    <row r="6634" spans="1:3" ht="15.75" x14ac:dyDescent="0.25">
      <c r="A6634" s="22"/>
      <c r="B6634" s="45"/>
      <c r="C6634" s="46"/>
    </row>
    <row r="6635" spans="1:3" ht="15.75" x14ac:dyDescent="0.25">
      <c r="A6635" s="22"/>
      <c r="B6635" s="45"/>
      <c r="C6635" s="46"/>
    </row>
    <row r="6636" spans="1:3" ht="15.75" x14ac:dyDescent="0.25">
      <c r="A6636" s="22"/>
      <c r="B6636" s="45"/>
      <c r="C6636" s="46"/>
    </row>
    <row r="6637" spans="1:3" ht="15.75" x14ac:dyDescent="0.25">
      <c r="A6637" s="22"/>
      <c r="B6637" s="45"/>
      <c r="C6637" s="46"/>
    </row>
    <row r="6638" spans="1:3" ht="15.75" x14ac:dyDescent="0.25">
      <c r="A6638" s="22"/>
      <c r="B6638" s="45"/>
      <c r="C6638" s="46"/>
    </row>
    <row r="6639" spans="1:3" ht="15.75" x14ac:dyDescent="0.25">
      <c r="A6639" s="22"/>
      <c r="B6639" s="45"/>
      <c r="C6639" s="46"/>
    </row>
    <row r="6640" spans="1:3" ht="15.75" x14ac:dyDescent="0.25">
      <c r="A6640" s="22"/>
      <c r="B6640" s="45"/>
      <c r="C6640" s="46"/>
    </row>
    <row r="6641" spans="1:3" ht="15.75" x14ac:dyDescent="0.25">
      <c r="A6641" s="22"/>
      <c r="B6641" s="45"/>
      <c r="C6641" s="46"/>
    </row>
    <row r="6642" spans="1:3" ht="15.75" x14ac:dyDescent="0.25">
      <c r="A6642" s="22"/>
      <c r="B6642" s="45"/>
      <c r="C6642" s="46"/>
    </row>
    <row r="6643" spans="1:3" ht="15.75" x14ac:dyDescent="0.25">
      <c r="A6643" s="22"/>
      <c r="B6643" s="45"/>
      <c r="C6643" s="46"/>
    </row>
    <row r="6644" spans="1:3" ht="15.75" x14ac:dyDescent="0.25">
      <c r="A6644" s="22"/>
      <c r="B6644" s="45"/>
      <c r="C6644" s="46"/>
    </row>
    <row r="6645" spans="1:3" ht="15.75" x14ac:dyDescent="0.25">
      <c r="A6645" s="22"/>
      <c r="B6645" s="45"/>
      <c r="C6645" s="46"/>
    </row>
    <row r="6646" spans="1:3" ht="15.75" x14ac:dyDescent="0.25">
      <c r="A6646" s="22"/>
      <c r="B6646" s="45"/>
      <c r="C6646" s="46"/>
    </row>
    <row r="6647" spans="1:3" ht="15.75" x14ac:dyDescent="0.25">
      <c r="A6647" s="22"/>
      <c r="B6647" s="45"/>
      <c r="C6647" s="46"/>
    </row>
    <row r="6648" spans="1:3" ht="15.75" x14ac:dyDescent="0.25">
      <c r="A6648" s="22"/>
      <c r="B6648" s="45"/>
      <c r="C6648" s="46"/>
    </row>
    <row r="6649" spans="1:3" ht="15.75" x14ac:dyDescent="0.25">
      <c r="A6649" s="22"/>
      <c r="B6649" s="45"/>
      <c r="C6649" s="46"/>
    </row>
    <row r="6650" spans="1:3" ht="15.75" x14ac:dyDescent="0.25">
      <c r="A6650" s="22"/>
      <c r="B6650" s="45"/>
      <c r="C6650" s="46"/>
    </row>
    <row r="6651" spans="1:3" ht="15.75" x14ac:dyDescent="0.25">
      <c r="B6651" s="57" t="s">
        <v>614</v>
      </c>
      <c r="C6651" s="70"/>
    </row>
    <row r="6652" spans="1:3" ht="15.75" thickBot="1" x14ac:dyDescent="0.3">
      <c r="C6652" s="71" t="s">
        <v>357</v>
      </c>
    </row>
    <row r="6653" spans="1:3" ht="32.25" thickBot="1" x14ac:dyDescent="0.3">
      <c r="A6653" s="7" t="s">
        <v>0</v>
      </c>
      <c r="B6653" s="8" t="s">
        <v>10</v>
      </c>
      <c r="C6653" s="65" t="s">
        <v>11</v>
      </c>
    </row>
    <row r="6654" spans="1:3" ht="15.75" x14ac:dyDescent="0.25">
      <c r="A6654" s="9"/>
      <c r="B6654" s="10" t="s">
        <v>12</v>
      </c>
      <c r="C6654" s="61">
        <v>1</v>
      </c>
    </row>
    <row r="6655" spans="1:3" ht="15.75" x14ac:dyDescent="0.25">
      <c r="A6655" s="9"/>
      <c r="B6655" s="10" t="s">
        <v>13</v>
      </c>
      <c r="C6655" s="16">
        <v>156</v>
      </c>
    </row>
    <row r="6656" spans="1:3" ht="31.5" x14ac:dyDescent="0.25">
      <c r="A6656" s="12"/>
      <c r="B6656" s="83" t="s">
        <v>360</v>
      </c>
      <c r="C6656" s="16">
        <f>$C$13</f>
        <v>2.83</v>
      </c>
    </row>
    <row r="6657" spans="1:3" ht="32.25" thickBot="1" x14ac:dyDescent="0.3">
      <c r="A6657" s="75"/>
      <c r="B6657" s="77" t="s">
        <v>361</v>
      </c>
      <c r="C6657" s="76">
        <v>0</v>
      </c>
    </row>
    <row r="6658" spans="1:3" ht="15.75" x14ac:dyDescent="0.25">
      <c r="A6658" s="29">
        <v>211</v>
      </c>
      <c r="B6658" s="30" t="s">
        <v>19</v>
      </c>
      <c r="C6658" s="39">
        <f>C6656*C6655</f>
        <v>441.48</v>
      </c>
    </row>
    <row r="6659" spans="1:3" ht="31.5" x14ac:dyDescent="0.25">
      <c r="A6659" s="33">
        <v>211</v>
      </c>
      <c r="B6659" s="28" t="s">
        <v>20</v>
      </c>
      <c r="C6659" s="40">
        <f>C6657*C6655</f>
        <v>0</v>
      </c>
    </row>
    <row r="6660" spans="1:3" ht="15.75" x14ac:dyDescent="0.25">
      <c r="A6660" s="33">
        <v>213</v>
      </c>
      <c r="B6660" s="28" t="s">
        <v>14</v>
      </c>
      <c r="C6660" s="40">
        <f>(C6658+C6659)*30.2%</f>
        <v>133.32696000000001</v>
      </c>
    </row>
    <row r="6661" spans="1:3" ht="15.75" x14ac:dyDescent="0.25">
      <c r="A6661" s="33">
        <v>212</v>
      </c>
      <c r="B6661" s="28" t="s">
        <v>3</v>
      </c>
      <c r="C6661" s="40">
        <f>(C6658+C6659)*$D$18</f>
        <v>0.70636800000000011</v>
      </c>
    </row>
    <row r="6662" spans="1:3" ht="15.75" x14ac:dyDescent="0.25">
      <c r="A6662" s="33">
        <v>221</v>
      </c>
      <c r="B6662" s="28" t="s">
        <v>4</v>
      </c>
      <c r="C6662" s="40">
        <f>(C6658+C6659)*$D$19</f>
        <v>3.7967280000000003</v>
      </c>
    </row>
    <row r="6663" spans="1:3" ht="15.75" x14ac:dyDescent="0.25">
      <c r="A6663" s="33">
        <v>222</v>
      </c>
      <c r="B6663" s="28" t="s">
        <v>15</v>
      </c>
      <c r="C6663" s="40">
        <f>(C6658+C6659)*$D$20</f>
        <v>0.70636800000000011</v>
      </c>
    </row>
    <row r="6664" spans="1:3" ht="15.75" x14ac:dyDescent="0.25">
      <c r="A6664" s="33">
        <v>223</v>
      </c>
      <c r="B6664" s="28" t="s">
        <v>5</v>
      </c>
      <c r="C6664" s="40">
        <f>(C6658+C6659)*$D$21</f>
        <v>18.762900000000002</v>
      </c>
    </row>
    <row r="6665" spans="1:3" ht="15.75" x14ac:dyDescent="0.25">
      <c r="A6665" s="33">
        <v>224</v>
      </c>
      <c r="B6665" s="28" t="s">
        <v>21</v>
      </c>
      <c r="C6665" s="40">
        <f>(C6658+C6659)*$D$22</f>
        <v>6.2248679999999998</v>
      </c>
    </row>
    <row r="6666" spans="1:3" ht="15.75" x14ac:dyDescent="0.25">
      <c r="A6666" s="33">
        <v>225</v>
      </c>
      <c r="B6666" s="28" t="s">
        <v>16</v>
      </c>
      <c r="C6666" s="40">
        <f>(C6658+C6659)*$D$23</f>
        <v>23.486736000000001</v>
      </c>
    </row>
    <row r="6667" spans="1:3" ht="15.75" x14ac:dyDescent="0.25">
      <c r="A6667" s="33">
        <v>226</v>
      </c>
      <c r="B6667" s="28" t="s">
        <v>22</v>
      </c>
      <c r="C6667" s="40">
        <f>(C6658+C6659)*$D$24</f>
        <v>158.093988</v>
      </c>
    </row>
    <row r="6668" spans="1:3" ht="15.75" x14ac:dyDescent="0.25">
      <c r="A6668" s="33">
        <v>271</v>
      </c>
      <c r="B6668" s="28" t="s">
        <v>23</v>
      </c>
      <c r="C6668" s="40">
        <f>(C6658+C6659)*$D$25</f>
        <v>9.8450040000000012</v>
      </c>
    </row>
    <row r="6669" spans="1:3" ht="15.75" x14ac:dyDescent="0.25">
      <c r="A6669" s="33">
        <v>272</v>
      </c>
      <c r="B6669" s="28" t="s">
        <v>24</v>
      </c>
      <c r="C6669" s="40">
        <f>(C6658+C6659)*$D$26</f>
        <v>9.2269319999999997</v>
      </c>
    </row>
    <row r="6670" spans="1:3" ht="31.5" x14ac:dyDescent="0.25">
      <c r="A6670" s="33">
        <v>211</v>
      </c>
      <c r="B6670" s="28" t="s">
        <v>25</v>
      </c>
      <c r="C6670" s="40">
        <f>(C6658+C6659)*$D$27</f>
        <v>101.09892000000001</v>
      </c>
    </row>
    <row r="6671" spans="1:3" ht="31.5" x14ac:dyDescent="0.25">
      <c r="A6671" s="33">
        <v>213</v>
      </c>
      <c r="B6671" s="28" t="s">
        <v>26</v>
      </c>
      <c r="C6671" s="44">
        <f>(C6658+C6659)*$D$28</f>
        <v>30.506267999999999</v>
      </c>
    </row>
    <row r="6672" spans="1:3" ht="15.75" x14ac:dyDescent="0.25">
      <c r="A6672" s="33">
        <v>290</v>
      </c>
      <c r="B6672" s="28" t="s">
        <v>6</v>
      </c>
      <c r="C6672" s="44">
        <f>(C6658+C6659)*$D$29</f>
        <v>1.7217720000000001</v>
      </c>
    </row>
    <row r="6673" spans="1:3" ht="15.75" x14ac:dyDescent="0.25">
      <c r="A6673" s="33">
        <v>290</v>
      </c>
      <c r="B6673" s="28" t="s">
        <v>27</v>
      </c>
      <c r="C6673" s="44">
        <f>(C6658+C6659)*$D$30</f>
        <v>5.1653160000000007</v>
      </c>
    </row>
    <row r="6674" spans="1:3" ht="15.75" x14ac:dyDescent="0.25">
      <c r="A6674" s="33">
        <v>225</v>
      </c>
      <c r="B6674" s="28" t="s">
        <v>28</v>
      </c>
      <c r="C6674" s="44">
        <f>(C6658+C6659)*$D$31</f>
        <v>0</v>
      </c>
    </row>
    <row r="6675" spans="1:3" ht="15.75" x14ac:dyDescent="0.25">
      <c r="A6675" s="37">
        <v>310</v>
      </c>
      <c r="B6675" s="28" t="s">
        <v>7</v>
      </c>
      <c r="C6675" s="44">
        <f>(C6658+C6659)*$D$32</f>
        <v>10.286484000000002</v>
      </c>
    </row>
    <row r="6676" spans="1:3" ht="16.5" thickBot="1" x14ac:dyDescent="0.3">
      <c r="A6676" s="38">
        <v>340</v>
      </c>
      <c r="B6676" s="36" t="s">
        <v>8</v>
      </c>
      <c r="C6676" s="44">
        <f>(C6658+C6659)*$D$33</f>
        <v>39.953940000000003</v>
      </c>
    </row>
    <row r="6677" spans="1:3" ht="16.5" thickBot="1" x14ac:dyDescent="0.3">
      <c r="A6677" s="15"/>
      <c r="B6677" s="42" t="s">
        <v>9</v>
      </c>
      <c r="C6677" s="88">
        <f>SUM(C6658:C6676)</f>
        <v>994.38955199999998</v>
      </c>
    </row>
    <row r="6678" spans="1:3" ht="16.5" thickBot="1" x14ac:dyDescent="0.3">
      <c r="A6678" s="15"/>
      <c r="B6678" s="43" t="s">
        <v>29</v>
      </c>
      <c r="C6678" s="90">
        <f>C6677*118%</f>
        <v>1173.37967136</v>
      </c>
    </row>
    <row r="6679" spans="1:3" ht="15.75" x14ac:dyDescent="0.25">
      <c r="A6679" s="22"/>
      <c r="B6679" s="45"/>
      <c r="C6679" s="46"/>
    </row>
    <row r="6680" spans="1:3" ht="15.75" x14ac:dyDescent="0.25">
      <c r="A6680" s="22"/>
      <c r="B6680" s="45"/>
      <c r="C6680" s="46"/>
    </row>
    <row r="6681" spans="1:3" ht="15.75" x14ac:dyDescent="0.25">
      <c r="A6681" s="22"/>
      <c r="B6681" s="45"/>
      <c r="C6681" s="46"/>
    </row>
    <row r="6682" spans="1:3" ht="15.75" x14ac:dyDescent="0.25">
      <c r="A6682" s="22"/>
      <c r="B6682" s="45"/>
      <c r="C6682" s="46"/>
    </row>
    <row r="6683" spans="1:3" ht="15.75" x14ac:dyDescent="0.25">
      <c r="A6683" s="22"/>
      <c r="B6683" s="45"/>
      <c r="C6683" s="46"/>
    </row>
    <row r="6684" spans="1:3" ht="15.75" x14ac:dyDescent="0.25">
      <c r="A6684" s="22"/>
      <c r="B6684" s="45"/>
      <c r="C6684" s="46"/>
    </row>
    <row r="6685" spans="1:3" ht="15.75" x14ac:dyDescent="0.25">
      <c r="A6685" s="22"/>
      <c r="B6685" s="45"/>
      <c r="C6685" s="46"/>
    </row>
    <row r="6686" spans="1:3" ht="15.75" x14ac:dyDescent="0.25">
      <c r="A6686" s="22"/>
      <c r="B6686" s="45"/>
      <c r="C6686" s="46"/>
    </row>
    <row r="6687" spans="1:3" ht="15.75" x14ac:dyDescent="0.25">
      <c r="A6687" s="22"/>
      <c r="B6687" s="45"/>
      <c r="C6687" s="46"/>
    </row>
    <row r="6688" spans="1:3" ht="15.75" x14ac:dyDescent="0.25">
      <c r="A6688" s="22"/>
      <c r="B6688" s="45"/>
      <c r="C6688" s="46"/>
    </row>
    <row r="6689" spans="1:3" ht="15.75" x14ac:dyDescent="0.25">
      <c r="A6689" s="22"/>
      <c r="B6689" s="45"/>
      <c r="C6689" s="46"/>
    </row>
    <row r="6690" spans="1:3" ht="15.75" x14ac:dyDescent="0.25">
      <c r="A6690" s="22"/>
      <c r="B6690" s="45"/>
      <c r="C6690" s="46"/>
    </row>
    <row r="6691" spans="1:3" ht="15.75" x14ac:dyDescent="0.25">
      <c r="A6691" s="22"/>
      <c r="B6691" s="45"/>
      <c r="C6691" s="46"/>
    </row>
    <row r="6692" spans="1:3" ht="15.75" x14ac:dyDescent="0.25">
      <c r="A6692" s="22"/>
      <c r="B6692" s="45"/>
      <c r="C6692" s="46"/>
    </row>
    <row r="6693" spans="1:3" ht="15.75" x14ac:dyDescent="0.25">
      <c r="A6693" s="22"/>
      <c r="B6693" s="45"/>
      <c r="C6693" s="46"/>
    </row>
    <row r="6694" spans="1:3" ht="15.75" x14ac:dyDescent="0.25">
      <c r="A6694" s="22"/>
      <c r="B6694" s="45"/>
      <c r="C6694" s="46"/>
    </row>
    <row r="6695" spans="1:3" ht="15.75" x14ac:dyDescent="0.25">
      <c r="A6695" s="22"/>
      <c r="B6695" s="45"/>
      <c r="C6695" s="46"/>
    </row>
    <row r="6696" spans="1:3" ht="15.75" x14ac:dyDescent="0.25">
      <c r="A6696" s="22"/>
      <c r="B6696" s="45"/>
      <c r="C6696" s="46"/>
    </row>
    <row r="6697" spans="1:3" ht="15.75" x14ac:dyDescent="0.25">
      <c r="A6697" s="22"/>
      <c r="B6697" s="45"/>
      <c r="C6697" s="46"/>
    </row>
    <row r="6698" spans="1:3" ht="15.75" x14ac:dyDescent="0.25">
      <c r="A6698" s="22"/>
      <c r="B6698" s="45"/>
      <c r="C6698" s="46"/>
    </row>
    <row r="6699" spans="1:3" ht="15.75" x14ac:dyDescent="0.25">
      <c r="A6699" s="22"/>
      <c r="B6699" s="45"/>
      <c r="C6699" s="46"/>
    </row>
    <row r="6700" spans="1:3" ht="15.75" x14ac:dyDescent="0.25">
      <c r="A6700" s="22"/>
      <c r="B6700" s="45"/>
      <c r="C6700" s="46"/>
    </row>
    <row r="6701" spans="1:3" ht="15.75" x14ac:dyDescent="0.25">
      <c r="A6701" s="22"/>
      <c r="B6701" s="45"/>
      <c r="C6701" s="46"/>
    </row>
    <row r="6702" spans="1:3" ht="15.75" x14ac:dyDescent="0.25">
      <c r="A6702" s="22"/>
      <c r="B6702" s="45"/>
      <c r="C6702" s="46"/>
    </row>
    <row r="6703" spans="1:3" ht="15.75" x14ac:dyDescent="0.25">
      <c r="A6703" s="22"/>
      <c r="B6703" s="45"/>
      <c r="C6703" s="46"/>
    </row>
    <row r="6704" spans="1:3" ht="15.75" x14ac:dyDescent="0.25">
      <c r="A6704" s="22"/>
      <c r="B6704" s="45"/>
      <c r="C6704" s="46"/>
    </row>
    <row r="6705" spans="1:3" ht="15.75" x14ac:dyDescent="0.25">
      <c r="A6705" s="22"/>
      <c r="B6705" s="45"/>
      <c r="C6705" s="46"/>
    </row>
    <row r="6706" spans="1:3" ht="37.5" customHeight="1" x14ac:dyDescent="0.25">
      <c r="B6706" s="57" t="s">
        <v>615</v>
      </c>
      <c r="C6706" s="70"/>
    </row>
    <row r="6707" spans="1:3" ht="15.75" thickBot="1" x14ac:dyDescent="0.3">
      <c r="C6707" s="71" t="s">
        <v>357</v>
      </c>
    </row>
    <row r="6708" spans="1:3" ht="32.25" thickBot="1" x14ac:dyDescent="0.3">
      <c r="A6708" s="7" t="s">
        <v>0</v>
      </c>
      <c r="B6708" s="8" t="s">
        <v>10</v>
      </c>
      <c r="C6708" s="65" t="s">
        <v>11</v>
      </c>
    </row>
    <row r="6709" spans="1:3" ht="15.75" x14ac:dyDescent="0.25">
      <c r="A6709" s="9"/>
      <c r="B6709" s="10" t="s">
        <v>12</v>
      </c>
      <c r="C6709" s="61">
        <v>1</v>
      </c>
    </row>
    <row r="6710" spans="1:3" ht="15.75" x14ac:dyDescent="0.25">
      <c r="A6710" s="9"/>
      <c r="B6710" s="10" t="s">
        <v>13</v>
      </c>
      <c r="C6710" s="16">
        <v>156</v>
      </c>
    </row>
    <row r="6711" spans="1:3" ht="31.5" x14ac:dyDescent="0.25">
      <c r="A6711" s="12"/>
      <c r="B6711" s="83" t="s">
        <v>360</v>
      </c>
      <c r="C6711" s="16">
        <f>$C$13</f>
        <v>2.83</v>
      </c>
    </row>
    <row r="6712" spans="1:3" ht="32.25" thickBot="1" x14ac:dyDescent="0.3">
      <c r="A6712" s="75"/>
      <c r="B6712" s="77" t="s">
        <v>361</v>
      </c>
      <c r="C6712" s="76">
        <v>0</v>
      </c>
    </row>
    <row r="6713" spans="1:3" ht="15.75" x14ac:dyDescent="0.25">
      <c r="A6713" s="29">
        <v>211</v>
      </c>
      <c r="B6713" s="30" t="s">
        <v>19</v>
      </c>
      <c r="C6713" s="39">
        <f>C6711*C6710</f>
        <v>441.48</v>
      </c>
    </row>
    <row r="6714" spans="1:3" ht="31.5" x14ac:dyDescent="0.25">
      <c r="A6714" s="33">
        <v>211</v>
      </c>
      <c r="B6714" s="28" t="s">
        <v>20</v>
      </c>
      <c r="C6714" s="40">
        <f>C6712*C6710</f>
        <v>0</v>
      </c>
    </row>
    <row r="6715" spans="1:3" ht="15.75" x14ac:dyDescent="0.25">
      <c r="A6715" s="33">
        <v>213</v>
      </c>
      <c r="B6715" s="28" t="s">
        <v>14</v>
      </c>
      <c r="C6715" s="40">
        <f>(C6713+C6714)*30.2%</f>
        <v>133.32696000000001</v>
      </c>
    </row>
    <row r="6716" spans="1:3" ht="15.75" x14ac:dyDescent="0.25">
      <c r="A6716" s="33">
        <v>212</v>
      </c>
      <c r="B6716" s="28" t="s">
        <v>3</v>
      </c>
      <c r="C6716" s="40">
        <f>(C6713+C6714)*$D$18</f>
        <v>0.70636800000000011</v>
      </c>
    </row>
    <row r="6717" spans="1:3" ht="15.75" x14ac:dyDescent="0.25">
      <c r="A6717" s="33">
        <v>221</v>
      </c>
      <c r="B6717" s="28" t="s">
        <v>4</v>
      </c>
      <c r="C6717" s="40">
        <f>(C6713+C6714)*$D$19</f>
        <v>3.7967280000000003</v>
      </c>
    </row>
    <row r="6718" spans="1:3" ht="15.75" x14ac:dyDescent="0.25">
      <c r="A6718" s="33">
        <v>222</v>
      </c>
      <c r="B6718" s="28" t="s">
        <v>15</v>
      </c>
      <c r="C6718" s="40">
        <f>(C6713+C6714)*$D$20</f>
        <v>0.70636800000000011</v>
      </c>
    </row>
    <row r="6719" spans="1:3" ht="15.75" x14ac:dyDescent="0.25">
      <c r="A6719" s="33">
        <v>223</v>
      </c>
      <c r="B6719" s="28" t="s">
        <v>5</v>
      </c>
      <c r="C6719" s="40">
        <f>(C6713+C6714)*$D$21</f>
        <v>18.762900000000002</v>
      </c>
    </row>
    <row r="6720" spans="1:3" ht="15.75" x14ac:dyDescent="0.25">
      <c r="A6720" s="33">
        <v>224</v>
      </c>
      <c r="B6720" s="28" t="s">
        <v>21</v>
      </c>
      <c r="C6720" s="40">
        <f>(C6713+C6714)*$D$22</f>
        <v>6.2248679999999998</v>
      </c>
    </row>
    <row r="6721" spans="1:3" ht="15.75" x14ac:dyDescent="0.25">
      <c r="A6721" s="33">
        <v>225</v>
      </c>
      <c r="B6721" s="28" t="s">
        <v>16</v>
      </c>
      <c r="C6721" s="40">
        <f>(C6713+C6714)*$D$23</f>
        <v>23.486736000000001</v>
      </c>
    </row>
    <row r="6722" spans="1:3" ht="15.75" x14ac:dyDescent="0.25">
      <c r="A6722" s="33">
        <v>226</v>
      </c>
      <c r="B6722" s="28" t="s">
        <v>22</v>
      </c>
      <c r="C6722" s="40">
        <f>(C6713+C6714)*$D$24</f>
        <v>158.093988</v>
      </c>
    </row>
    <row r="6723" spans="1:3" ht="15.75" x14ac:dyDescent="0.25">
      <c r="A6723" s="33">
        <v>271</v>
      </c>
      <c r="B6723" s="28" t="s">
        <v>23</v>
      </c>
      <c r="C6723" s="40">
        <f>(C6713+C6714)*$D$25</f>
        <v>9.8450040000000012</v>
      </c>
    </row>
    <row r="6724" spans="1:3" ht="15.75" x14ac:dyDescent="0.25">
      <c r="A6724" s="33">
        <v>272</v>
      </c>
      <c r="B6724" s="28" t="s">
        <v>24</v>
      </c>
      <c r="C6724" s="40">
        <f>(C6713+C6714)*$D$26</f>
        <v>9.2269319999999997</v>
      </c>
    </row>
    <row r="6725" spans="1:3" ht="31.5" x14ac:dyDescent="0.25">
      <c r="A6725" s="33">
        <v>211</v>
      </c>
      <c r="B6725" s="28" t="s">
        <v>25</v>
      </c>
      <c r="C6725" s="40">
        <f>(C6713+C6714)*$D$27</f>
        <v>101.09892000000001</v>
      </c>
    </row>
    <row r="6726" spans="1:3" ht="31.5" x14ac:dyDescent="0.25">
      <c r="A6726" s="33">
        <v>213</v>
      </c>
      <c r="B6726" s="28" t="s">
        <v>26</v>
      </c>
      <c r="C6726" s="44">
        <f>(C6713+C6714)*$D$28</f>
        <v>30.506267999999999</v>
      </c>
    </row>
    <row r="6727" spans="1:3" ht="15.75" x14ac:dyDescent="0.25">
      <c r="A6727" s="33">
        <v>290</v>
      </c>
      <c r="B6727" s="28" t="s">
        <v>6</v>
      </c>
      <c r="C6727" s="44">
        <f>(C6713+C6714)*$D$29</f>
        <v>1.7217720000000001</v>
      </c>
    </row>
    <row r="6728" spans="1:3" ht="15.75" x14ac:dyDescent="0.25">
      <c r="A6728" s="33">
        <v>290</v>
      </c>
      <c r="B6728" s="28" t="s">
        <v>27</v>
      </c>
      <c r="C6728" s="44">
        <f>(C6713+C6714)*$D$30</f>
        <v>5.1653160000000007</v>
      </c>
    </row>
    <row r="6729" spans="1:3" ht="15.75" x14ac:dyDescent="0.25">
      <c r="A6729" s="33">
        <v>225</v>
      </c>
      <c r="B6729" s="28" t="s">
        <v>28</v>
      </c>
      <c r="C6729" s="44">
        <f>(C6713+C6714)*$D$31</f>
        <v>0</v>
      </c>
    </row>
    <row r="6730" spans="1:3" ht="15.75" x14ac:dyDescent="0.25">
      <c r="A6730" s="37">
        <v>310</v>
      </c>
      <c r="B6730" s="28" t="s">
        <v>7</v>
      </c>
      <c r="C6730" s="44">
        <f>(C6713+C6714)*$D$32</f>
        <v>10.286484000000002</v>
      </c>
    </row>
    <row r="6731" spans="1:3" ht="16.5" thickBot="1" x14ac:dyDescent="0.3">
      <c r="A6731" s="38">
        <v>340</v>
      </c>
      <c r="B6731" s="36" t="s">
        <v>8</v>
      </c>
      <c r="C6731" s="44">
        <f>(C6713+C6714)*$D$33</f>
        <v>39.953940000000003</v>
      </c>
    </row>
    <row r="6732" spans="1:3" ht="16.5" thickBot="1" x14ac:dyDescent="0.3">
      <c r="A6732" s="15"/>
      <c r="B6732" s="42" t="s">
        <v>9</v>
      </c>
      <c r="C6732" s="88">
        <f>SUM(C6713:C6731)</f>
        <v>994.38955199999998</v>
      </c>
    </row>
    <row r="6733" spans="1:3" ht="16.5" thickBot="1" x14ac:dyDescent="0.3">
      <c r="A6733" s="15"/>
      <c r="B6733" s="43" t="s">
        <v>29</v>
      </c>
      <c r="C6733" s="90">
        <f>C6732*118%</f>
        <v>1173.37967136</v>
      </c>
    </row>
    <row r="6734" spans="1:3" ht="15.75" x14ac:dyDescent="0.25">
      <c r="A6734" s="22"/>
      <c r="B6734" s="45"/>
      <c r="C6734" s="46"/>
    </row>
    <row r="6735" spans="1:3" ht="15.75" x14ac:dyDescent="0.25">
      <c r="A6735" s="22"/>
      <c r="B6735" s="45"/>
      <c r="C6735" s="46"/>
    </row>
    <row r="6736" spans="1:3" ht="15.75" x14ac:dyDescent="0.25">
      <c r="A6736" s="22"/>
      <c r="B6736" s="45"/>
      <c r="C6736" s="46"/>
    </row>
    <row r="6737" spans="1:3" ht="15.75" x14ac:dyDescent="0.25">
      <c r="A6737" s="22"/>
      <c r="B6737" s="45"/>
      <c r="C6737" s="46"/>
    </row>
    <row r="6738" spans="1:3" ht="15.75" x14ac:dyDescent="0.25">
      <c r="A6738" s="22"/>
      <c r="B6738" s="45"/>
      <c r="C6738" s="46"/>
    </row>
    <row r="6739" spans="1:3" ht="15.75" x14ac:dyDescent="0.25">
      <c r="A6739" s="22"/>
      <c r="B6739" s="45"/>
      <c r="C6739" s="46"/>
    </row>
    <row r="6740" spans="1:3" ht="15.75" x14ac:dyDescent="0.25">
      <c r="A6740" s="22"/>
      <c r="B6740" s="45"/>
      <c r="C6740" s="46"/>
    </row>
    <row r="6741" spans="1:3" ht="15.75" x14ac:dyDescent="0.25">
      <c r="A6741" s="22"/>
      <c r="B6741" s="45"/>
      <c r="C6741" s="46"/>
    </row>
    <row r="6742" spans="1:3" ht="15.75" x14ac:dyDescent="0.25">
      <c r="A6742" s="22"/>
      <c r="B6742" s="45"/>
      <c r="C6742" s="46"/>
    </row>
    <row r="6743" spans="1:3" ht="15.75" x14ac:dyDescent="0.25">
      <c r="A6743" s="22"/>
      <c r="B6743" s="45"/>
      <c r="C6743" s="46"/>
    </row>
    <row r="6744" spans="1:3" ht="15.75" x14ac:dyDescent="0.25">
      <c r="A6744" s="22"/>
      <c r="B6744" s="45"/>
      <c r="C6744" s="46"/>
    </row>
    <row r="6745" spans="1:3" ht="15.75" x14ac:dyDescent="0.25">
      <c r="A6745" s="22"/>
      <c r="B6745" s="45"/>
      <c r="C6745" s="46"/>
    </row>
    <row r="6746" spans="1:3" ht="15.75" x14ac:dyDescent="0.25">
      <c r="A6746" s="22"/>
      <c r="B6746" s="45"/>
      <c r="C6746" s="46"/>
    </row>
    <row r="6747" spans="1:3" ht="15.75" x14ac:dyDescent="0.25">
      <c r="A6747" s="22"/>
      <c r="B6747" s="45"/>
      <c r="C6747" s="46"/>
    </row>
    <row r="6748" spans="1:3" ht="15.75" x14ac:dyDescent="0.25">
      <c r="A6748" s="22"/>
      <c r="B6748" s="45"/>
      <c r="C6748" s="46"/>
    </row>
    <row r="6749" spans="1:3" ht="15.75" x14ac:dyDescent="0.25">
      <c r="A6749" s="22"/>
      <c r="B6749" s="45"/>
      <c r="C6749" s="46"/>
    </row>
    <row r="6750" spans="1:3" ht="15.75" x14ac:dyDescent="0.25">
      <c r="A6750" s="22"/>
      <c r="B6750" s="45"/>
      <c r="C6750" s="46"/>
    </row>
    <row r="6751" spans="1:3" ht="15.75" x14ac:dyDescent="0.25">
      <c r="A6751" s="22"/>
      <c r="B6751" s="45"/>
      <c r="C6751" s="46"/>
    </row>
    <row r="6752" spans="1:3" ht="15.75" x14ac:dyDescent="0.25">
      <c r="A6752" s="22"/>
      <c r="B6752" s="45"/>
      <c r="C6752" s="46"/>
    </row>
    <row r="6753" spans="1:3" ht="15.75" x14ac:dyDescent="0.25">
      <c r="A6753" s="22"/>
      <c r="B6753" s="45"/>
      <c r="C6753" s="46"/>
    </row>
    <row r="6754" spans="1:3" ht="15.75" x14ac:dyDescent="0.25">
      <c r="A6754" s="22"/>
      <c r="B6754" s="45"/>
      <c r="C6754" s="46"/>
    </row>
    <row r="6755" spans="1:3" ht="15.75" x14ac:dyDescent="0.25">
      <c r="A6755" s="22"/>
      <c r="B6755" s="45"/>
      <c r="C6755" s="46"/>
    </row>
    <row r="6756" spans="1:3" ht="15.75" x14ac:dyDescent="0.25">
      <c r="A6756" s="22"/>
      <c r="B6756" s="45"/>
      <c r="C6756" s="46"/>
    </row>
    <row r="6757" spans="1:3" ht="15.75" x14ac:dyDescent="0.25">
      <c r="A6757" s="22"/>
      <c r="B6757" s="45"/>
      <c r="C6757" s="46"/>
    </row>
    <row r="6758" spans="1:3" ht="15.75" x14ac:dyDescent="0.25">
      <c r="A6758" s="22"/>
      <c r="B6758" s="45"/>
      <c r="C6758" s="46"/>
    </row>
    <row r="6760" spans="1:3" ht="37.5" customHeight="1" x14ac:dyDescent="0.25">
      <c r="B6760" s="57" t="s">
        <v>616</v>
      </c>
      <c r="C6760" s="70"/>
    </row>
    <row r="6761" spans="1:3" ht="15.75" thickBot="1" x14ac:dyDescent="0.3">
      <c r="C6761" s="71" t="s">
        <v>357</v>
      </c>
    </row>
    <row r="6762" spans="1:3" ht="32.25" thickBot="1" x14ac:dyDescent="0.3">
      <c r="A6762" s="7" t="s">
        <v>0</v>
      </c>
      <c r="B6762" s="8" t="s">
        <v>10</v>
      </c>
      <c r="C6762" s="65" t="s">
        <v>11</v>
      </c>
    </row>
    <row r="6763" spans="1:3" ht="15.75" x14ac:dyDescent="0.25">
      <c r="A6763" s="9"/>
      <c r="B6763" s="10" t="s">
        <v>12</v>
      </c>
      <c r="C6763" s="61">
        <v>1</v>
      </c>
    </row>
    <row r="6764" spans="1:3" ht="15.75" x14ac:dyDescent="0.25">
      <c r="A6764" s="9"/>
      <c r="B6764" s="10" t="s">
        <v>13</v>
      </c>
      <c r="C6764" s="16">
        <v>186</v>
      </c>
    </row>
    <row r="6765" spans="1:3" ht="31.5" x14ac:dyDescent="0.25">
      <c r="A6765" s="12"/>
      <c r="B6765" s="83" t="s">
        <v>360</v>
      </c>
      <c r="C6765" s="16">
        <f>$C$13</f>
        <v>2.83</v>
      </c>
    </row>
    <row r="6766" spans="1:3" ht="32.25" thickBot="1" x14ac:dyDescent="0.3">
      <c r="A6766" s="75"/>
      <c r="B6766" s="77" t="s">
        <v>361</v>
      </c>
      <c r="C6766" s="76">
        <v>0</v>
      </c>
    </row>
    <row r="6767" spans="1:3" ht="15.75" x14ac:dyDescent="0.25">
      <c r="A6767" s="29">
        <v>211</v>
      </c>
      <c r="B6767" s="30" t="s">
        <v>19</v>
      </c>
      <c r="C6767" s="39">
        <f>C6765*C6764</f>
        <v>526.38</v>
      </c>
    </row>
    <row r="6768" spans="1:3" ht="31.5" x14ac:dyDescent="0.25">
      <c r="A6768" s="33">
        <v>211</v>
      </c>
      <c r="B6768" s="28" t="s">
        <v>20</v>
      </c>
      <c r="C6768" s="40">
        <f>C6766*C6764</f>
        <v>0</v>
      </c>
    </row>
    <row r="6769" spans="1:3" ht="15.75" x14ac:dyDescent="0.25">
      <c r="A6769" s="33">
        <v>213</v>
      </c>
      <c r="B6769" s="28" t="s">
        <v>14</v>
      </c>
      <c r="C6769" s="40">
        <f>(C6767+C6768)*30.2%</f>
        <v>158.96675999999999</v>
      </c>
    </row>
    <row r="6770" spans="1:3" ht="15.75" x14ac:dyDescent="0.25">
      <c r="A6770" s="33">
        <v>212</v>
      </c>
      <c r="B6770" s="28" t="s">
        <v>3</v>
      </c>
      <c r="C6770" s="40">
        <f>(C6767+C6768)*$D$18</f>
        <v>0.84220800000000007</v>
      </c>
    </row>
    <row r="6771" spans="1:3" ht="15.75" x14ac:dyDescent="0.25">
      <c r="A6771" s="33">
        <v>221</v>
      </c>
      <c r="B6771" s="28" t="s">
        <v>4</v>
      </c>
      <c r="C6771" s="40">
        <f>(C6767+C6768)*$D$19</f>
        <v>4.5268680000000003</v>
      </c>
    </row>
    <row r="6772" spans="1:3" ht="15.75" x14ac:dyDescent="0.25">
      <c r="A6772" s="33">
        <v>222</v>
      </c>
      <c r="B6772" s="28" t="s">
        <v>15</v>
      </c>
      <c r="C6772" s="40">
        <f>(C6767+C6768)*$D$20</f>
        <v>0.84220800000000007</v>
      </c>
    </row>
    <row r="6773" spans="1:3" ht="15.75" x14ac:dyDescent="0.25">
      <c r="A6773" s="33">
        <v>223</v>
      </c>
      <c r="B6773" s="28" t="s">
        <v>5</v>
      </c>
      <c r="C6773" s="40">
        <f>(C6767+C6768)*$D$21</f>
        <v>22.37115</v>
      </c>
    </row>
    <row r="6774" spans="1:3" ht="15.75" x14ac:dyDescent="0.25">
      <c r="A6774" s="33">
        <v>224</v>
      </c>
      <c r="B6774" s="28" t="s">
        <v>21</v>
      </c>
      <c r="C6774" s="40">
        <f>(C6767+C6768)*$D$22</f>
        <v>7.4219580000000001</v>
      </c>
    </row>
    <row r="6775" spans="1:3" ht="15.75" x14ac:dyDescent="0.25">
      <c r="A6775" s="33">
        <v>225</v>
      </c>
      <c r="B6775" s="28" t="s">
        <v>16</v>
      </c>
      <c r="C6775" s="40">
        <f>(C6767+C6768)*$D$23</f>
        <v>28.003415999999998</v>
      </c>
    </row>
    <row r="6776" spans="1:3" ht="15.75" x14ac:dyDescent="0.25">
      <c r="A6776" s="33">
        <v>226</v>
      </c>
      <c r="B6776" s="28" t="s">
        <v>22</v>
      </c>
      <c r="C6776" s="40">
        <f>(C6767+C6768)*$D$24</f>
        <v>188.49667799999997</v>
      </c>
    </row>
    <row r="6777" spans="1:3" ht="15.75" x14ac:dyDescent="0.25">
      <c r="A6777" s="33">
        <v>271</v>
      </c>
      <c r="B6777" s="28" t="s">
        <v>23</v>
      </c>
      <c r="C6777" s="40">
        <f>(C6767+C6768)*$D$25</f>
        <v>11.738274000000001</v>
      </c>
    </row>
    <row r="6778" spans="1:3" ht="15.75" x14ac:dyDescent="0.25">
      <c r="A6778" s="33">
        <v>272</v>
      </c>
      <c r="B6778" s="28" t="s">
        <v>24</v>
      </c>
      <c r="C6778" s="40">
        <f>(C6767+C6768)*$D$26</f>
        <v>11.001341999999999</v>
      </c>
    </row>
    <row r="6779" spans="1:3" ht="31.5" x14ac:dyDescent="0.25">
      <c r="A6779" s="33">
        <v>211</v>
      </c>
      <c r="B6779" s="28" t="s">
        <v>25</v>
      </c>
      <c r="C6779" s="40">
        <f>(C6767+C6768)*$D$27</f>
        <v>120.54102</v>
      </c>
    </row>
    <row r="6780" spans="1:3" ht="31.5" x14ac:dyDescent="0.25">
      <c r="A6780" s="33">
        <v>213</v>
      </c>
      <c r="B6780" s="28" t="s">
        <v>26</v>
      </c>
      <c r="C6780" s="44">
        <f>(C6767+C6768)*$D$28</f>
        <v>36.372857999999994</v>
      </c>
    </row>
    <row r="6781" spans="1:3" ht="15.75" x14ac:dyDescent="0.25">
      <c r="A6781" s="33">
        <v>290</v>
      </c>
      <c r="B6781" s="28" t="s">
        <v>6</v>
      </c>
      <c r="C6781" s="44">
        <f>(C6767+C6768)*$D$29</f>
        <v>2.0528819999999999</v>
      </c>
    </row>
    <row r="6782" spans="1:3" ht="15.75" x14ac:dyDescent="0.25">
      <c r="A6782" s="33">
        <v>290</v>
      </c>
      <c r="B6782" s="28" t="s">
        <v>27</v>
      </c>
      <c r="C6782" s="44">
        <f>(C6767+C6768)*$D$30</f>
        <v>6.1586460000000001</v>
      </c>
    </row>
    <row r="6783" spans="1:3" ht="15.75" x14ac:dyDescent="0.25">
      <c r="A6783" s="33">
        <v>225</v>
      </c>
      <c r="B6783" s="28" t="s">
        <v>28</v>
      </c>
      <c r="C6783" s="44">
        <f>(C6767+C6768)*$D$31</f>
        <v>0</v>
      </c>
    </row>
    <row r="6784" spans="1:3" ht="15.75" x14ac:dyDescent="0.25">
      <c r="A6784" s="37">
        <v>310</v>
      </c>
      <c r="B6784" s="28" t="s">
        <v>7</v>
      </c>
      <c r="C6784" s="44">
        <f>(C6767+C6768)*$D$32</f>
        <v>12.264654</v>
      </c>
    </row>
    <row r="6785" spans="1:3" ht="16.5" thickBot="1" x14ac:dyDescent="0.3">
      <c r="A6785" s="38">
        <v>340</v>
      </c>
      <c r="B6785" s="36" t="s">
        <v>8</v>
      </c>
      <c r="C6785" s="44">
        <f>(C6767+C6768)*$D$33</f>
        <v>47.637389999999996</v>
      </c>
    </row>
    <row r="6786" spans="1:3" ht="16.5" thickBot="1" x14ac:dyDescent="0.3">
      <c r="A6786" s="15"/>
      <c r="B6786" s="42" t="s">
        <v>9</v>
      </c>
      <c r="C6786" s="88">
        <f>SUM(C6767:C6785)</f>
        <v>1185.6183120000003</v>
      </c>
    </row>
    <row r="6787" spans="1:3" ht="16.5" thickBot="1" x14ac:dyDescent="0.3">
      <c r="A6787" s="15"/>
      <c r="B6787" s="43" t="s">
        <v>29</v>
      </c>
      <c r="C6787" s="90">
        <f>C6786*118%</f>
        <v>1399.0296081600002</v>
      </c>
    </row>
    <row r="6788" spans="1:3" ht="15.75" x14ac:dyDescent="0.25">
      <c r="A6788" s="22"/>
      <c r="B6788" s="45"/>
      <c r="C6788" s="46"/>
    </row>
    <row r="6789" spans="1:3" ht="15.75" x14ac:dyDescent="0.25">
      <c r="A6789" s="22"/>
      <c r="B6789" s="45"/>
      <c r="C6789" s="46"/>
    </row>
    <row r="6790" spans="1:3" ht="15.75" x14ac:dyDescent="0.25">
      <c r="A6790" s="22"/>
      <c r="B6790" s="45"/>
      <c r="C6790" s="46"/>
    </row>
    <row r="6791" spans="1:3" ht="15.75" x14ac:dyDescent="0.25">
      <c r="A6791" s="22"/>
      <c r="B6791" s="45"/>
      <c r="C6791" s="46"/>
    </row>
    <row r="6792" spans="1:3" ht="15.75" x14ac:dyDescent="0.25">
      <c r="A6792" s="22"/>
      <c r="B6792" s="45"/>
      <c r="C6792" s="46"/>
    </row>
    <row r="6793" spans="1:3" ht="15.75" x14ac:dyDescent="0.25">
      <c r="A6793" s="22"/>
      <c r="B6793" s="45"/>
      <c r="C6793" s="46"/>
    </row>
    <row r="6794" spans="1:3" ht="15.75" x14ac:dyDescent="0.25">
      <c r="A6794" s="22"/>
      <c r="B6794" s="45"/>
      <c r="C6794" s="46"/>
    </row>
    <row r="6795" spans="1:3" ht="15.75" x14ac:dyDescent="0.25">
      <c r="A6795" s="22"/>
      <c r="B6795" s="45"/>
      <c r="C6795" s="46"/>
    </row>
    <row r="6796" spans="1:3" ht="15.75" x14ac:dyDescent="0.25">
      <c r="A6796" s="22"/>
      <c r="B6796" s="45"/>
      <c r="C6796" s="46"/>
    </row>
    <row r="6797" spans="1:3" ht="15.75" x14ac:dyDescent="0.25">
      <c r="A6797" s="22"/>
      <c r="B6797" s="45"/>
      <c r="C6797" s="46"/>
    </row>
    <row r="6798" spans="1:3" ht="15.75" x14ac:dyDescent="0.25">
      <c r="A6798" s="22"/>
      <c r="B6798" s="45"/>
      <c r="C6798" s="46"/>
    </row>
    <row r="6799" spans="1:3" ht="15.75" x14ac:dyDescent="0.25">
      <c r="A6799" s="22"/>
      <c r="B6799" s="45"/>
      <c r="C6799" s="46"/>
    </row>
    <row r="6800" spans="1:3" ht="15.75" x14ac:dyDescent="0.25">
      <c r="A6800" s="22"/>
      <c r="B6800" s="45"/>
      <c r="C6800" s="46"/>
    </row>
    <row r="6801" spans="1:3" ht="15.75" x14ac:dyDescent="0.25">
      <c r="A6801" s="22"/>
      <c r="B6801" s="45"/>
      <c r="C6801" s="46"/>
    </row>
    <row r="6802" spans="1:3" ht="15.75" x14ac:dyDescent="0.25">
      <c r="A6802" s="22"/>
      <c r="B6802" s="45"/>
      <c r="C6802" s="46"/>
    </row>
    <row r="6803" spans="1:3" ht="15.75" x14ac:dyDescent="0.25">
      <c r="A6803" s="22"/>
      <c r="B6803" s="45"/>
      <c r="C6803" s="46"/>
    </row>
    <row r="6804" spans="1:3" ht="15.75" x14ac:dyDescent="0.25">
      <c r="A6804" s="22"/>
      <c r="B6804" s="45"/>
      <c r="C6804" s="46"/>
    </row>
    <row r="6805" spans="1:3" ht="15.75" x14ac:dyDescent="0.25">
      <c r="A6805" s="22"/>
      <c r="B6805" s="45"/>
      <c r="C6805" s="46"/>
    </row>
    <row r="6806" spans="1:3" ht="15.75" x14ac:dyDescent="0.25">
      <c r="A6806" s="22"/>
      <c r="B6806" s="45"/>
      <c r="C6806" s="46"/>
    </row>
    <row r="6807" spans="1:3" ht="15.75" x14ac:dyDescent="0.25">
      <c r="A6807" s="22"/>
      <c r="B6807" s="45"/>
      <c r="C6807" s="46"/>
    </row>
    <row r="6808" spans="1:3" ht="15.75" x14ac:dyDescent="0.25">
      <c r="A6808" s="22"/>
      <c r="B6808" s="45"/>
      <c r="C6808" s="46"/>
    </row>
    <row r="6809" spans="1:3" ht="15.75" x14ac:dyDescent="0.25">
      <c r="A6809" s="22"/>
      <c r="B6809" s="45"/>
      <c r="C6809" s="46"/>
    </row>
    <row r="6810" spans="1:3" ht="15.75" x14ac:dyDescent="0.25">
      <c r="A6810" s="22"/>
      <c r="B6810" s="45"/>
      <c r="C6810" s="46"/>
    </row>
    <row r="6811" spans="1:3" ht="15.75" x14ac:dyDescent="0.25">
      <c r="A6811" s="22"/>
      <c r="B6811" s="45"/>
      <c r="C6811" s="46"/>
    </row>
    <row r="6812" spans="1:3" ht="15.75" x14ac:dyDescent="0.25">
      <c r="A6812" s="22"/>
      <c r="B6812" s="45"/>
      <c r="C6812" s="46"/>
    </row>
    <row r="6814" spans="1:3" ht="40.5" customHeight="1" x14ac:dyDescent="0.25">
      <c r="B6814" s="57" t="s">
        <v>617</v>
      </c>
      <c r="C6814" s="70"/>
    </row>
    <row r="6815" spans="1:3" ht="15.75" thickBot="1" x14ac:dyDescent="0.3">
      <c r="C6815" s="71" t="s">
        <v>357</v>
      </c>
    </row>
    <row r="6816" spans="1:3" ht="32.25" thickBot="1" x14ac:dyDescent="0.3">
      <c r="A6816" s="7" t="s">
        <v>0</v>
      </c>
      <c r="B6816" s="8" t="s">
        <v>10</v>
      </c>
      <c r="C6816" s="65" t="s">
        <v>11</v>
      </c>
    </row>
    <row r="6817" spans="1:3" ht="15.75" x14ac:dyDescent="0.25">
      <c r="A6817" s="9"/>
      <c r="B6817" s="10" t="s">
        <v>12</v>
      </c>
      <c r="C6817" s="61">
        <v>1</v>
      </c>
    </row>
    <row r="6818" spans="1:3" ht="15.75" x14ac:dyDescent="0.25">
      <c r="A6818" s="9"/>
      <c r="B6818" s="10" t="s">
        <v>13</v>
      </c>
      <c r="C6818" s="16">
        <v>206</v>
      </c>
    </row>
    <row r="6819" spans="1:3" ht="31.5" x14ac:dyDescent="0.25">
      <c r="A6819" s="12"/>
      <c r="B6819" s="83" t="s">
        <v>360</v>
      </c>
      <c r="C6819" s="16">
        <f>$C$13</f>
        <v>2.83</v>
      </c>
    </row>
    <row r="6820" spans="1:3" ht="32.25" thickBot="1" x14ac:dyDescent="0.3">
      <c r="A6820" s="75"/>
      <c r="B6820" s="77" t="s">
        <v>361</v>
      </c>
      <c r="C6820" s="76">
        <v>0</v>
      </c>
    </row>
    <row r="6821" spans="1:3" ht="15.75" x14ac:dyDescent="0.25">
      <c r="A6821" s="29">
        <v>211</v>
      </c>
      <c r="B6821" s="30" t="s">
        <v>19</v>
      </c>
      <c r="C6821" s="39">
        <f>C6819*C6818</f>
        <v>582.98</v>
      </c>
    </row>
    <row r="6822" spans="1:3" ht="31.5" x14ac:dyDescent="0.25">
      <c r="A6822" s="33">
        <v>211</v>
      </c>
      <c r="B6822" s="28" t="s">
        <v>20</v>
      </c>
      <c r="C6822" s="40">
        <f>C6820*C6818</f>
        <v>0</v>
      </c>
    </row>
    <row r="6823" spans="1:3" ht="15.75" x14ac:dyDescent="0.25">
      <c r="A6823" s="33">
        <v>213</v>
      </c>
      <c r="B6823" s="28" t="s">
        <v>14</v>
      </c>
      <c r="C6823" s="40">
        <f>(C6821+C6822)*30.2%</f>
        <v>176.05995999999999</v>
      </c>
    </row>
    <row r="6824" spans="1:3" ht="15.75" x14ac:dyDescent="0.25">
      <c r="A6824" s="33">
        <v>212</v>
      </c>
      <c r="B6824" s="28" t="s">
        <v>3</v>
      </c>
      <c r="C6824" s="40">
        <f>(C6821+C6822)*$D$18</f>
        <v>0.93276800000000004</v>
      </c>
    </row>
    <row r="6825" spans="1:3" ht="15.75" x14ac:dyDescent="0.25">
      <c r="A6825" s="33">
        <v>221</v>
      </c>
      <c r="B6825" s="28" t="s">
        <v>4</v>
      </c>
      <c r="C6825" s="40">
        <f>(C6821+C6822)*$D$19</f>
        <v>5.0136279999999998</v>
      </c>
    </row>
    <row r="6826" spans="1:3" ht="15.75" x14ac:dyDescent="0.25">
      <c r="A6826" s="33">
        <v>222</v>
      </c>
      <c r="B6826" s="28" t="s">
        <v>15</v>
      </c>
      <c r="C6826" s="40">
        <f>(C6821+C6822)*$D$20</f>
        <v>0.93276800000000004</v>
      </c>
    </row>
    <row r="6827" spans="1:3" ht="15.75" x14ac:dyDescent="0.25">
      <c r="A6827" s="33">
        <v>223</v>
      </c>
      <c r="B6827" s="28" t="s">
        <v>5</v>
      </c>
      <c r="C6827" s="40">
        <f>(C6821+C6822)*$D$21</f>
        <v>24.776650000000004</v>
      </c>
    </row>
    <row r="6828" spans="1:3" ht="15.75" x14ac:dyDescent="0.25">
      <c r="A6828" s="33">
        <v>224</v>
      </c>
      <c r="B6828" s="28" t="s">
        <v>21</v>
      </c>
      <c r="C6828" s="40">
        <f>(C6821+C6822)*$D$22</f>
        <v>8.2200179999999996</v>
      </c>
    </row>
    <row r="6829" spans="1:3" ht="15.75" x14ac:dyDescent="0.25">
      <c r="A6829" s="33">
        <v>225</v>
      </c>
      <c r="B6829" s="28" t="s">
        <v>16</v>
      </c>
      <c r="C6829" s="40">
        <f>(C6821+C6822)*$D$23</f>
        <v>31.014536</v>
      </c>
    </row>
    <row r="6830" spans="1:3" ht="15.75" x14ac:dyDescent="0.25">
      <c r="A6830" s="33">
        <v>226</v>
      </c>
      <c r="B6830" s="28" t="s">
        <v>22</v>
      </c>
      <c r="C6830" s="40">
        <f>(C6821+C6822)*$D$24</f>
        <v>208.76513799999998</v>
      </c>
    </row>
    <row r="6831" spans="1:3" ht="15.75" x14ac:dyDescent="0.25">
      <c r="A6831" s="33">
        <v>271</v>
      </c>
      <c r="B6831" s="28" t="s">
        <v>23</v>
      </c>
      <c r="C6831" s="40">
        <f>(C6821+C6822)*$D$25</f>
        <v>13.000454000000001</v>
      </c>
    </row>
    <row r="6832" spans="1:3" ht="15.75" x14ac:dyDescent="0.25">
      <c r="A6832" s="33">
        <v>272</v>
      </c>
      <c r="B6832" s="28" t="s">
        <v>24</v>
      </c>
      <c r="C6832" s="40">
        <f>(C6821+C6822)*$D$26</f>
        <v>12.184282</v>
      </c>
    </row>
    <row r="6833" spans="1:3" ht="31.5" x14ac:dyDescent="0.25">
      <c r="A6833" s="33">
        <v>211</v>
      </c>
      <c r="B6833" s="28" t="s">
        <v>25</v>
      </c>
      <c r="C6833" s="40">
        <f>(C6821+C6822)*$D$27</f>
        <v>133.50242</v>
      </c>
    </row>
    <row r="6834" spans="1:3" ht="31.5" x14ac:dyDescent="0.25">
      <c r="A6834" s="33">
        <v>213</v>
      </c>
      <c r="B6834" s="28" t="s">
        <v>26</v>
      </c>
      <c r="C6834" s="44">
        <f>(C6821+C6822)*$D$28</f>
        <v>40.283918</v>
      </c>
    </row>
    <row r="6835" spans="1:3" ht="15.75" x14ac:dyDescent="0.25">
      <c r="A6835" s="33">
        <v>290</v>
      </c>
      <c r="B6835" s="28" t="s">
        <v>6</v>
      </c>
      <c r="C6835" s="44">
        <f>(C6821+C6822)*$D$29</f>
        <v>2.273622</v>
      </c>
    </row>
    <row r="6836" spans="1:3" ht="15.75" x14ac:dyDescent="0.25">
      <c r="A6836" s="33">
        <v>290</v>
      </c>
      <c r="B6836" s="28" t="s">
        <v>27</v>
      </c>
      <c r="C6836" s="44">
        <f>(C6821+C6822)*$D$30</f>
        <v>6.8208660000000005</v>
      </c>
    </row>
    <row r="6837" spans="1:3" ht="15.75" x14ac:dyDescent="0.25">
      <c r="A6837" s="33">
        <v>225</v>
      </c>
      <c r="B6837" s="28" t="s">
        <v>28</v>
      </c>
      <c r="C6837" s="44">
        <f>(C6821+C6822)*$D$31</f>
        <v>0</v>
      </c>
    </row>
    <row r="6838" spans="1:3" ht="15.75" x14ac:dyDescent="0.25">
      <c r="A6838" s="37">
        <v>310</v>
      </c>
      <c r="B6838" s="28" t="s">
        <v>7</v>
      </c>
      <c r="C6838" s="44">
        <f>(C6821+C6822)*$D$32</f>
        <v>13.583434</v>
      </c>
    </row>
    <row r="6839" spans="1:3" ht="16.5" thickBot="1" x14ac:dyDescent="0.3">
      <c r="A6839" s="38">
        <v>340</v>
      </c>
      <c r="B6839" s="36" t="s">
        <v>8</v>
      </c>
      <c r="C6839" s="44">
        <f>(C6821+C6822)*$D$33</f>
        <v>52.759689999999999</v>
      </c>
    </row>
    <row r="6840" spans="1:3" ht="16.5" thickBot="1" x14ac:dyDescent="0.3">
      <c r="A6840" s="15"/>
      <c r="B6840" s="42" t="s">
        <v>9</v>
      </c>
      <c r="C6840" s="88">
        <f>SUM(C6821:C6839)</f>
        <v>1313.1041520000001</v>
      </c>
    </row>
    <row r="6841" spans="1:3" ht="16.5" thickBot="1" x14ac:dyDescent="0.3">
      <c r="A6841" s="15"/>
      <c r="B6841" s="43" t="s">
        <v>29</v>
      </c>
      <c r="C6841" s="90">
        <f>C6840*118%</f>
        <v>1549.4628993600002</v>
      </c>
    </row>
    <row r="6842" spans="1:3" ht="15.75" x14ac:dyDescent="0.25">
      <c r="A6842" s="22"/>
      <c r="B6842" s="45"/>
      <c r="C6842" s="46"/>
    </row>
    <row r="6843" spans="1:3" ht="15.75" x14ac:dyDescent="0.25">
      <c r="A6843" s="22"/>
      <c r="B6843" s="45"/>
      <c r="C6843" s="46"/>
    </row>
    <row r="6844" spans="1:3" ht="15.75" x14ac:dyDescent="0.25">
      <c r="A6844" s="22"/>
      <c r="B6844" s="45"/>
      <c r="C6844" s="46"/>
    </row>
    <row r="6845" spans="1:3" ht="15.75" x14ac:dyDescent="0.25">
      <c r="A6845" s="22"/>
      <c r="B6845" s="45"/>
      <c r="C6845" s="46"/>
    </row>
    <row r="6846" spans="1:3" ht="15.75" x14ac:dyDescent="0.25">
      <c r="A6846" s="22"/>
      <c r="B6846" s="45"/>
      <c r="C6846" s="46"/>
    </row>
    <row r="6847" spans="1:3" ht="15.75" x14ac:dyDescent="0.25">
      <c r="A6847" s="22"/>
      <c r="B6847" s="45"/>
      <c r="C6847" s="46"/>
    </row>
    <row r="6848" spans="1:3" ht="15.75" x14ac:dyDescent="0.25">
      <c r="A6848" s="22"/>
      <c r="B6848" s="45"/>
      <c r="C6848" s="46"/>
    </row>
    <row r="6849" spans="1:3" ht="15.75" x14ac:dyDescent="0.25">
      <c r="A6849" s="22"/>
      <c r="B6849" s="45"/>
      <c r="C6849" s="46"/>
    </row>
    <row r="6850" spans="1:3" ht="15.75" x14ac:dyDescent="0.25">
      <c r="A6850" s="22"/>
      <c r="B6850" s="45"/>
      <c r="C6850" s="46"/>
    </row>
    <row r="6851" spans="1:3" ht="15.75" x14ac:dyDescent="0.25">
      <c r="A6851" s="22"/>
      <c r="B6851" s="45"/>
      <c r="C6851" s="46"/>
    </row>
    <row r="6852" spans="1:3" ht="15.75" x14ac:dyDescent="0.25">
      <c r="A6852" s="22"/>
      <c r="B6852" s="45"/>
      <c r="C6852" s="46"/>
    </row>
    <row r="6853" spans="1:3" ht="15.75" x14ac:dyDescent="0.25">
      <c r="A6853" s="22"/>
      <c r="B6853" s="45"/>
      <c r="C6853" s="46"/>
    </row>
    <row r="6854" spans="1:3" ht="15.75" x14ac:dyDescent="0.25">
      <c r="A6854" s="22"/>
      <c r="B6854" s="45"/>
      <c r="C6854" s="46"/>
    </row>
    <row r="6855" spans="1:3" ht="15.75" x14ac:dyDescent="0.25">
      <c r="A6855" s="22"/>
      <c r="B6855" s="45"/>
      <c r="C6855" s="46"/>
    </row>
    <row r="6856" spans="1:3" ht="15.75" x14ac:dyDescent="0.25">
      <c r="A6856" s="22"/>
      <c r="B6856" s="45"/>
      <c r="C6856" s="46"/>
    </row>
    <row r="6857" spans="1:3" ht="15.75" x14ac:dyDescent="0.25">
      <c r="A6857" s="22"/>
      <c r="B6857" s="45"/>
      <c r="C6857" s="46"/>
    </row>
    <row r="6858" spans="1:3" ht="15.75" x14ac:dyDescent="0.25">
      <c r="A6858" s="22"/>
      <c r="B6858" s="45"/>
      <c r="C6858" s="46"/>
    </row>
    <row r="6859" spans="1:3" ht="15.75" x14ac:dyDescent="0.25">
      <c r="A6859" s="22"/>
      <c r="B6859" s="45"/>
      <c r="C6859" s="46"/>
    </row>
    <row r="6860" spans="1:3" ht="15.75" x14ac:dyDescent="0.25">
      <c r="A6860" s="22"/>
      <c r="B6860" s="45"/>
      <c r="C6860" s="46"/>
    </row>
    <row r="6861" spans="1:3" ht="15.75" x14ac:dyDescent="0.25">
      <c r="A6861" s="22"/>
      <c r="B6861" s="45"/>
      <c r="C6861" s="46"/>
    </row>
    <row r="6862" spans="1:3" ht="15.75" x14ac:dyDescent="0.25">
      <c r="A6862" s="22"/>
      <c r="B6862" s="45"/>
      <c r="C6862" s="46"/>
    </row>
    <row r="6863" spans="1:3" ht="15.75" x14ac:dyDescent="0.25">
      <c r="A6863" s="22"/>
      <c r="B6863" s="45"/>
      <c r="C6863" s="46"/>
    </row>
    <row r="6864" spans="1:3" ht="15.75" x14ac:dyDescent="0.25">
      <c r="A6864" s="22"/>
      <c r="B6864" s="45"/>
      <c r="C6864" s="46"/>
    </row>
    <row r="6866" spans="1:3" ht="82.5" customHeight="1" x14ac:dyDescent="0.25">
      <c r="B6866" s="57" t="s">
        <v>618</v>
      </c>
      <c r="C6866" s="70"/>
    </row>
    <row r="6867" spans="1:3" ht="15.75" thickBot="1" x14ac:dyDescent="0.3">
      <c r="C6867" s="71" t="s">
        <v>357</v>
      </c>
    </row>
    <row r="6868" spans="1:3" ht="32.25" thickBot="1" x14ac:dyDescent="0.3">
      <c r="A6868" s="7" t="s">
        <v>0</v>
      </c>
      <c r="B6868" s="8" t="s">
        <v>10</v>
      </c>
      <c r="C6868" s="65" t="s">
        <v>11</v>
      </c>
    </row>
    <row r="6869" spans="1:3" ht="15.75" x14ac:dyDescent="0.25">
      <c r="A6869" s="9"/>
      <c r="B6869" s="10" t="s">
        <v>12</v>
      </c>
      <c r="C6869" s="61">
        <v>1</v>
      </c>
    </row>
    <row r="6870" spans="1:3" ht="15.75" x14ac:dyDescent="0.25">
      <c r="A6870" s="9"/>
      <c r="B6870" s="10" t="s">
        <v>13</v>
      </c>
      <c r="C6870" s="16">
        <v>126</v>
      </c>
    </row>
    <row r="6871" spans="1:3" ht="31.5" x14ac:dyDescent="0.25">
      <c r="A6871" s="12"/>
      <c r="B6871" s="83" t="s">
        <v>360</v>
      </c>
      <c r="C6871" s="16">
        <f>$C$13</f>
        <v>2.83</v>
      </c>
    </row>
    <row r="6872" spans="1:3" ht="32.25" thickBot="1" x14ac:dyDescent="0.3">
      <c r="A6872" s="75"/>
      <c r="B6872" s="77" t="s">
        <v>361</v>
      </c>
      <c r="C6872" s="76">
        <v>0</v>
      </c>
    </row>
    <row r="6873" spans="1:3" ht="15.75" x14ac:dyDescent="0.25">
      <c r="A6873" s="29">
        <v>211</v>
      </c>
      <c r="B6873" s="30" t="s">
        <v>19</v>
      </c>
      <c r="C6873" s="39">
        <f>C6871*C6870</f>
        <v>356.58</v>
      </c>
    </row>
    <row r="6874" spans="1:3" ht="31.5" x14ac:dyDescent="0.25">
      <c r="A6874" s="33">
        <v>211</v>
      </c>
      <c r="B6874" s="28" t="s">
        <v>20</v>
      </c>
      <c r="C6874" s="40">
        <f>C6872*C6870</f>
        <v>0</v>
      </c>
    </row>
    <row r="6875" spans="1:3" ht="15.75" x14ac:dyDescent="0.25">
      <c r="A6875" s="33">
        <v>213</v>
      </c>
      <c r="B6875" s="28" t="s">
        <v>14</v>
      </c>
      <c r="C6875" s="40">
        <f>(C6873+C6874)*30.2%</f>
        <v>107.68715999999999</v>
      </c>
    </row>
    <row r="6876" spans="1:3" ht="15.75" x14ac:dyDescent="0.25">
      <c r="A6876" s="33">
        <v>212</v>
      </c>
      <c r="B6876" s="28" t="s">
        <v>3</v>
      </c>
      <c r="C6876" s="40">
        <f>(C6873+C6874)*$D$18</f>
        <v>0.57052800000000004</v>
      </c>
    </row>
    <row r="6877" spans="1:3" ht="15.75" x14ac:dyDescent="0.25">
      <c r="A6877" s="33">
        <v>221</v>
      </c>
      <c r="B6877" s="28" t="s">
        <v>4</v>
      </c>
      <c r="C6877" s="40">
        <f>(C6873+C6874)*$D$19</f>
        <v>3.0665879999999999</v>
      </c>
    </row>
    <row r="6878" spans="1:3" ht="15.75" x14ac:dyDescent="0.25">
      <c r="A6878" s="33">
        <v>222</v>
      </c>
      <c r="B6878" s="28" t="s">
        <v>15</v>
      </c>
      <c r="C6878" s="40">
        <f>(C6873+C6874)*$D$20</f>
        <v>0.57052800000000004</v>
      </c>
    </row>
    <row r="6879" spans="1:3" ht="15.75" x14ac:dyDescent="0.25">
      <c r="A6879" s="33">
        <v>223</v>
      </c>
      <c r="B6879" s="28" t="s">
        <v>5</v>
      </c>
      <c r="C6879" s="40">
        <f>(C6873+C6874)*$D$21</f>
        <v>15.15465</v>
      </c>
    </row>
    <row r="6880" spans="1:3" ht="15.75" x14ac:dyDescent="0.25">
      <c r="A6880" s="33">
        <v>224</v>
      </c>
      <c r="B6880" s="28" t="s">
        <v>21</v>
      </c>
      <c r="C6880" s="40">
        <f>(C6873+C6874)*$D$22</f>
        <v>5.0277779999999996</v>
      </c>
    </row>
    <row r="6881" spans="1:3" ht="15.75" x14ac:dyDescent="0.25">
      <c r="A6881" s="33">
        <v>225</v>
      </c>
      <c r="B6881" s="28" t="s">
        <v>16</v>
      </c>
      <c r="C6881" s="40">
        <f>(C6873+C6874)*$D$23</f>
        <v>18.970056</v>
      </c>
    </row>
    <row r="6882" spans="1:3" ht="15.75" x14ac:dyDescent="0.25">
      <c r="A6882" s="33">
        <v>226</v>
      </c>
      <c r="B6882" s="28" t="s">
        <v>22</v>
      </c>
      <c r="C6882" s="40">
        <f>(C6873+C6874)*$D$24</f>
        <v>127.69129799999999</v>
      </c>
    </row>
    <row r="6883" spans="1:3" ht="15.75" x14ac:dyDescent="0.25">
      <c r="A6883" s="33">
        <v>271</v>
      </c>
      <c r="B6883" s="28" t="s">
        <v>23</v>
      </c>
      <c r="C6883" s="40">
        <f>(C6873+C6874)*$D$25</f>
        <v>7.9517340000000001</v>
      </c>
    </row>
    <row r="6884" spans="1:3" ht="15.75" x14ac:dyDescent="0.25">
      <c r="A6884" s="33">
        <v>272</v>
      </c>
      <c r="B6884" s="28" t="s">
        <v>24</v>
      </c>
      <c r="C6884" s="40">
        <f>(C6873+C6874)*$D$26</f>
        <v>7.4525219999999992</v>
      </c>
    </row>
    <row r="6885" spans="1:3" ht="31.5" x14ac:dyDescent="0.25">
      <c r="A6885" s="33">
        <v>211</v>
      </c>
      <c r="B6885" s="28" t="s">
        <v>25</v>
      </c>
      <c r="C6885" s="40">
        <f>(C6873+C6874)*$D$27</f>
        <v>81.656819999999996</v>
      </c>
    </row>
    <row r="6886" spans="1:3" ht="31.5" x14ac:dyDescent="0.25">
      <c r="A6886" s="33">
        <v>213</v>
      </c>
      <c r="B6886" s="28" t="s">
        <v>26</v>
      </c>
      <c r="C6886" s="44">
        <f>(C6873+C6874)*$D$28</f>
        <v>24.639677999999996</v>
      </c>
    </row>
    <row r="6887" spans="1:3" ht="15.75" x14ac:dyDescent="0.25">
      <c r="A6887" s="33">
        <v>290</v>
      </c>
      <c r="B6887" s="28" t="s">
        <v>6</v>
      </c>
      <c r="C6887" s="44">
        <f>(C6873+C6874)*$D$29</f>
        <v>1.3906619999999998</v>
      </c>
    </row>
    <row r="6888" spans="1:3" ht="15.75" x14ac:dyDescent="0.25">
      <c r="A6888" s="33">
        <v>290</v>
      </c>
      <c r="B6888" s="28" t="s">
        <v>27</v>
      </c>
      <c r="C6888" s="44">
        <f>(C6873+C6874)*$D$30</f>
        <v>4.1719859999999995</v>
      </c>
    </row>
    <row r="6889" spans="1:3" ht="15.75" x14ac:dyDescent="0.25">
      <c r="A6889" s="33">
        <v>225</v>
      </c>
      <c r="B6889" s="28" t="s">
        <v>28</v>
      </c>
      <c r="C6889" s="44">
        <f>(C6873+C6874)*$D$31</f>
        <v>0</v>
      </c>
    </row>
    <row r="6890" spans="1:3" ht="15.75" x14ac:dyDescent="0.25">
      <c r="A6890" s="37">
        <v>310</v>
      </c>
      <c r="B6890" s="28" t="s">
        <v>7</v>
      </c>
      <c r="C6890" s="44">
        <f>(C6873+C6874)*$D$32</f>
        <v>8.3083139999999993</v>
      </c>
    </row>
    <row r="6891" spans="1:3" ht="16.5" thickBot="1" x14ac:dyDescent="0.3">
      <c r="A6891" s="38">
        <v>340</v>
      </c>
      <c r="B6891" s="36" t="s">
        <v>8</v>
      </c>
      <c r="C6891" s="44">
        <f>(C6873+C6874)*$D$33</f>
        <v>32.270489999999995</v>
      </c>
    </row>
    <row r="6892" spans="1:3" ht="16.5" thickBot="1" x14ac:dyDescent="0.3">
      <c r="A6892" s="15"/>
      <c r="B6892" s="42" t="s">
        <v>9</v>
      </c>
      <c r="C6892" s="88">
        <f>SUM(C6873:C6891)</f>
        <v>803.16079200000013</v>
      </c>
    </row>
    <row r="6893" spans="1:3" ht="16.5" thickBot="1" x14ac:dyDescent="0.3">
      <c r="A6893" s="15"/>
      <c r="B6893" s="43" t="s">
        <v>29</v>
      </c>
      <c r="C6893" s="90">
        <f>C6892*118%</f>
        <v>947.72973456000011</v>
      </c>
    </row>
    <row r="6894" spans="1:3" ht="15.75" x14ac:dyDescent="0.25">
      <c r="A6894" s="22"/>
      <c r="B6894" s="45"/>
      <c r="C6894" s="46"/>
    </row>
    <row r="6895" spans="1:3" ht="15.75" x14ac:dyDescent="0.25">
      <c r="A6895" s="22"/>
      <c r="B6895" s="45"/>
      <c r="C6895" s="46"/>
    </row>
    <row r="6896" spans="1:3" ht="15.75" x14ac:dyDescent="0.25">
      <c r="A6896" s="22"/>
      <c r="B6896" s="45"/>
      <c r="C6896" s="46"/>
    </row>
    <row r="6897" spans="1:3" ht="15.75" x14ac:dyDescent="0.25">
      <c r="A6897" s="22"/>
      <c r="B6897" s="45"/>
      <c r="C6897" s="46"/>
    </row>
    <row r="6898" spans="1:3" ht="15.75" x14ac:dyDescent="0.25">
      <c r="A6898" s="22"/>
      <c r="B6898" s="45"/>
      <c r="C6898" s="46"/>
    </row>
    <row r="6899" spans="1:3" ht="15.75" x14ac:dyDescent="0.25">
      <c r="A6899" s="22"/>
      <c r="B6899" s="45"/>
      <c r="C6899" s="46"/>
    </row>
    <row r="6900" spans="1:3" ht="15.75" x14ac:dyDescent="0.25">
      <c r="A6900" s="22"/>
      <c r="B6900" s="45"/>
      <c r="C6900" s="46"/>
    </row>
    <row r="6901" spans="1:3" ht="15.75" x14ac:dyDescent="0.25">
      <c r="A6901" s="22"/>
      <c r="B6901" s="45"/>
      <c r="C6901" s="46"/>
    </row>
    <row r="6902" spans="1:3" ht="15.75" x14ac:dyDescent="0.25">
      <c r="A6902" s="22"/>
      <c r="B6902" s="45"/>
      <c r="C6902" s="46"/>
    </row>
    <row r="6903" spans="1:3" ht="15.75" x14ac:dyDescent="0.25">
      <c r="A6903" s="22"/>
      <c r="B6903" s="45"/>
      <c r="C6903" s="46"/>
    </row>
    <row r="6904" spans="1:3" ht="15.75" x14ac:dyDescent="0.25">
      <c r="A6904" s="22"/>
      <c r="B6904" s="45"/>
      <c r="C6904" s="46"/>
    </row>
    <row r="6905" spans="1:3" ht="15.75" x14ac:dyDescent="0.25">
      <c r="A6905" s="22"/>
      <c r="B6905" s="45"/>
      <c r="C6905" s="46"/>
    </row>
    <row r="6906" spans="1:3" ht="15.75" x14ac:dyDescent="0.25">
      <c r="A6906" s="22"/>
      <c r="B6906" s="45"/>
      <c r="C6906" s="46"/>
    </row>
    <row r="6907" spans="1:3" ht="15.75" x14ac:dyDescent="0.25">
      <c r="A6907" s="22"/>
      <c r="B6907" s="45"/>
      <c r="C6907" s="46"/>
    </row>
    <row r="6908" spans="1:3" ht="15.75" x14ac:dyDescent="0.25">
      <c r="A6908" s="22"/>
      <c r="B6908" s="45"/>
      <c r="C6908" s="46"/>
    </row>
    <row r="6909" spans="1:3" ht="15.75" x14ac:dyDescent="0.25">
      <c r="A6909" s="22"/>
      <c r="B6909" s="45"/>
      <c r="C6909" s="46"/>
    </row>
    <row r="6910" spans="1:3" ht="15.75" x14ac:dyDescent="0.25">
      <c r="A6910" s="22"/>
      <c r="B6910" s="45"/>
      <c r="C6910" s="46"/>
    </row>
    <row r="6911" spans="1:3" ht="15.75" x14ac:dyDescent="0.25">
      <c r="A6911" s="22"/>
      <c r="B6911" s="45"/>
      <c r="C6911" s="46"/>
    </row>
    <row r="6912" spans="1:3" ht="15.75" x14ac:dyDescent="0.25">
      <c r="A6912" s="22"/>
      <c r="B6912" s="45"/>
      <c r="C6912" s="46"/>
    </row>
    <row r="6913" spans="1:3" ht="15.75" x14ac:dyDescent="0.25">
      <c r="A6913" s="22"/>
      <c r="B6913" s="45"/>
      <c r="C6913" s="46"/>
    </row>
    <row r="6914" spans="1:3" ht="15.75" x14ac:dyDescent="0.25">
      <c r="A6914" s="22"/>
      <c r="B6914" s="45"/>
      <c r="C6914" s="46"/>
    </row>
    <row r="6915" spans="1:3" ht="15.75" x14ac:dyDescent="0.25">
      <c r="A6915" s="22"/>
      <c r="B6915" s="45"/>
      <c r="C6915" s="46"/>
    </row>
    <row r="6916" spans="1:3" ht="15.75" x14ac:dyDescent="0.25">
      <c r="A6916" s="22"/>
      <c r="B6916" s="45"/>
      <c r="C6916" s="46"/>
    </row>
    <row r="6917" spans="1:3" ht="15.75" x14ac:dyDescent="0.25">
      <c r="A6917" s="22"/>
      <c r="B6917" s="45"/>
      <c r="C6917" s="46"/>
    </row>
    <row r="6918" spans="1:3" ht="15.75" x14ac:dyDescent="0.25">
      <c r="A6918" s="22"/>
      <c r="B6918" s="45"/>
      <c r="C6918" s="46"/>
    </row>
    <row r="6919" spans="1:3" ht="39" customHeight="1" x14ac:dyDescent="0.25">
      <c r="B6919" s="57" t="s">
        <v>619</v>
      </c>
      <c r="C6919" s="70"/>
    </row>
    <row r="6920" spans="1:3" ht="15.75" thickBot="1" x14ac:dyDescent="0.3">
      <c r="C6920" s="74" t="s">
        <v>358</v>
      </c>
    </row>
    <row r="6921" spans="1:3" ht="32.25" thickBot="1" x14ac:dyDescent="0.3">
      <c r="A6921" s="7" t="s">
        <v>0</v>
      </c>
      <c r="B6921" s="8" t="s">
        <v>10</v>
      </c>
      <c r="C6921" s="65" t="s">
        <v>11</v>
      </c>
    </row>
    <row r="6922" spans="1:3" ht="15.75" x14ac:dyDescent="0.25">
      <c r="A6922" s="9"/>
      <c r="B6922" s="10" t="s">
        <v>12</v>
      </c>
      <c r="C6922" s="61">
        <v>1</v>
      </c>
    </row>
    <row r="6923" spans="1:3" ht="15.75" x14ac:dyDescent="0.25">
      <c r="A6923" s="9"/>
      <c r="B6923" s="10" t="s">
        <v>13</v>
      </c>
      <c r="C6923" s="16">
        <v>5</v>
      </c>
    </row>
    <row r="6924" spans="1:3" ht="31.5" x14ac:dyDescent="0.25">
      <c r="A6924" s="12"/>
      <c r="B6924" s="83" t="s">
        <v>360</v>
      </c>
      <c r="C6924" s="16">
        <f>$C$13</f>
        <v>2.83</v>
      </c>
    </row>
    <row r="6925" spans="1:3" ht="32.25" thickBot="1" x14ac:dyDescent="0.3">
      <c r="A6925" s="75"/>
      <c r="B6925" s="77" t="s">
        <v>361</v>
      </c>
      <c r="C6925" s="76">
        <v>0</v>
      </c>
    </row>
    <row r="6926" spans="1:3" ht="15.75" x14ac:dyDescent="0.25">
      <c r="A6926" s="29">
        <v>211</v>
      </c>
      <c r="B6926" s="30" t="s">
        <v>19</v>
      </c>
      <c r="C6926" s="39">
        <f>C6924*C6923</f>
        <v>14.15</v>
      </c>
    </row>
    <row r="6927" spans="1:3" ht="31.5" x14ac:dyDescent="0.25">
      <c r="A6927" s="33">
        <v>211</v>
      </c>
      <c r="B6927" s="28" t="s">
        <v>20</v>
      </c>
      <c r="C6927" s="40">
        <f>C6925*C6923</f>
        <v>0</v>
      </c>
    </row>
    <row r="6928" spans="1:3" ht="15.75" x14ac:dyDescent="0.25">
      <c r="A6928" s="33">
        <v>213</v>
      </c>
      <c r="B6928" s="28" t="s">
        <v>14</v>
      </c>
      <c r="C6928" s="40">
        <f>(C6926+C6927)*30.2%</f>
        <v>4.2732999999999999</v>
      </c>
    </row>
    <row r="6929" spans="1:3" ht="15.75" x14ac:dyDescent="0.25">
      <c r="A6929" s="33">
        <v>212</v>
      </c>
      <c r="B6929" s="28" t="s">
        <v>3</v>
      </c>
      <c r="C6929" s="40">
        <f>(C6926+C6927)*$D$18</f>
        <v>2.264E-2</v>
      </c>
    </row>
    <row r="6930" spans="1:3" ht="15.75" x14ac:dyDescent="0.25">
      <c r="A6930" s="33">
        <v>221</v>
      </c>
      <c r="B6930" s="28" t="s">
        <v>4</v>
      </c>
      <c r="C6930" s="40">
        <f>(C6926+C6927)*$D$19</f>
        <v>0.12169000000000001</v>
      </c>
    </row>
    <row r="6931" spans="1:3" ht="15.75" x14ac:dyDescent="0.25">
      <c r="A6931" s="33">
        <v>222</v>
      </c>
      <c r="B6931" s="28" t="s">
        <v>15</v>
      </c>
      <c r="C6931" s="40">
        <f>(C6926+C6927)*$D$20</f>
        <v>2.264E-2</v>
      </c>
    </row>
    <row r="6932" spans="1:3" ht="15.75" x14ac:dyDescent="0.25">
      <c r="A6932" s="33">
        <v>223</v>
      </c>
      <c r="B6932" s="28" t="s">
        <v>5</v>
      </c>
      <c r="C6932" s="40">
        <f>(C6926+C6927)*$D$21</f>
        <v>0.6013750000000001</v>
      </c>
    </row>
    <row r="6933" spans="1:3" ht="15.75" x14ac:dyDescent="0.25">
      <c r="A6933" s="33">
        <v>224</v>
      </c>
      <c r="B6933" s="28" t="s">
        <v>21</v>
      </c>
      <c r="C6933" s="40">
        <f>(C6926+C6927)*$D$22</f>
        <v>0.199515</v>
      </c>
    </row>
    <row r="6934" spans="1:3" ht="15.75" x14ac:dyDescent="0.25">
      <c r="A6934" s="33">
        <v>225</v>
      </c>
      <c r="B6934" s="28" t="s">
        <v>16</v>
      </c>
      <c r="C6934" s="40">
        <f>(C6926+C6927)*$D$23</f>
        <v>0.75278</v>
      </c>
    </row>
    <row r="6935" spans="1:3" ht="15.75" x14ac:dyDescent="0.25">
      <c r="A6935" s="33">
        <v>226</v>
      </c>
      <c r="B6935" s="28" t="s">
        <v>22</v>
      </c>
      <c r="C6935" s="40">
        <f>(C6926+C6927)*$D$24</f>
        <v>5.0671149999999994</v>
      </c>
    </row>
    <row r="6936" spans="1:3" ht="15.75" x14ac:dyDescent="0.25">
      <c r="A6936" s="33">
        <v>271</v>
      </c>
      <c r="B6936" s="28" t="s">
        <v>23</v>
      </c>
      <c r="C6936" s="40">
        <f>(C6926+C6927)*$D$25</f>
        <v>0.31554500000000002</v>
      </c>
    </row>
    <row r="6937" spans="1:3" ht="15.75" x14ac:dyDescent="0.25">
      <c r="A6937" s="33">
        <v>272</v>
      </c>
      <c r="B6937" s="28" t="s">
        <v>24</v>
      </c>
      <c r="C6937" s="40">
        <f>(C6926+C6927)*$D$26</f>
        <v>0.29573499999999997</v>
      </c>
    </row>
    <row r="6938" spans="1:3" ht="31.5" x14ac:dyDescent="0.25">
      <c r="A6938" s="33">
        <v>211</v>
      </c>
      <c r="B6938" s="28" t="s">
        <v>25</v>
      </c>
      <c r="C6938" s="40">
        <f>(C6926+C6927)*$D$27</f>
        <v>3.2403500000000003</v>
      </c>
    </row>
    <row r="6939" spans="1:3" ht="31.5" x14ac:dyDescent="0.25">
      <c r="A6939" s="33">
        <v>213</v>
      </c>
      <c r="B6939" s="28" t="s">
        <v>26</v>
      </c>
      <c r="C6939" s="44">
        <f>(C6926+C6927)*$D$28</f>
        <v>0.977765</v>
      </c>
    </row>
    <row r="6940" spans="1:3" ht="15.75" x14ac:dyDescent="0.25">
      <c r="A6940" s="33">
        <v>290</v>
      </c>
      <c r="B6940" s="28" t="s">
        <v>6</v>
      </c>
      <c r="C6940" s="44">
        <f>(C6926+C6927)*$D$29</f>
        <v>5.5184999999999998E-2</v>
      </c>
    </row>
    <row r="6941" spans="1:3" ht="15.75" x14ac:dyDescent="0.25">
      <c r="A6941" s="33">
        <v>290</v>
      </c>
      <c r="B6941" s="28" t="s">
        <v>27</v>
      </c>
      <c r="C6941" s="44">
        <f>(C6926+C6927)*$D$30</f>
        <v>0.16555500000000001</v>
      </c>
    </row>
    <row r="6942" spans="1:3" ht="15.75" x14ac:dyDescent="0.25">
      <c r="A6942" s="33">
        <v>225</v>
      </c>
      <c r="B6942" s="28" t="s">
        <v>28</v>
      </c>
      <c r="C6942" s="44">
        <f>(C6926+C6927)*$D$31</f>
        <v>0</v>
      </c>
    </row>
    <row r="6943" spans="1:3" ht="15.75" x14ac:dyDescent="0.25">
      <c r="A6943" s="37">
        <v>310</v>
      </c>
      <c r="B6943" s="28" t="s">
        <v>7</v>
      </c>
      <c r="C6943" s="44">
        <f>(C6926+C6927)*$D$32</f>
        <v>0.32969500000000002</v>
      </c>
    </row>
    <row r="6944" spans="1:3" ht="16.5" thickBot="1" x14ac:dyDescent="0.3">
      <c r="A6944" s="38">
        <v>340</v>
      </c>
      <c r="B6944" s="36" t="s">
        <v>8</v>
      </c>
      <c r="C6944" s="44">
        <f>(C6926+C6927)*$D$33</f>
        <v>1.280575</v>
      </c>
    </row>
    <row r="6945" spans="1:3" ht="16.5" thickBot="1" x14ac:dyDescent="0.3">
      <c r="A6945" s="15"/>
      <c r="B6945" s="42" t="s">
        <v>9</v>
      </c>
      <c r="C6945" s="88">
        <f>SUM(C6926:C6944)</f>
        <v>31.871460000000006</v>
      </c>
    </row>
    <row r="6946" spans="1:3" ht="16.5" thickBot="1" x14ac:dyDescent="0.3">
      <c r="A6946" s="15"/>
      <c r="B6946" s="43" t="s">
        <v>29</v>
      </c>
      <c r="C6946" s="90">
        <f>C6945*118%</f>
        <v>37.608322800000003</v>
      </c>
    </row>
    <row r="6947" spans="1:3" ht="15.75" x14ac:dyDescent="0.25">
      <c r="A6947" s="22"/>
      <c r="B6947" s="45"/>
      <c r="C6947" s="46"/>
    </row>
    <row r="6948" spans="1:3" ht="15.75" x14ac:dyDescent="0.25">
      <c r="A6948" s="22"/>
      <c r="B6948" s="45"/>
      <c r="C6948" s="46"/>
    </row>
    <row r="6949" spans="1:3" ht="15.75" x14ac:dyDescent="0.25">
      <c r="A6949" s="22"/>
      <c r="B6949" s="45"/>
      <c r="C6949" s="46"/>
    </row>
    <row r="6950" spans="1:3" ht="15.75" x14ac:dyDescent="0.25">
      <c r="A6950" s="22"/>
      <c r="B6950" s="45"/>
      <c r="C6950" s="46"/>
    </row>
    <row r="6951" spans="1:3" ht="15.75" x14ac:dyDescent="0.25">
      <c r="A6951" s="22"/>
      <c r="B6951" s="45"/>
      <c r="C6951" s="46"/>
    </row>
    <row r="6952" spans="1:3" ht="15.75" x14ac:dyDescent="0.25">
      <c r="A6952" s="22"/>
      <c r="B6952" s="45"/>
      <c r="C6952" s="46"/>
    </row>
    <row r="6953" spans="1:3" ht="15.75" x14ac:dyDescent="0.25">
      <c r="A6953" s="22"/>
      <c r="B6953" s="45"/>
      <c r="C6953" s="46"/>
    </row>
    <row r="6954" spans="1:3" ht="15.75" x14ac:dyDescent="0.25">
      <c r="A6954" s="22"/>
      <c r="B6954" s="45"/>
      <c r="C6954" s="46"/>
    </row>
    <row r="6955" spans="1:3" ht="15.75" x14ac:dyDescent="0.25">
      <c r="A6955" s="22"/>
      <c r="B6955" s="45"/>
      <c r="C6955" s="46"/>
    </row>
    <row r="6956" spans="1:3" ht="15.75" x14ac:dyDescent="0.25">
      <c r="A6956" s="22"/>
      <c r="B6956" s="45"/>
      <c r="C6956" s="46"/>
    </row>
    <row r="6957" spans="1:3" ht="15.75" x14ac:dyDescent="0.25">
      <c r="A6957" s="22"/>
      <c r="B6957" s="45"/>
      <c r="C6957" s="46"/>
    </row>
    <row r="6958" spans="1:3" ht="15.75" x14ac:dyDescent="0.25">
      <c r="A6958" s="22"/>
      <c r="B6958" s="45"/>
      <c r="C6958" s="46"/>
    </row>
    <row r="6959" spans="1:3" ht="15.75" x14ac:dyDescent="0.25">
      <c r="A6959" s="22"/>
      <c r="B6959" s="45"/>
      <c r="C6959" s="46"/>
    </row>
    <row r="6960" spans="1:3" ht="15.75" x14ac:dyDescent="0.25">
      <c r="A6960" s="22"/>
      <c r="B6960" s="45"/>
      <c r="C6960" s="46"/>
    </row>
    <row r="6961" spans="1:3" ht="15.75" x14ac:dyDescent="0.25">
      <c r="A6961" s="22"/>
      <c r="B6961" s="45"/>
      <c r="C6961" s="46"/>
    </row>
    <row r="6962" spans="1:3" ht="15.75" x14ac:dyDescent="0.25">
      <c r="A6962" s="22"/>
      <c r="B6962" s="45"/>
      <c r="C6962" s="46"/>
    </row>
    <row r="6963" spans="1:3" ht="15.75" x14ac:dyDescent="0.25">
      <c r="A6963" s="22"/>
      <c r="B6963" s="45"/>
      <c r="C6963" s="46"/>
    </row>
    <row r="6964" spans="1:3" ht="15.75" x14ac:dyDescent="0.25">
      <c r="A6964" s="22"/>
      <c r="B6964" s="45"/>
      <c r="C6964" s="46"/>
    </row>
    <row r="6965" spans="1:3" ht="15.75" x14ac:dyDescent="0.25">
      <c r="A6965" s="22"/>
      <c r="B6965" s="45"/>
      <c r="C6965" s="46"/>
    </row>
    <row r="6966" spans="1:3" ht="15.75" x14ac:dyDescent="0.25">
      <c r="A6966" s="22"/>
      <c r="B6966" s="45"/>
      <c r="C6966" s="46"/>
    </row>
    <row r="6967" spans="1:3" ht="15.75" x14ac:dyDescent="0.25">
      <c r="A6967" s="22"/>
      <c r="B6967" s="45"/>
      <c r="C6967" s="46"/>
    </row>
    <row r="6968" spans="1:3" ht="15.75" x14ac:dyDescent="0.25">
      <c r="A6968" s="22"/>
      <c r="B6968" s="45"/>
      <c r="C6968" s="46"/>
    </row>
    <row r="6969" spans="1:3" ht="15.75" x14ac:dyDescent="0.25">
      <c r="A6969" s="22"/>
      <c r="B6969" s="45"/>
      <c r="C6969" s="46"/>
    </row>
    <row r="6970" spans="1:3" ht="15.75" x14ac:dyDescent="0.25">
      <c r="A6970" s="22"/>
      <c r="B6970" s="45"/>
      <c r="C6970" s="46"/>
    </row>
    <row r="6971" spans="1:3" ht="15.75" x14ac:dyDescent="0.25">
      <c r="A6971" s="22"/>
      <c r="B6971" s="45"/>
      <c r="C6971" s="46"/>
    </row>
    <row r="6973" spans="1:3" ht="31.5" x14ac:dyDescent="0.25">
      <c r="B6973" s="57" t="s">
        <v>620</v>
      </c>
      <c r="C6973" s="70"/>
    </row>
    <row r="6974" spans="1:3" ht="15.75" thickBot="1" x14ac:dyDescent="0.3">
      <c r="C6974" s="74" t="s">
        <v>200</v>
      </c>
    </row>
    <row r="6975" spans="1:3" ht="32.25" thickBot="1" x14ac:dyDescent="0.3">
      <c r="A6975" s="7" t="s">
        <v>0</v>
      </c>
      <c r="B6975" s="8" t="s">
        <v>10</v>
      </c>
      <c r="C6975" s="65" t="s">
        <v>11</v>
      </c>
    </row>
    <row r="6976" spans="1:3" ht="15.75" x14ac:dyDescent="0.25">
      <c r="A6976" s="9"/>
      <c r="B6976" s="10" t="s">
        <v>12</v>
      </c>
      <c r="C6976" s="61">
        <v>1</v>
      </c>
    </row>
    <row r="6977" spans="1:3" ht="15.75" x14ac:dyDescent="0.25">
      <c r="A6977" s="9"/>
      <c r="B6977" s="10" t="s">
        <v>13</v>
      </c>
      <c r="C6977" s="16">
        <v>22.25</v>
      </c>
    </row>
    <row r="6978" spans="1:3" ht="31.5" x14ac:dyDescent="0.25">
      <c r="A6978" s="12"/>
      <c r="B6978" s="83" t="s">
        <v>360</v>
      </c>
      <c r="C6978" s="16">
        <f>$C$13</f>
        <v>2.83</v>
      </c>
    </row>
    <row r="6979" spans="1:3" ht="32.25" thickBot="1" x14ac:dyDescent="0.3">
      <c r="A6979" s="75"/>
      <c r="B6979" s="77" t="s">
        <v>361</v>
      </c>
      <c r="C6979" s="76">
        <v>0</v>
      </c>
    </row>
    <row r="6980" spans="1:3" ht="15.75" x14ac:dyDescent="0.25">
      <c r="A6980" s="29">
        <v>211</v>
      </c>
      <c r="B6980" s="30" t="s">
        <v>19</v>
      </c>
      <c r="C6980" s="39">
        <f>C6978*C6977</f>
        <v>62.967500000000001</v>
      </c>
    </row>
    <row r="6981" spans="1:3" ht="31.5" x14ac:dyDescent="0.25">
      <c r="A6981" s="33">
        <v>211</v>
      </c>
      <c r="B6981" s="28" t="s">
        <v>20</v>
      </c>
      <c r="C6981" s="40">
        <f>C6979*C6977</f>
        <v>0</v>
      </c>
    </row>
    <row r="6982" spans="1:3" ht="15.75" x14ac:dyDescent="0.25">
      <c r="A6982" s="33">
        <v>213</v>
      </c>
      <c r="B6982" s="28" t="s">
        <v>14</v>
      </c>
      <c r="C6982" s="40">
        <f>(C6980+C6981)*30.2%</f>
        <v>19.016185</v>
      </c>
    </row>
    <row r="6983" spans="1:3" ht="15.75" x14ac:dyDescent="0.25">
      <c r="A6983" s="33">
        <v>212</v>
      </c>
      <c r="B6983" s="28" t="s">
        <v>3</v>
      </c>
      <c r="C6983" s="40">
        <f>(C6980+C6981)*$D$18</f>
        <v>0.100748</v>
      </c>
    </row>
    <row r="6984" spans="1:3" ht="15.75" x14ac:dyDescent="0.25">
      <c r="A6984" s="33">
        <v>221</v>
      </c>
      <c r="B6984" s="28" t="s">
        <v>4</v>
      </c>
      <c r="C6984" s="40">
        <f>(C6980+C6981)*$D$19</f>
        <v>0.54152049999999996</v>
      </c>
    </row>
    <row r="6985" spans="1:3" ht="15.75" x14ac:dyDescent="0.25">
      <c r="A6985" s="33">
        <v>222</v>
      </c>
      <c r="B6985" s="28" t="s">
        <v>15</v>
      </c>
      <c r="C6985" s="40">
        <f>(C6980+C6981)*$D$20</f>
        <v>0.100748</v>
      </c>
    </row>
    <row r="6986" spans="1:3" ht="15.75" x14ac:dyDescent="0.25">
      <c r="A6986" s="33">
        <v>223</v>
      </c>
      <c r="B6986" s="28" t="s">
        <v>5</v>
      </c>
      <c r="C6986" s="40">
        <f>(C6980+C6981)*$D$21</f>
        <v>2.6761187500000001</v>
      </c>
    </row>
    <row r="6987" spans="1:3" ht="15.75" x14ac:dyDescent="0.25">
      <c r="A6987" s="33">
        <v>224</v>
      </c>
      <c r="B6987" s="28" t="s">
        <v>21</v>
      </c>
      <c r="C6987" s="40">
        <f>(C6980+C6981)*$D$22</f>
        <v>0.88784174999999999</v>
      </c>
    </row>
    <row r="6988" spans="1:3" ht="15.75" x14ac:dyDescent="0.25">
      <c r="A6988" s="33">
        <v>225</v>
      </c>
      <c r="B6988" s="28" t="s">
        <v>16</v>
      </c>
      <c r="C6988" s="40">
        <f>(C6980+C6981)*$D$23</f>
        <v>3.3498709999999998</v>
      </c>
    </row>
    <row r="6989" spans="1:3" ht="15.75" x14ac:dyDescent="0.25">
      <c r="A6989" s="33">
        <v>226</v>
      </c>
      <c r="B6989" s="28" t="s">
        <v>22</v>
      </c>
      <c r="C6989" s="40">
        <f>(C6980+C6981)*$D$24</f>
        <v>22.548661749999997</v>
      </c>
    </row>
    <row r="6990" spans="1:3" ht="15.75" x14ac:dyDescent="0.25">
      <c r="A6990" s="33">
        <v>271</v>
      </c>
      <c r="B6990" s="28" t="s">
        <v>23</v>
      </c>
      <c r="C6990" s="40">
        <f>(C6980+C6981)*$D$25</f>
        <v>1.40417525</v>
      </c>
    </row>
    <row r="6991" spans="1:3" ht="15.75" x14ac:dyDescent="0.25">
      <c r="A6991" s="33">
        <v>272</v>
      </c>
      <c r="B6991" s="28" t="s">
        <v>24</v>
      </c>
      <c r="C6991" s="40">
        <f>(C6980+C6981)*$D$26</f>
        <v>1.3160207499999999</v>
      </c>
    </row>
    <row r="6992" spans="1:3" ht="31.5" x14ac:dyDescent="0.25">
      <c r="A6992" s="33">
        <v>211</v>
      </c>
      <c r="B6992" s="28" t="s">
        <v>25</v>
      </c>
      <c r="C6992" s="40">
        <f>(C6980+C6981)*$D$27</f>
        <v>14.419557500000002</v>
      </c>
    </row>
    <row r="6993" spans="1:3" ht="31.5" x14ac:dyDescent="0.25">
      <c r="A6993" s="33">
        <v>213</v>
      </c>
      <c r="B6993" s="28" t="s">
        <v>26</v>
      </c>
      <c r="C6993" s="44">
        <f>(C6980+C6981)*$D$28</f>
        <v>4.3510542499999998</v>
      </c>
    </row>
    <row r="6994" spans="1:3" ht="15.75" x14ac:dyDescent="0.25">
      <c r="A6994" s="33">
        <v>290</v>
      </c>
      <c r="B6994" s="28" t="s">
        <v>6</v>
      </c>
      <c r="C6994" s="44">
        <f>(C6980+C6981)*$D$29</f>
        <v>0.24557324999999999</v>
      </c>
    </row>
    <row r="6995" spans="1:3" ht="15.75" x14ac:dyDescent="0.25">
      <c r="A6995" s="33">
        <v>290</v>
      </c>
      <c r="B6995" s="28" t="s">
        <v>27</v>
      </c>
      <c r="C6995" s="44">
        <f>(C6980+C6981)*$D$30</f>
        <v>0.73671975000000001</v>
      </c>
    </row>
    <row r="6996" spans="1:3" ht="15.75" x14ac:dyDescent="0.25">
      <c r="A6996" s="33">
        <v>225</v>
      </c>
      <c r="B6996" s="28" t="s">
        <v>28</v>
      </c>
      <c r="C6996" s="44">
        <f>(C6980+C6981)*$D$31</f>
        <v>0</v>
      </c>
    </row>
    <row r="6997" spans="1:3" ht="15.75" x14ac:dyDescent="0.25">
      <c r="A6997" s="37">
        <v>310</v>
      </c>
      <c r="B6997" s="28" t="s">
        <v>7</v>
      </c>
      <c r="C6997" s="44">
        <f>(C6980+C6981)*$D$32</f>
        <v>1.4671427500000001</v>
      </c>
    </row>
    <row r="6998" spans="1:3" ht="16.5" thickBot="1" x14ac:dyDescent="0.3">
      <c r="A6998" s="38">
        <v>340</v>
      </c>
      <c r="B6998" s="36" t="s">
        <v>8</v>
      </c>
      <c r="C6998" s="44">
        <f>(C6980+C6981)*$D$33</f>
        <v>5.6985587500000001</v>
      </c>
    </row>
    <row r="6999" spans="1:3" ht="16.5" thickBot="1" x14ac:dyDescent="0.3">
      <c r="A6999" s="15"/>
      <c r="B6999" s="42" t="s">
        <v>9</v>
      </c>
      <c r="C6999" s="88">
        <f>SUM(C6980:C6998)</f>
        <v>141.82799699999998</v>
      </c>
    </row>
    <row r="7000" spans="1:3" ht="16.5" thickBot="1" x14ac:dyDescent="0.3">
      <c r="A7000" s="15"/>
      <c r="B7000" s="43" t="s">
        <v>29</v>
      </c>
      <c r="C7000" s="90">
        <f>C6999*118%</f>
        <v>167.35703645999996</v>
      </c>
    </row>
    <row r="7001" spans="1:3" ht="15.75" x14ac:dyDescent="0.25">
      <c r="A7001" s="22"/>
      <c r="B7001" s="45"/>
      <c r="C7001" s="46"/>
    </row>
    <row r="7002" spans="1:3" ht="15.75" x14ac:dyDescent="0.25">
      <c r="A7002" s="22"/>
      <c r="B7002" s="45"/>
      <c r="C7002" s="46"/>
    </row>
    <row r="7003" spans="1:3" ht="15.75" x14ac:dyDescent="0.25">
      <c r="A7003" s="22"/>
      <c r="B7003" s="45"/>
      <c r="C7003" s="46"/>
    </row>
    <row r="7004" spans="1:3" ht="15.75" x14ac:dyDescent="0.25">
      <c r="A7004" s="22"/>
      <c r="B7004" s="45"/>
      <c r="C7004" s="46"/>
    </row>
    <row r="7005" spans="1:3" ht="15.75" x14ac:dyDescent="0.25">
      <c r="A7005" s="22"/>
      <c r="B7005" s="45"/>
      <c r="C7005" s="46"/>
    </row>
    <row r="7006" spans="1:3" ht="15.75" x14ac:dyDescent="0.25">
      <c r="A7006" s="22"/>
      <c r="B7006" s="45"/>
      <c r="C7006" s="46"/>
    </row>
    <row r="7007" spans="1:3" ht="15.75" x14ac:dyDescent="0.25">
      <c r="A7007" s="22"/>
      <c r="B7007" s="45"/>
      <c r="C7007" s="46"/>
    </row>
    <row r="7008" spans="1:3" ht="15.75" x14ac:dyDescent="0.25">
      <c r="A7008" s="22"/>
      <c r="B7008" s="45"/>
      <c r="C7008" s="46"/>
    </row>
    <row r="7009" spans="1:3" ht="15.75" x14ac:dyDescent="0.25">
      <c r="A7009" s="22"/>
      <c r="B7009" s="45"/>
      <c r="C7009" s="46"/>
    </row>
    <row r="7010" spans="1:3" ht="15.75" x14ac:dyDescent="0.25">
      <c r="A7010" s="22"/>
      <c r="B7010" s="45"/>
      <c r="C7010" s="46"/>
    </row>
    <row r="7011" spans="1:3" ht="15.75" x14ac:dyDescent="0.25">
      <c r="A7011" s="22"/>
      <c r="B7011" s="45"/>
      <c r="C7011" s="46"/>
    </row>
    <row r="7012" spans="1:3" ht="15.75" x14ac:dyDescent="0.25">
      <c r="A7012" s="22"/>
      <c r="B7012" s="45"/>
      <c r="C7012" s="46"/>
    </row>
    <row r="7013" spans="1:3" ht="15.75" x14ac:dyDescent="0.25">
      <c r="A7013" s="22"/>
      <c r="B7013" s="45"/>
      <c r="C7013" s="46"/>
    </row>
    <row r="7014" spans="1:3" ht="15.75" x14ac:dyDescent="0.25">
      <c r="A7014" s="22"/>
      <c r="B7014" s="45"/>
      <c r="C7014" s="46"/>
    </row>
    <row r="7015" spans="1:3" ht="15.75" x14ac:dyDescent="0.25">
      <c r="A7015" s="22"/>
      <c r="B7015" s="45"/>
      <c r="C7015" s="46"/>
    </row>
    <row r="7016" spans="1:3" ht="15.75" x14ac:dyDescent="0.25">
      <c r="A7016" s="22"/>
      <c r="B7016" s="45"/>
      <c r="C7016" s="46"/>
    </row>
    <row r="7017" spans="1:3" ht="15.75" x14ac:dyDescent="0.25">
      <c r="A7017" s="22"/>
      <c r="B7017" s="45"/>
      <c r="C7017" s="46"/>
    </row>
    <row r="7018" spans="1:3" ht="15.75" x14ac:dyDescent="0.25">
      <c r="A7018" s="22"/>
      <c r="B7018" s="45"/>
      <c r="C7018" s="46"/>
    </row>
    <row r="7019" spans="1:3" ht="15.75" x14ac:dyDescent="0.25">
      <c r="A7019" s="22"/>
      <c r="B7019" s="45"/>
      <c r="C7019" s="46"/>
    </row>
    <row r="7020" spans="1:3" ht="15.75" x14ac:dyDescent="0.25">
      <c r="A7020" s="22"/>
      <c r="B7020" s="45"/>
      <c r="C7020" s="46"/>
    </row>
    <row r="7021" spans="1:3" ht="15.75" x14ac:dyDescent="0.25">
      <c r="A7021" s="22"/>
      <c r="B7021" s="45"/>
      <c r="C7021" s="46"/>
    </row>
    <row r="7022" spans="1:3" ht="15.75" x14ac:dyDescent="0.25">
      <c r="A7022" s="22"/>
      <c r="B7022" s="45"/>
      <c r="C7022" s="46"/>
    </row>
    <row r="7023" spans="1:3" ht="15.75" x14ac:dyDescent="0.25">
      <c r="A7023" s="22"/>
      <c r="B7023" s="45"/>
      <c r="C7023" s="46"/>
    </row>
    <row r="7024" spans="1:3" ht="15.75" x14ac:dyDescent="0.25">
      <c r="A7024" s="22"/>
      <c r="B7024" s="45"/>
      <c r="C7024" s="46"/>
    </row>
    <row r="7025" spans="1:3" ht="15.75" x14ac:dyDescent="0.25">
      <c r="A7025" s="22"/>
      <c r="B7025" s="45"/>
      <c r="C7025" s="46"/>
    </row>
    <row r="7026" spans="1:3" ht="15.75" x14ac:dyDescent="0.25">
      <c r="A7026" s="22"/>
      <c r="B7026" s="45"/>
      <c r="C7026" s="46"/>
    </row>
    <row r="7028" spans="1:3" ht="47.25" x14ac:dyDescent="0.25">
      <c r="B7028" s="57" t="s">
        <v>621</v>
      </c>
      <c r="C7028" s="70"/>
    </row>
    <row r="7029" spans="1:3" ht="15.75" thickBot="1" x14ac:dyDescent="0.3">
      <c r="C7029" s="74" t="s">
        <v>200</v>
      </c>
    </row>
    <row r="7030" spans="1:3" ht="32.25" thickBot="1" x14ac:dyDescent="0.3">
      <c r="A7030" s="7" t="s">
        <v>0</v>
      </c>
      <c r="B7030" s="8" t="s">
        <v>10</v>
      </c>
      <c r="C7030" s="65" t="s">
        <v>11</v>
      </c>
    </row>
    <row r="7031" spans="1:3" ht="15.75" x14ac:dyDescent="0.25">
      <c r="A7031" s="9"/>
      <c r="B7031" s="10" t="s">
        <v>12</v>
      </c>
      <c r="C7031" s="61">
        <v>1</v>
      </c>
    </row>
    <row r="7032" spans="1:3" ht="15.75" x14ac:dyDescent="0.25">
      <c r="A7032" s="9"/>
      <c r="B7032" s="10" t="s">
        <v>13</v>
      </c>
      <c r="C7032" s="16">
        <v>7.3</v>
      </c>
    </row>
    <row r="7033" spans="1:3" ht="31.5" x14ac:dyDescent="0.25">
      <c r="A7033" s="12"/>
      <c r="B7033" s="83" t="s">
        <v>360</v>
      </c>
      <c r="C7033" s="16">
        <f>$C$13</f>
        <v>2.83</v>
      </c>
    </row>
    <row r="7034" spans="1:3" ht="32.25" thickBot="1" x14ac:dyDescent="0.3">
      <c r="A7034" s="75"/>
      <c r="B7034" s="77" t="s">
        <v>361</v>
      </c>
      <c r="C7034" s="76">
        <v>0</v>
      </c>
    </row>
    <row r="7035" spans="1:3" ht="15.75" x14ac:dyDescent="0.25">
      <c r="A7035" s="29">
        <v>211</v>
      </c>
      <c r="B7035" s="30" t="s">
        <v>19</v>
      </c>
      <c r="C7035" s="39">
        <f>C7033*C7032</f>
        <v>20.658999999999999</v>
      </c>
    </row>
    <row r="7036" spans="1:3" ht="31.5" x14ac:dyDescent="0.25">
      <c r="A7036" s="33">
        <v>211</v>
      </c>
      <c r="B7036" s="28" t="s">
        <v>20</v>
      </c>
      <c r="C7036" s="40">
        <f>C7034*C7032</f>
        <v>0</v>
      </c>
    </row>
    <row r="7037" spans="1:3" ht="15.75" x14ac:dyDescent="0.25">
      <c r="A7037" s="33">
        <v>213</v>
      </c>
      <c r="B7037" s="28" t="s">
        <v>14</v>
      </c>
      <c r="C7037" s="40">
        <f>(C7035+C7036)*30.2%</f>
        <v>6.2390179999999997</v>
      </c>
    </row>
    <row r="7038" spans="1:3" ht="15.75" x14ac:dyDescent="0.25">
      <c r="A7038" s="33">
        <v>212</v>
      </c>
      <c r="B7038" s="28" t="s">
        <v>3</v>
      </c>
      <c r="C7038" s="40">
        <f>(C7035+C7036)*$D$18</f>
        <v>3.3054399999999998E-2</v>
      </c>
    </row>
    <row r="7039" spans="1:3" ht="15.75" x14ac:dyDescent="0.25">
      <c r="A7039" s="33">
        <v>221</v>
      </c>
      <c r="B7039" s="28" t="s">
        <v>4</v>
      </c>
      <c r="C7039" s="40">
        <f>(C7035+C7036)*$D$19</f>
        <v>0.1776674</v>
      </c>
    </row>
    <row r="7040" spans="1:3" ht="15.75" x14ac:dyDescent="0.25">
      <c r="A7040" s="33">
        <v>222</v>
      </c>
      <c r="B7040" s="28" t="s">
        <v>15</v>
      </c>
      <c r="C7040" s="40">
        <f>(C7035+C7036)*$D$20</f>
        <v>3.3054399999999998E-2</v>
      </c>
    </row>
    <row r="7041" spans="1:3" ht="15.75" x14ac:dyDescent="0.25">
      <c r="A7041" s="33">
        <v>223</v>
      </c>
      <c r="B7041" s="28" t="s">
        <v>5</v>
      </c>
      <c r="C7041" s="40">
        <f>(C7035+C7036)*$D$21</f>
        <v>0.87800750000000005</v>
      </c>
    </row>
    <row r="7042" spans="1:3" ht="15.75" x14ac:dyDescent="0.25">
      <c r="A7042" s="33">
        <v>224</v>
      </c>
      <c r="B7042" s="28" t="s">
        <v>21</v>
      </c>
      <c r="C7042" s="40">
        <f>(C7035+C7036)*$D$22</f>
        <v>0.29129189999999999</v>
      </c>
    </row>
    <row r="7043" spans="1:3" ht="15.75" x14ac:dyDescent="0.25">
      <c r="A7043" s="33">
        <v>225</v>
      </c>
      <c r="B7043" s="28" t="s">
        <v>16</v>
      </c>
      <c r="C7043" s="40">
        <f>(C7035+C7036)*$D$23</f>
        <v>1.0990587999999999</v>
      </c>
    </row>
    <row r="7044" spans="1:3" ht="15.75" x14ac:dyDescent="0.25">
      <c r="A7044" s="33">
        <v>226</v>
      </c>
      <c r="B7044" s="28" t="s">
        <v>22</v>
      </c>
      <c r="C7044" s="40">
        <f>(C7035+C7036)*$D$24</f>
        <v>7.3979878999999995</v>
      </c>
    </row>
    <row r="7045" spans="1:3" ht="15.75" x14ac:dyDescent="0.25">
      <c r="A7045" s="33">
        <v>271</v>
      </c>
      <c r="B7045" s="28" t="s">
        <v>23</v>
      </c>
      <c r="C7045" s="40">
        <f>(C7035+C7036)*$D$25</f>
        <v>0.46069569999999999</v>
      </c>
    </row>
    <row r="7046" spans="1:3" ht="15.75" x14ac:dyDescent="0.25">
      <c r="A7046" s="33">
        <v>272</v>
      </c>
      <c r="B7046" s="28" t="s">
        <v>24</v>
      </c>
      <c r="C7046" s="40">
        <f>(C7035+C7036)*$D$26</f>
        <v>0.43177309999999997</v>
      </c>
    </row>
    <row r="7047" spans="1:3" ht="31.5" x14ac:dyDescent="0.25">
      <c r="A7047" s="33">
        <v>211</v>
      </c>
      <c r="B7047" s="28" t="s">
        <v>25</v>
      </c>
      <c r="C7047" s="40">
        <f>(C7035+C7036)*$D$27</f>
        <v>4.7309109999999999</v>
      </c>
    </row>
    <row r="7048" spans="1:3" ht="31.5" x14ac:dyDescent="0.25">
      <c r="A7048" s="33">
        <v>213</v>
      </c>
      <c r="B7048" s="28" t="s">
        <v>26</v>
      </c>
      <c r="C7048" s="44">
        <f>(C7035+C7036)*$D$28</f>
        <v>1.4275368999999998</v>
      </c>
    </row>
    <row r="7049" spans="1:3" ht="15.75" x14ac:dyDescent="0.25">
      <c r="A7049" s="33">
        <v>290</v>
      </c>
      <c r="B7049" s="28" t="s">
        <v>6</v>
      </c>
      <c r="C7049" s="44">
        <f>(C7035+C7036)*$D$29</f>
        <v>8.0570099999999992E-2</v>
      </c>
    </row>
    <row r="7050" spans="1:3" ht="15.75" x14ac:dyDescent="0.25">
      <c r="A7050" s="33">
        <v>290</v>
      </c>
      <c r="B7050" s="28" t="s">
        <v>27</v>
      </c>
      <c r="C7050" s="44">
        <f>(C7035+C7036)*$D$30</f>
        <v>0.24171029999999999</v>
      </c>
    </row>
    <row r="7051" spans="1:3" ht="15.75" x14ac:dyDescent="0.25">
      <c r="A7051" s="33">
        <v>225</v>
      </c>
      <c r="B7051" s="28" t="s">
        <v>28</v>
      </c>
      <c r="C7051" s="44">
        <f>(C7035+C7036)*$D$31</f>
        <v>0</v>
      </c>
    </row>
    <row r="7052" spans="1:3" ht="15.75" x14ac:dyDescent="0.25">
      <c r="A7052" s="37">
        <v>310</v>
      </c>
      <c r="B7052" s="28" t="s">
        <v>7</v>
      </c>
      <c r="C7052" s="44">
        <f>(C7035+C7036)*$D$32</f>
        <v>0.48135470000000002</v>
      </c>
    </row>
    <row r="7053" spans="1:3" ht="16.5" thickBot="1" x14ac:dyDescent="0.3">
      <c r="A7053" s="38">
        <v>340</v>
      </c>
      <c r="B7053" s="36" t="s">
        <v>8</v>
      </c>
      <c r="C7053" s="44">
        <f>(C7035+C7036)*$D$33</f>
        <v>1.8696394999999999</v>
      </c>
    </row>
    <row r="7054" spans="1:3" ht="16.5" thickBot="1" x14ac:dyDescent="0.3">
      <c r="A7054" s="15"/>
      <c r="B7054" s="42" t="s">
        <v>9</v>
      </c>
      <c r="C7054" s="88">
        <f>SUM(C7035:C7053)</f>
        <v>46.532331599999999</v>
      </c>
    </row>
    <row r="7055" spans="1:3" ht="16.5" thickBot="1" x14ac:dyDescent="0.3">
      <c r="A7055" s="15"/>
      <c r="B7055" s="43" t="s">
        <v>29</v>
      </c>
      <c r="C7055" s="90">
        <f>C7054*118%</f>
        <v>54.908151287999999</v>
      </c>
    </row>
    <row r="7056" spans="1:3" ht="15.75" x14ac:dyDescent="0.25">
      <c r="A7056" s="22"/>
      <c r="B7056" s="45"/>
      <c r="C7056" s="46"/>
    </row>
    <row r="7057" spans="1:3" ht="15.75" x14ac:dyDescent="0.25">
      <c r="A7057" s="22"/>
      <c r="B7057" s="45"/>
      <c r="C7057" s="46"/>
    </row>
    <row r="7058" spans="1:3" ht="15.75" x14ac:dyDescent="0.25">
      <c r="A7058" s="22"/>
      <c r="B7058" s="45"/>
      <c r="C7058" s="46"/>
    </row>
    <row r="7059" spans="1:3" ht="15.75" x14ac:dyDescent="0.25">
      <c r="A7059" s="22"/>
      <c r="B7059" s="45"/>
      <c r="C7059" s="46"/>
    </row>
    <row r="7060" spans="1:3" ht="15.75" x14ac:dyDescent="0.25">
      <c r="A7060" s="22"/>
      <c r="B7060" s="45"/>
      <c r="C7060" s="46"/>
    </row>
    <row r="7061" spans="1:3" ht="15.75" x14ac:dyDescent="0.25">
      <c r="A7061" s="22"/>
      <c r="B7061" s="45"/>
      <c r="C7061" s="46"/>
    </row>
    <row r="7062" spans="1:3" ht="15.75" x14ac:dyDescent="0.25">
      <c r="A7062" s="22"/>
      <c r="B7062" s="45"/>
      <c r="C7062" s="46"/>
    </row>
    <row r="7063" spans="1:3" ht="15.75" x14ac:dyDescent="0.25">
      <c r="A7063" s="22"/>
      <c r="B7063" s="45"/>
      <c r="C7063" s="46"/>
    </row>
    <row r="7064" spans="1:3" ht="15.75" x14ac:dyDescent="0.25">
      <c r="A7064" s="22"/>
      <c r="B7064" s="45"/>
      <c r="C7064" s="46"/>
    </row>
    <row r="7065" spans="1:3" ht="15.75" x14ac:dyDescent="0.25">
      <c r="A7065" s="22"/>
      <c r="B7065" s="45"/>
      <c r="C7065" s="46"/>
    </row>
    <row r="7066" spans="1:3" ht="15.75" x14ac:dyDescent="0.25">
      <c r="A7066" s="22"/>
      <c r="B7066" s="45"/>
      <c r="C7066" s="46"/>
    </row>
    <row r="7067" spans="1:3" ht="15.75" x14ac:dyDescent="0.25">
      <c r="A7067" s="22"/>
      <c r="B7067" s="45"/>
      <c r="C7067" s="46"/>
    </row>
    <row r="7068" spans="1:3" ht="15.75" x14ac:dyDescent="0.25">
      <c r="A7068" s="22"/>
      <c r="B7068" s="45"/>
      <c r="C7068" s="46"/>
    </row>
    <row r="7069" spans="1:3" ht="15.75" x14ac:dyDescent="0.25">
      <c r="A7069" s="22"/>
      <c r="B7069" s="45"/>
      <c r="C7069" s="46"/>
    </row>
    <row r="7070" spans="1:3" ht="15.75" x14ac:dyDescent="0.25">
      <c r="A7070" s="22"/>
      <c r="B7070" s="45"/>
      <c r="C7070" s="46"/>
    </row>
    <row r="7071" spans="1:3" ht="15.75" x14ac:dyDescent="0.25">
      <c r="A7071" s="22"/>
      <c r="B7071" s="45"/>
      <c r="C7071" s="46"/>
    </row>
    <row r="7072" spans="1:3" ht="15.75" x14ac:dyDescent="0.25">
      <c r="A7072" s="22"/>
      <c r="B7072" s="45"/>
      <c r="C7072" s="46"/>
    </row>
    <row r="7073" spans="1:3" ht="15.75" x14ac:dyDescent="0.25">
      <c r="A7073" s="22"/>
      <c r="B7073" s="45"/>
      <c r="C7073" s="46"/>
    </row>
    <row r="7074" spans="1:3" ht="15.75" x14ac:dyDescent="0.25">
      <c r="A7074" s="22"/>
      <c r="B7074" s="45"/>
      <c r="C7074" s="46"/>
    </row>
    <row r="7075" spans="1:3" ht="15.75" x14ac:dyDescent="0.25">
      <c r="A7075" s="22"/>
      <c r="B7075" s="45"/>
      <c r="C7075" s="46"/>
    </row>
    <row r="7076" spans="1:3" ht="15.75" x14ac:dyDescent="0.25">
      <c r="A7076" s="22"/>
      <c r="B7076" s="45"/>
      <c r="C7076" s="46"/>
    </row>
    <row r="7077" spans="1:3" ht="15.75" x14ac:dyDescent="0.25">
      <c r="A7077" s="22"/>
      <c r="B7077" s="45"/>
      <c r="C7077" s="46"/>
    </row>
    <row r="7078" spans="1:3" ht="15.75" x14ac:dyDescent="0.25">
      <c r="A7078" s="22"/>
      <c r="B7078" s="45"/>
      <c r="C7078" s="46"/>
    </row>
    <row r="7079" spans="1:3" ht="15.75" x14ac:dyDescent="0.25">
      <c r="A7079" s="22"/>
      <c r="B7079" s="45"/>
      <c r="C7079" s="46"/>
    </row>
    <row r="7081" spans="1:3" ht="47.25" x14ac:dyDescent="0.25">
      <c r="B7081" s="57" t="s">
        <v>622</v>
      </c>
      <c r="C7081" s="70"/>
    </row>
    <row r="7082" spans="1:3" ht="15.75" thickBot="1" x14ac:dyDescent="0.3">
      <c r="C7082" s="74" t="s">
        <v>200</v>
      </c>
    </row>
    <row r="7083" spans="1:3" ht="32.25" thickBot="1" x14ac:dyDescent="0.3">
      <c r="A7083" s="7" t="s">
        <v>0</v>
      </c>
      <c r="B7083" s="8" t="s">
        <v>10</v>
      </c>
      <c r="C7083" s="65" t="s">
        <v>11</v>
      </c>
    </row>
    <row r="7084" spans="1:3" ht="15.75" x14ac:dyDescent="0.25">
      <c r="A7084" s="9"/>
      <c r="B7084" s="10" t="s">
        <v>12</v>
      </c>
      <c r="C7084" s="61">
        <v>1</v>
      </c>
    </row>
    <row r="7085" spans="1:3" ht="15.75" x14ac:dyDescent="0.25">
      <c r="A7085" s="9"/>
      <c r="B7085" s="10" t="s">
        <v>13</v>
      </c>
      <c r="C7085" s="16">
        <v>42</v>
      </c>
    </row>
    <row r="7086" spans="1:3" ht="31.5" x14ac:dyDescent="0.25">
      <c r="A7086" s="12"/>
      <c r="B7086" s="83" t="s">
        <v>360</v>
      </c>
      <c r="C7086" s="16">
        <f>$C$13</f>
        <v>2.83</v>
      </c>
    </row>
    <row r="7087" spans="1:3" ht="32.25" thickBot="1" x14ac:dyDescent="0.3">
      <c r="A7087" s="75"/>
      <c r="B7087" s="77" t="s">
        <v>361</v>
      </c>
      <c r="C7087" s="76">
        <v>0</v>
      </c>
    </row>
    <row r="7088" spans="1:3" ht="15.75" x14ac:dyDescent="0.25">
      <c r="A7088" s="29">
        <v>211</v>
      </c>
      <c r="B7088" s="30" t="s">
        <v>19</v>
      </c>
      <c r="C7088" s="39">
        <f>C7086*C7085</f>
        <v>118.86</v>
      </c>
    </row>
    <row r="7089" spans="1:3" ht="31.5" x14ac:dyDescent="0.25">
      <c r="A7089" s="33">
        <v>211</v>
      </c>
      <c r="B7089" s="28" t="s">
        <v>20</v>
      </c>
      <c r="C7089" s="40">
        <f>C7087*C7085</f>
        <v>0</v>
      </c>
    </row>
    <row r="7090" spans="1:3" ht="15.75" x14ac:dyDescent="0.25">
      <c r="A7090" s="33">
        <v>213</v>
      </c>
      <c r="B7090" s="28" t="s">
        <v>14</v>
      </c>
      <c r="C7090" s="40">
        <f>(C7088+C7089)*30.2%</f>
        <v>35.895719999999997</v>
      </c>
    </row>
    <row r="7091" spans="1:3" ht="15.75" x14ac:dyDescent="0.25">
      <c r="A7091" s="33">
        <v>212</v>
      </c>
      <c r="B7091" s="28" t="s">
        <v>3</v>
      </c>
      <c r="C7091" s="40">
        <f>(C7088+C7089)*$D$18</f>
        <v>0.19017600000000001</v>
      </c>
    </row>
    <row r="7092" spans="1:3" ht="15.75" x14ac:dyDescent="0.25">
      <c r="A7092" s="33">
        <v>221</v>
      </c>
      <c r="B7092" s="28" t="s">
        <v>4</v>
      </c>
      <c r="C7092" s="40">
        <f>(C7088+C7089)*$D$19</f>
        <v>1.0221960000000001</v>
      </c>
    </row>
    <row r="7093" spans="1:3" ht="15.75" x14ac:dyDescent="0.25">
      <c r="A7093" s="33">
        <v>222</v>
      </c>
      <c r="B7093" s="28" t="s">
        <v>15</v>
      </c>
      <c r="C7093" s="40">
        <f>(C7088+C7089)*$D$20</f>
        <v>0.19017600000000001</v>
      </c>
    </row>
    <row r="7094" spans="1:3" ht="15.75" x14ac:dyDescent="0.25">
      <c r="A7094" s="33">
        <v>223</v>
      </c>
      <c r="B7094" s="28" t="s">
        <v>5</v>
      </c>
      <c r="C7094" s="40">
        <f>(C7088+C7089)*$D$21</f>
        <v>5.0515500000000007</v>
      </c>
    </row>
    <row r="7095" spans="1:3" ht="15.75" x14ac:dyDescent="0.25">
      <c r="A7095" s="33">
        <v>224</v>
      </c>
      <c r="B7095" s="28" t="s">
        <v>21</v>
      </c>
      <c r="C7095" s="40">
        <f>(C7088+C7089)*$D$22</f>
        <v>1.675926</v>
      </c>
    </row>
    <row r="7096" spans="1:3" ht="15.75" x14ac:dyDescent="0.25">
      <c r="A7096" s="33">
        <v>225</v>
      </c>
      <c r="B7096" s="28" t="s">
        <v>16</v>
      </c>
      <c r="C7096" s="40">
        <f>(C7088+C7089)*$D$23</f>
        <v>6.3233519999999999</v>
      </c>
    </row>
    <row r="7097" spans="1:3" ht="15.75" x14ac:dyDescent="0.25">
      <c r="A7097" s="33">
        <v>226</v>
      </c>
      <c r="B7097" s="28" t="s">
        <v>22</v>
      </c>
      <c r="C7097" s="40">
        <f>(C7088+C7089)*$D$24</f>
        <v>42.563765999999994</v>
      </c>
    </row>
    <row r="7098" spans="1:3" ht="15.75" x14ac:dyDescent="0.25">
      <c r="A7098" s="33">
        <v>271</v>
      </c>
      <c r="B7098" s="28" t="s">
        <v>23</v>
      </c>
      <c r="C7098" s="40">
        <f>(C7088+C7089)*$D$25</f>
        <v>2.6505779999999999</v>
      </c>
    </row>
    <row r="7099" spans="1:3" ht="15.75" x14ac:dyDescent="0.25">
      <c r="A7099" s="33">
        <v>272</v>
      </c>
      <c r="B7099" s="28" t="s">
        <v>24</v>
      </c>
      <c r="C7099" s="40">
        <f>(C7088+C7089)*$D$26</f>
        <v>2.4841739999999999</v>
      </c>
    </row>
    <row r="7100" spans="1:3" ht="31.5" x14ac:dyDescent="0.25">
      <c r="A7100" s="33">
        <v>211</v>
      </c>
      <c r="B7100" s="28" t="s">
        <v>25</v>
      </c>
      <c r="C7100" s="40">
        <f>(C7088+C7089)*$D$27</f>
        <v>27.21894</v>
      </c>
    </row>
    <row r="7101" spans="1:3" ht="31.5" x14ac:dyDescent="0.25">
      <c r="A7101" s="33">
        <v>213</v>
      </c>
      <c r="B7101" s="28" t="s">
        <v>26</v>
      </c>
      <c r="C7101" s="44">
        <f>(C7088+C7089)*$D$28</f>
        <v>8.2132259999999988</v>
      </c>
    </row>
    <row r="7102" spans="1:3" ht="15.75" x14ac:dyDescent="0.25">
      <c r="A7102" s="33">
        <v>290</v>
      </c>
      <c r="B7102" s="28" t="s">
        <v>6</v>
      </c>
      <c r="C7102" s="44">
        <f>(C7088+C7089)*$D$29</f>
        <v>0.46355399999999997</v>
      </c>
    </row>
    <row r="7103" spans="1:3" ht="15.75" x14ac:dyDescent="0.25">
      <c r="A7103" s="33">
        <v>290</v>
      </c>
      <c r="B7103" s="28" t="s">
        <v>27</v>
      </c>
      <c r="C7103" s="44">
        <f>(C7088+C7089)*$D$30</f>
        <v>1.3906620000000001</v>
      </c>
    </row>
    <row r="7104" spans="1:3" ht="15.75" x14ac:dyDescent="0.25">
      <c r="A7104" s="33">
        <v>225</v>
      </c>
      <c r="B7104" s="28" t="s">
        <v>28</v>
      </c>
      <c r="C7104" s="44">
        <f>(C7088+C7089)*$D$31</f>
        <v>0</v>
      </c>
    </row>
    <row r="7105" spans="1:3" ht="15.75" x14ac:dyDescent="0.25">
      <c r="A7105" s="37">
        <v>310</v>
      </c>
      <c r="B7105" s="28" t="s">
        <v>7</v>
      </c>
      <c r="C7105" s="44">
        <f>(C7088+C7089)*$D$32</f>
        <v>2.7694380000000001</v>
      </c>
    </row>
    <row r="7106" spans="1:3" ht="16.5" thickBot="1" x14ac:dyDescent="0.3">
      <c r="A7106" s="38">
        <v>340</v>
      </c>
      <c r="B7106" s="36" t="s">
        <v>8</v>
      </c>
      <c r="C7106" s="44">
        <f>(C7088+C7089)*$D$33</f>
        <v>10.756829999999999</v>
      </c>
    </row>
    <row r="7107" spans="1:3" ht="16.5" thickBot="1" x14ac:dyDescent="0.3">
      <c r="A7107" s="15"/>
      <c r="B7107" s="42" t="s">
        <v>9</v>
      </c>
      <c r="C7107" s="88">
        <f>SUM(C7088:C7106)</f>
        <v>267.72026399999993</v>
      </c>
    </row>
    <row r="7108" spans="1:3" ht="16.5" thickBot="1" x14ac:dyDescent="0.3">
      <c r="A7108" s="15"/>
      <c r="B7108" s="43" t="s">
        <v>29</v>
      </c>
      <c r="C7108" s="90">
        <f>C7107*118%</f>
        <v>315.90991151999992</v>
      </c>
    </row>
    <row r="7109" spans="1:3" ht="15.75" x14ac:dyDescent="0.25">
      <c r="A7109" s="22"/>
      <c r="B7109" s="45"/>
      <c r="C7109" s="46"/>
    </row>
    <row r="7110" spans="1:3" ht="15.75" x14ac:dyDescent="0.25">
      <c r="A7110" s="22"/>
      <c r="B7110" s="45"/>
      <c r="C7110" s="46"/>
    </row>
    <row r="7111" spans="1:3" ht="15.75" x14ac:dyDescent="0.25">
      <c r="A7111" s="22"/>
      <c r="B7111" s="45"/>
      <c r="C7111" s="46"/>
    </row>
    <row r="7112" spans="1:3" ht="15.75" x14ac:dyDescent="0.25">
      <c r="A7112" s="22"/>
      <c r="B7112" s="45"/>
      <c r="C7112" s="46"/>
    </row>
    <row r="7113" spans="1:3" ht="15.75" x14ac:dyDescent="0.25">
      <c r="A7113" s="22"/>
      <c r="B7113" s="45"/>
      <c r="C7113" s="46"/>
    </row>
    <row r="7114" spans="1:3" ht="15.75" x14ac:dyDescent="0.25">
      <c r="A7114" s="22"/>
      <c r="B7114" s="45"/>
      <c r="C7114" s="46"/>
    </row>
    <row r="7115" spans="1:3" ht="15.75" x14ac:dyDescent="0.25">
      <c r="A7115" s="22"/>
      <c r="B7115" s="45"/>
      <c r="C7115" s="46"/>
    </row>
    <row r="7116" spans="1:3" ht="15.75" x14ac:dyDescent="0.25">
      <c r="A7116" s="22"/>
      <c r="B7116" s="45"/>
      <c r="C7116" s="46"/>
    </row>
    <row r="7117" spans="1:3" ht="15.75" x14ac:dyDescent="0.25">
      <c r="A7117" s="22"/>
      <c r="B7117" s="45"/>
      <c r="C7117" s="46"/>
    </row>
    <row r="7118" spans="1:3" ht="15.75" x14ac:dyDescent="0.25">
      <c r="A7118" s="22"/>
      <c r="B7118" s="45"/>
      <c r="C7118" s="46"/>
    </row>
    <row r="7119" spans="1:3" ht="15.75" x14ac:dyDescent="0.25">
      <c r="A7119" s="22"/>
      <c r="B7119" s="45"/>
      <c r="C7119" s="46"/>
    </row>
    <row r="7120" spans="1:3" ht="15.75" x14ac:dyDescent="0.25">
      <c r="A7120" s="22"/>
      <c r="B7120" s="45"/>
      <c r="C7120" s="46"/>
    </row>
    <row r="7121" spans="1:3" ht="15.75" x14ac:dyDescent="0.25">
      <c r="A7121" s="22"/>
      <c r="B7121" s="45"/>
      <c r="C7121" s="46"/>
    </row>
    <row r="7122" spans="1:3" ht="15.75" x14ac:dyDescent="0.25">
      <c r="A7122" s="22"/>
      <c r="B7122" s="45"/>
      <c r="C7122" s="46"/>
    </row>
    <row r="7123" spans="1:3" ht="15.75" x14ac:dyDescent="0.25">
      <c r="A7123" s="22"/>
      <c r="B7123" s="45"/>
      <c r="C7123" s="46"/>
    </row>
    <row r="7124" spans="1:3" ht="15.75" x14ac:dyDescent="0.25">
      <c r="A7124" s="22"/>
      <c r="B7124" s="45"/>
      <c r="C7124" s="46"/>
    </row>
    <row r="7125" spans="1:3" ht="15.75" x14ac:dyDescent="0.25">
      <c r="A7125" s="22"/>
      <c r="B7125" s="45"/>
      <c r="C7125" s="46"/>
    </row>
    <row r="7126" spans="1:3" ht="15.75" x14ac:dyDescent="0.25">
      <c r="A7126" s="22"/>
      <c r="B7126" s="45"/>
      <c r="C7126" s="46"/>
    </row>
    <row r="7127" spans="1:3" ht="15.75" x14ac:dyDescent="0.25">
      <c r="A7127" s="22"/>
      <c r="B7127" s="45"/>
      <c r="C7127" s="46"/>
    </row>
    <row r="7128" spans="1:3" ht="15.75" x14ac:dyDescent="0.25">
      <c r="A7128" s="22"/>
      <c r="B7128" s="45"/>
      <c r="C7128" s="46"/>
    </row>
    <row r="7129" spans="1:3" ht="15.75" x14ac:dyDescent="0.25">
      <c r="A7129" s="22"/>
      <c r="B7129" s="45"/>
      <c r="C7129" s="46"/>
    </row>
    <row r="7130" spans="1:3" ht="15.75" x14ac:dyDescent="0.25">
      <c r="A7130" s="22"/>
      <c r="B7130" s="45"/>
      <c r="C7130" s="46"/>
    </row>
    <row r="7131" spans="1:3" ht="15.75" x14ac:dyDescent="0.25">
      <c r="A7131" s="22"/>
      <c r="B7131" s="45"/>
      <c r="C7131" s="46"/>
    </row>
    <row r="7132" spans="1:3" ht="15.75" x14ac:dyDescent="0.25">
      <c r="A7132" s="22"/>
      <c r="B7132" s="45"/>
      <c r="C7132" s="46"/>
    </row>
    <row r="7133" spans="1:3" ht="15.75" x14ac:dyDescent="0.25">
      <c r="A7133" s="22"/>
      <c r="B7133" s="45"/>
      <c r="C7133" s="46"/>
    </row>
    <row r="7135" spans="1:3" ht="31.5" x14ac:dyDescent="0.25">
      <c r="B7135" s="57" t="s">
        <v>623</v>
      </c>
      <c r="C7135" s="70"/>
    </row>
    <row r="7136" spans="1:3" ht="15.75" thickBot="1" x14ac:dyDescent="0.3">
      <c r="C7136" s="74" t="s">
        <v>200</v>
      </c>
    </row>
    <row r="7137" spans="1:3" ht="32.25" thickBot="1" x14ac:dyDescent="0.3">
      <c r="A7137" s="7" t="s">
        <v>0</v>
      </c>
      <c r="B7137" s="8" t="s">
        <v>10</v>
      </c>
      <c r="C7137" s="65" t="s">
        <v>11</v>
      </c>
    </row>
    <row r="7138" spans="1:3" ht="15.75" x14ac:dyDescent="0.25">
      <c r="A7138" s="9"/>
      <c r="B7138" s="10" t="s">
        <v>12</v>
      </c>
      <c r="C7138" s="61">
        <v>1</v>
      </c>
    </row>
    <row r="7139" spans="1:3" ht="15.75" x14ac:dyDescent="0.25">
      <c r="A7139" s="9"/>
      <c r="B7139" s="10" t="s">
        <v>13</v>
      </c>
      <c r="C7139" s="16">
        <v>30</v>
      </c>
    </row>
    <row r="7140" spans="1:3" ht="31.5" x14ac:dyDescent="0.25">
      <c r="A7140" s="12"/>
      <c r="B7140" s="83" t="s">
        <v>360</v>
      </c>
      <c r="C7140" s="16">
        <f>$C$13</f>
        <v>2.83</v>
      </c>
    </row>
    <row r="7141" spans="1:3" ht="32.25" thickBot="1" x14ac:dyDescent="0.3">
      <c r="A7141" s="75"/>
      <c r="B7141" s="77" t="s">
        <v>361</v>
      </c>
      <c r="C7141" s="76">
        <v>0</v>
      </c>
    </row>
    <row r="7142" spans="1:3" ht="15.75" x14ac:dyDescent="0.25">
      <c r="A7142" s="29">
        <v>211</v>
      </c>
      <c r="B7142" s="30" t="s">
        <v>19</v>
      </c>
      <c r="C7142" s="39">
        <f>C7140*C7139</f>
        <v>84.9</v>
      </c>
    </row>
    <row r="7143" spans="1:3" ht="31.5" x14ac:dyDescent="0.25">
      <c r="A7143" s="33">
        <v>211</v>
      </c>
      <c r="B7143" s="28" t="s">
        <v>20</v>
      </c>
      <c r="C7143" s="40">
        <f>C7141*C7139</f>
        <v>0</v>
      </c>
    </row>
    <row r="7144" spans="1:3" ht="15.75" x14ac:dyDescent="0.25">
      <c r="A7144" s="33">
        <v>213</v>
      </c>
      <c r="B7144" s="28" t="s">
        <v>14</v>
      </c>
      <c r="C7144" s="40">
        <f>(C7142+C7143)*30.2%</f>
        <v>25.639800000000001</v>
      </c>
    </row>
    <row r="7145" spans="1:3" ht="15.75" x14ac:dyDescent="0.25">
      <c r="A7145" s="33">
        <v>212</v>
      </c>
      <c r="B7145" s="28" t="s">
        <v>3</v>
      </c>
      <c r="C7145" s="40">
        <f>(C7142+C7143)*$D$18</f>
        <v>0.13584000000000002</v>
      </c>
    </row>
    <row r="7146" spans="1:3" ht="15.75" x14ac:dyDescent="0.25">
      <c r="A7146" s="33">
        <v>221</v>
      </c>
      <c r="B7146" s="28" t="s">
        <v>4</v>
      </c>
      <c r="C7146" s="40">
        <f>(C7142+C7143)*$D$19</f>
        <v>0.73014000000000001</v>
      </c>
    </row>
    <row r="7147" spans="1:3" ht="15.75" x14ac:dyDescent="0.25">
      <c r="A7147" s="33">
        <v>222</v>
      </c>
      <c r="B7147" s="28" t="s">
        <v>15</v>
      </c>
      <c r="C7147" s="40">
        <f>(C7142+C7143)*$D$20</f>
        <v>0.13584000000000002</v>
      </c>
    </row>
    <row r="7148" spans="1:3" ht="15.75" x14ac:dyDescent="0.25">
      <c r="A7148" s="33">
        <v>223</v>
      </c>
      <c r="B7148" s="28" t="s">
        <v>5</v>
      </c>
      <c r="C7148" s="40">
        <f>(C7142+C7143)*$D$21</f>
        <v>3.6082500000000004</v>
      </c>
    </row>
    <row r="7149" spans="1:3" ht="15.75" x14ac:dyDescent="0.25">
      <c r="A7149" s="33">
        <v>224</v>
      </c>
      <c r="B7149" s="28" t="s">
        <v>21</v>
      </c>
      <c r="C7149" s="40">
        <f>(C7142+C7143)*$D$22</f>
        <v>1.19709</v>
      </c>
    </row>
    <row r="7150" spans="1:3" ht="15.75" x14ac:dyDescent="0.25">
      <c r="A7150" s="33">
        <v>225</v>
      </c>
      <c r="B7150" s="28" t="s">
        <v>16</v>
      </c>
      <c r="C7150" s="40">
        <f>(C7142+C7143)*$D$23</f>
        <v>4.51668</v>
      </c>
    </row>
    <row r="7151" spans="1:3" ht="15.75" x14ac:dyDescent="0.25">
      <c r="A7151" s="33">
        <v>226</v>
      </c>
      <c r="B7151" s="28" t="s">
        <v>22</v>
      </c>
      <c r="C7151" s="40">
        <f>(C7142+C7143)*$D$24</f>
        <v>30.40269</v>
      </c>
    </row>
    <row r="7152" spans="1:3" ht="15.75" x14ac:dyDescent="0.25">
      <c r="A7152" s="33">
        <v>271</v>
      </c>
      <c r="B7152" s="28" t="s">
        <v>23</v>
      </c>
      <c r="C7152" s="40">
        <f>(C7142+C7143)*$D$25</f>
        <v>1.8932700000000002</v>
      </c>
    </row>
    <row r="7153" spans="1:3" ht="15.75" x14ac:dyDescent="0.25">
      <c r="A7153" s="33">
        <v>272</v>
      </c>
      <c r="B7153" s="28" t="s">
        <v>24</v>
      </c>
      <c r="C7153" s="40">
        <f>(C7142+C7143)*$D$26</f>
        <v>1.77441</v>
      </c>
    </row>
    <row r="7154" spans="1:3" ht="31.5" x14ac:dyDescent="0.25">
      <c r="A7154" s="33">
        <v>211</v>
      </c>
      <c r="B7154" s="28" t="s">
        <v>25</v>
      </c>
      <c r="C7154" s="40">
        <f>(C7142+C7143)*$D$27</f>
        <v>19.442100000000003</v>
      </c>
    </row>
    <row r="7155" spans="1:3" ht="31.5" x14ac:dyDescent="0.25">
      <c r="A7155" s="33">
        <v>213</v>
      </c>
      <c r="B7155" s="28" t="s">
        <v>26</v>
      </c>
      <c r="C7155" s="44">
        <f>(C7142+C7143)*$D$28</f>
        <v>5.8665899999999995</v>
      </c>
    </row>
    <row r="7156" spans="1:3" ht="15.75" x14ac:dyDescent="0.25">
      <c r="A7156" s="33">
        <v>290</v>
      </c>
      <c r="B7156" s="28" t="s">
        <v>6</v>
      </c>
      <c r="C7156" s="44">
        <f>(C7142+C7143)*$D$29</f>
        <v>0.33111000000000002</v>
      </c>
    </row>
    <row r="7157" spans="1:3" ht="15.75" x14ac:dyDescent="0.25">
      <c r="A7157" s="33">
        <v>290</v>
      </c>
      <c r="B7157" s="28" t="s">
        <v>27</v>
      </c>
      <c r="C7157" s="44">
        <f>(C7142+C7143)*$D$30</f>
        <v>0.99333000000000005</v>
      </c>
    </row>
    <row r="7158" spans="1:3" ht="15.75" x14ac:dyDescent="0.25">
      <c r="A7158" s="33">
        <v>225</v>
      </c>
      <c r="B7158" s="28" t="s">
        <v>28</v>
      </c>
      <c r="C7158" s="44">
        <f>(C7142+C7143)*$D$31</f>
        <v>0</v>
      </c>
    </row>
    <row r="7159" spans="1:3" ht="15.75" x14ac:dyDescent="0.25">
      <c r="A7159" s="37">
        <v>310</v>
      </c>
      <c r="B7159" s="28" t="s">
        <v>7</v>
      </c>
      <c r="C7159" s="44">
        <f>(C7142+C7143)*$D$32</f>
        <v>1.9781700000000002</v>
      </c>
    </row>
    <row r="7160" spans="1:3" ht="16.5" thickBot="1" x14ac:dyDescent="0.3">
      <c r="A7160" s="38">
        <v>340</v>
      </c>
      <c r="B7160" s="36" t="s">
        <v>8</v>
      </c>
      <c r="C7160" s="44">
        <f>(C7142+C7143)*$D$33</f>
        <v>7.6834500000000006</v>
      </c>
    </row>
    <row r="7161" spans="1:3" ht="16.5" thickBot="1" x14ac:dyDescent="0.3">
      <c r="A7161" s="15"/>
      <c r="B7161" s="42" t="s">
        <v>9</v>
      </c>
      <c r="C7161" s="88">
        <f>SUM(C7142:C7160)</f>
        <v>191.22875999999999</v>
      </c>
    </row>
    <row r="7162" spans="1:3" ht="16.5" thickBot="1" x14ac:dyDescent="0.3">
      <c r="A7162" s="15"/>
      <c r="B7162" s="43" t="s">
        <v>29</v>
      </c>
      <c r="C7162" s="90">
        <f>C7161*118%</f>
        <v>225.64993679999998</v>
      </c>
    </row>
    <row r="7163" spans="1:3" ht="15.75" x14ac:dyDescent="0.25">
      <c r="A7163" s="22"/>
      <c r="B7163" s="45"/>
      <c r="C7163" s="46"/>
    </row>
    <row r="7164" spans="1:3" ht="15.75" x14ac:dyDescent="0.25">
      <c r="A7164" s="22"/>
      <c r="B7164" s="45"/>
      <c r="C7164" s="46"/>
    </row>
    <row r="7165" spans="1:3" ht="15.75" x14ac:dyDescent="0.25">
      <c r="A7165" s="22"/>
      <c r="B7165" s="45"/>
      <c r="C7165" s="46"/>
    </row>
    <row r="7166" spans="1:3" ht="15.75" x14ac:dyDescent="0.25">
      <c r="A7166" s="22"/>
      <c r="B7166" s="45"/>
      <c r="C7166" s="46"/>
    </row>
    <row r="7167" spans="1:3" ht="15.75" x14ac:dyDescent="0.25">
      <c r="A7167" s="22"/>
      <c r="B7167" s="45"/>
      <c r="C7167" s="46"/>
    </row>
    <row r="7168" spans="1:3" ht="15.75" x14ac:dyDescent="0.25">
      <c r="A7168" s="22"/>
      <c r="B7168" s="45"/>
      <c r="C7168" s="46"/>
    </row>
    <row r="7169" spans="1:3" ht="15.75" x14ac:dyDescent="0.25">
      <c r="A7169" s="22"/>
      <c r="B7169" s="45"/>
      <c r="C7169" s="46"/>
    </row>
    <row r="7170" spans="1:3" ht="15.75" x14ac:dyDescent="0.25">
      <c r="A7170" s="22"/>
      <c r="B7170" s="45"/>
      <c r="C7170" s="46"/>
    </row>
    <row r="7171" spans="1:3" ht="15.75" x14ac:dyDescent="0.25">
      <c r="A7171" s="22"/>
      <c r="B7171" s="45"/>
      <c r="C7171" s="46"/>
    </row>
    <row r="7172" spans="1:3" ht="15.75" x14ac:dyDescent="0.25">
      <c r="A7172" s="22"/>
      <c r="B7172" s="45"/>
      <c r="C7172" s="46"/>
    </row>
    <row r="7173" spans="1:3" ht="15.75" x14ac:dyDescent="0.25">
      <c r="A7173" s="22"/>
      <c r="B7173" s="45"/>
      <c r="C7173" s="46"/>
    </row>
    <row r="7174" spans="1:3" ht="15.75" x14ac:dyDescent="0.25">
      <c r="A7174" s="22"/>
      <c r="B7174" s="45"/>
      <c r="C7174" s="46"/>
    </row>
    <row r="7175" spans="1:3" ht="15.75" x14ac:dyDescent="0.25">
      <c r="A7175" s="22"/>
      <c r="B7175" s="45"/>
      <c r="C7175" s="46"/>
    </row>
    <row r="7176" spans="1:3" ht="15.75" x14ac:dyDescent="0.25">
      <c r="A7176" s="22"/>
      <c r="B7176" s="45"/>
      <c r="C7176" s="46"/>
    </row>
    <row r="7177" spans="1:3" ht="15.75" x14ac:dyDescent="0.25">
      <c r="A7177" s="22"/>
      <c r="B7177" s="45"/>
      <c r="C7177" s="46"/>
    </row>
    <row r="7178" spans="1:3" ht="15.75" x14ac:dyDescent="0.25">
      <c r="A7178" s="22"/>
      <c r="B7178" s="45"/>
      <c r="C7178" s="46"/>
    </row>
    <row r="7179" spans="1:3" ht="15.75" x14ac:dyDescent="0.25">
      <c r="A7179" s="22"/>
      <c r="B7179" s="45"/>
      <c r="C7179" s="46"/>
    </row>
    <row r="7180" spans="1:3" ht="15.75" x14ac:dyDescent="0.25">
      <c r="A7180" s="22"/>
      <c r="B7180" s="45"/>
      <c r="C7180" s="46"/>
    </row>
    <row r="7181" spans="1:3" ht="15.75" x14ac:dyDescent="0.25">
      <c r="A7181" s="22"/>
      <c r="B7181" s="45"/>
      <c r="C7181" s="46"/>
    </row>
    <row r="7182" spans="1:3" ht="15.75" x14ac:dyDescent="0.25">
      <c r="A7182" s="22"/>
      <c r="B7182" s="45"/>
      <c r="C7182" s="46"/>
    </row>
    <row r="7183" spans="1:3" ht="15.75" x14ac:dyDescent="0.25">
      <c r="A7183" s="22"/>
      <c r="B7183" s="45"/>
      <c r="C7183" s="46"/>
    </row>
    <row r="7184" spans="1:3" ht="15.75" x14ac:dyDescent="0.25">
      <c r="A7184" s="22"/>
      <c r="B7184" s="45"/>
      <c r="C7184" s="46"/>
    </row>
    <row r="7185" spans="1:3" ht="15.75" x14ac:dyDescent="0.25">
      <c r="A7185" s="22"/>
      <c r="B7185" s="45"/>
      <c r="C7185" s="46"/>
    </row>
    <row r="7186" spans="1:3" ht="15.75" x14ac:dyDescent="0.25">
      <c r="A7186" s="22"/>
      <c r="B7186" s="45"/>
      <c r="C7186" s="46"/>
    </row>
    <row r="7187" spans="1:3" ht="15.75" x14ac:dyDescent="0.25">
      <c r="A7187" s="22"/>
      <c r="B7187" s="45"/>
      <c r="C7187" s="46"/>
    </row>
    <row r="7188" spans="1:3" ht="15.75" x14ac:dyDescent="0.25">
      <c r="A7188" s="22"/>
      <c r="B7188" s="45"/>
      <c r="C7188" s="46"/>
    </row>
    <row r="7189" spans="1:3" ht="15.75" x14ac:dyDescent="0.25">
      <c r="A7189" s="22"/>
      <c r="B7189" s="45"/>
      <c r="C7189" s="46"/>
    </row>
    <row r="7190" spans="1:3" ht="15.75" x14ac:dyDescent="0.25">
      <c r="A7190" s="22"/>
      <c r="B7190" s="45"/>
      <c r="C7190" s="46"/>
    </row>
    <row r="7191" spans="1:3" ht="31.5" x14ac:dyDescent="0.25">
      <c r="B7191" s="57" t="s">
        <v>624</v>
      </c>
      <c r="C7191" s="70"/>
    </row>
    <row r="7192" spans="1:3" ht="15.75" thickBot="1" x14ac:dyDescent="0.3">
      <c r="C7192" s="74" t="s">
        <v>200</v>
      </c>
    </row>
    <row r="7193" spans="1:3" ht="32.25" thickBot="1" x14ac:dyDescent="0.3">
      <c r="A7193" s="7" t="s">
        <v>0</v>
      </c>
      <c r="B7193" s="8" t="s">
        <v>10</v>
      </c>
      <c r="C7193" s="65" t="s">
        <v>11</v>
      </c>
    </row>
    <row r="7194" spans="1:3" ht="15.75" x14ac:dyDescent="0.25">
      <c r="A7194" s="9"/>
      <c r="B7194" s="10" t="s">
        <v>12</v>
      </c>
      <c r="C7194" s="61">
        <v>1</v>
      </c>
    </row>
    <row r="7195" spans="1:3" ht="15.75" x14ac:dyDescent="0.25">
      <c r="A7195" s="9"/>
      <c r="B7195" s="10" t="s">
        <v>13</v>
      </c>
      <c r="C7195" s="16">
        <v>25</v>
      </c>
    </row>
    <row r="7196" spans="1:3" ht="31.5" x14ac:dyDescent="0.25">
      <c r="A7196" s="12"/>
      <c r="B7196" s="83" t="s">
        <v>360</v>
      </c>
      <c r="C7196" s="16">
        <f>$C$13</f>
        <v>2.83</v>
      </c>
    </row>
    <row r="7197" spans="1:3" ht="32.25" thickBot="1" x14ac:dyDescent="0.3">
      <c r="A7197" s="75"/>
      <c r="B7197" s="77" t="s">
        <v>361</v>
      </c>
      <c r="C7197" s="76">
        <v>0</v>
      </c>
    </row>
    <row r="7198" spans="1:3" ht="15.75" x14ac:dyDescent="0.25">
      <c r="A7198" s="29">
        <v>211</v>
      </c>
      <c r="B7198" s="30" t="s">
        <v>19</v>
      </c>
      <c r="C7198" s="39">
        <f>C7196*C7195</f>
        <v>70.75</v>
      </c>
    </row>
    <row r="7199" spans="1:3" ht="31.5" x14ac:dyDescent="0.25">
      <c r="A7199" s="33">
        <v>211</v>
      </c>
      <c r="B7199" s="28" t="s">
        <v>20</v>
      </c>
      <c r="C7199" s="40">
        <f>C7197*C7195</f>
        <v>0</v>
      </c>
    </row>
    <row r="7200" spans="1:3" ht="15.75" x14ac:dyDescent="0.25">
      <c r="A7200" s="33">
        <v>213</v>
      </c>
      <c r="B7200" s="28" t="s">
        <v>14</v>
      </c>
      <c r="C7200" s="40">
        <f>(C7198+C7199)*30.2%</f>
        <v>21.366499999999998</v>
      </c>
    </row>
    <row r="7201" spans="1:3" ht="15.75" x14ac:dyDescent="0.25">
      <c r="A7201" s="33">
        <v>212</v>
      </c>
      <c r="B7201" s="28" t="s">
        <v>3</v>
      </c>
      <c r="C7201" s="40">
        <f>(C7198+C7199)*$D$18</f>
        <v>0.11320000000000001</v>
      </c>
    </row>
    <row r="7202" spans="1:3" ht="15.75" x14ac:dyDescent="0.25">
      <c r="A7202" s="33">
        <v>221</v>
      </c>
      <c r="B7202" s="28" t="s">
        <v>4</v>
      </c>
      <c r="C7202" s="40">
        <f>(C7198+C7199)*$D$19</f>
        <v>0.60845000000000005</v>
      </c>
    </row>
    <row r="7203" spans="1:3" ht="15.75" x14ac:dyDescent="0.25">
      <c r="A7203" s="33">
        <v>222</v>
      </c>
      <c r="B7203" s="28" t="s">
        <v>15</v>
      </c>
      <c r="C7203" s="40">
        <f>(C7198+C7199)*$D$20</f>
        <v>0.11320000000000001</v>
      </c>
    </row>
    <row r="7204" spans="1:3" ht="15.75" x14ac:dyDescent="0.25">
      <c r="A7204" s="33">
        <v>223</v>
      </c>
      <c r="B7204" s="28" t="s">
        <v>5</v>
      </c>
      <c r="C7204" s="40">
        <f>(C7198+C7199)*$D$21</f>
        <v>3.0068750000000004</v>
      </c>
    </row>
    <row r="7205" spans="1:3" ht="15.75" x14ac:dyDescent="0.25">
      <c r="A7205" s="33">
        <v>224</v>
      </c>
      <c r="B7205" s="28" t="s">
        <v>21</v>
      </c>
      <c r="C7205" s="40">
        <f>(C7198+C7199)*$D$22</f>
        <v>0.99757499999999999</v>
      </c>
    </row>
    <row r="7206" spans="1:3" ht="15.75" x14ac:dyDescent="0.25">
      <c r="A7206" s="33">
        <v>225</v>
      </c>
      <c r="B7206" s="28" t="s">
        <v>16</v>
      </c>
      <c r="C7206" s="40">
        <f>(C7198+C7199)*$D$23</f>
        <v>3.7639</v>
      </c>
    </row>
    <row r="7207" spans="1:3" ht="15.75" x14ac:dyDescent="0.25">
      <c r="A7207" s="33">
        <v>226</v>
      </c>
      <c r="B7207" s="28" t="s">
        <v>22</v>
      </c>
      <c r="C7207" s="40">
        <f>(C7198+C7199)*$D$24</f>
        <v>25.335574999999999</v>
      </c>
    </row>
    <row r="7208" spans="1:3" ht="15.75" x14ac:dyDescent="0.25">
      <c r="A7208" s="33">
        <v>271</v>
      </c>
      <c r="B7208" s="28" t="s">
        <v>23</v>
      </c>
      <c r="C7208" s="40">
        <f>(C7198+C7199)*$D$25</f>
        <v>1.577725</v>
      </c>
    </row>
    <row r="7209" spans="1:3" ht="15.75" x14ac:dyDescent="0.25">
      <c r="A7209" s="33">
        <v>272</v>
      </c>
      <c r="B7209" s="28" t="s">
        <v>24</v>
      </c>
      <c r="C7209" s="40">
        <f>(C7198+C7199)*$D$26</f>
        <v>1.478675</v>
      </c>
    </row>
    <row r="7210" spans="1:3" ht="31.5" x14ac:dyDescent="0.25">
      <c r="A7210" s="33">
        <v>211</v>
      </c>
      <c r="B7210" s="28" t="s">
        <v>25</v>
      </c>
      <c r="C7210" s="40">
        <f>(C7198+C7199)*$D$27</f>
        <v>16.201750000000001</v>
      </c>
    </row>
    <row r="7211" spans="1:3" ht="31.5" x14ac:dyDescent="0.25">
      <c r="A7211" s="33">
        <v>213</v>
      </c>
      <c r="B7211" s="28" t="s">
        <v>26</v>
      </c>
      <c r="C7211" s="44">
        <f>(C7198+C7199)*$D$28</f>
        <v>4.8888249999999998</v>
      </c>
    </row>
    <row r="7212" spans="1:3" ht="15.75" x14ac:dyDescent="0.25">
      <c r="A7212" s="33">
        <v>290</v>
      </c>
      <c r="B7212" s="28" t="s">
        <v>6</v>
      </c>
      <c r="C7212" s="44">
        <f>(C7198+C7199)*$D$29</f>
        <v>0.27592499999999998</v>
      </c>
    </row>
    <row r="7213" spans="1:3" ht="15.75" x14ac:dyDescent="0.25">
      <c r="A7213" s="33">
        <v>290</v>
      </c>
      <c r="B7213" s="28" t="s">
        <v>27</v>
      </c>
      <c r="C7213" s="44">
        <f>(C7198+C7199)*$D$30</f>
        <v>0.82777500000000004</v>
      </c>
    </row>
    <row r="7214" spans="1:3" ht="15.75" x14ac:dyDescent="0.25">
      <c r="A7214" s="33">
        <v>225</v>
      </c>
      <c r="B7214" s="28" t="s">
        <v>28</v>
      </c>
      <c r="C7214" s="44">
        <f>(C7198+C7199)*$D$31</f>
        <v>0</v>
      </c>
    </row>
    <row r="7215" spans="1:3" ht="15.75" x14ac:dyDescent="0.25">
      <c r="A7215" s="37">
        <v>310</v>
      </c>
      <c r="B7215" s="28" t="s">
        <v>7</v>
      </c>
      <c r="C7215" s="44">
        <f>(C7198+C7199)*$D$32</f>
        <v>1.6484750000000001</v>
      </c>
    </row>
    <row r="7216" spans="1:3" ht="16.5" thickBot="1" x14ac:dyDescent="0.3">
      <c r="A7216" s="38">
        <v>340</v>
      </c>
      <c r="B7216" s="36" t="s">
        <v>8</v>
      </c>
      <c r="C7216" s="44">
        <f>(C7198+C7199)*$D$33</f>
        <v>6.4028749999999999</v>
      </c>
    </row>
    <row r="7217" spans="1:3" ht="16.5" thickBot="1" x14ac:dyDescent="0.3">
      <c r="A7217" s="15"/>
      <c r="B7217" s="42" t="s">
        <v>9</v>
      </c>
      <c r="C7217" s="88">
        <f>SUM(C7198:C7216)</f>
        <v>159.35730000000001</v>
      </c>
    </row>
    <row r="7218" spans="1:3" ht="16.5" thickBot="1" x14ac:dyDescent="0.3">
      <c r="A7218" s="15"/>
      <c r="B7218" s="43" t="s">
        <v>29</v>
      </c>
      <c r="C7218" s="90">
        <f>C7217*118%</f>
        <v>188.04161400000001</v>
      </c>
    </row>
  </sheetData>
  <mergeCells count="1">
    <mergeCell ref="A5:C5"/>
  </mergeCells>
  <pageMargins left="0.70866141732283472" right="0.70866141732283472" top="1.0236220472440944" bottom="0.74803149606299213" header="0.31496062992125984" footer="0.31496062992125984"/>
  <pageSetup paperSize="9" scale="75" firstPageNumber="385" fitToHeight="10" orientation="portrait" useFirstPageNumber="1" r:id="rId1"/>
  <headerFooter>
    <oddHeader xml:space="preserve">&amp;R&amp;"Times New Roman,обычный"УТВЕРЖДАЮ
Начальник ГБУ КО "Дзержинская межрайонная СББЖ"
___________________________________Д.В.Сорокин&amp;"-,обычный"
</oddHeader>
    <oddFooter>&amp;L&amp;"Times New Roman,обычный"&amp;9Исполнитель: Гордеева С.В.&amp;CСтраница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758"/>
  <sheetViews>
    <sheetView tabSelected="1" view="pageLayout" topLeftCell="A26" zoomScale="120" zoomScaleNormal="100" zoomScalePageLayoutView="120" workbookViewId="0">
      <selection activeCell="D17" sqref="D17:D34"/>
    </sheetView>
  </sheetViews>
  <sheetFormatPr defaultRowHeight="15" x14ac:dyDescent="0.25"/>
  <cols>
    <col min="1" max="1" width="15.7109375" customWidth="1"/>
    <col min="2" max="2" width="81" customWidth="1"/>
    <col min="3" max="3" width="15.140625" customWidth="1"/>
    <col min="4" max="4" width="14.42578125" customWidth="1"/>
  </cols>
  <sheetData>
    <row r="5" spans="1:3" ht="20.25" x14ac:dyDescent="0.3">
      <c r="B5" s="48" t="s">
        <v>362</v>
      </c>
    </row>
    <row r="6" spans="1:3" ht="20.25" x14ac:dyDescent="0.3">
      <c r="B6" s="48"/>
    </row>
    <row r="7" spans="1:3" ht="18.75" x14ac:dyDescent="0.3">
      <c r="B7" s="60" t="s">
        <v>363</v>
      </c>
    </row>
    <row r="9" spans="1:3" x14ac:dyDescent="0.25">
      <c r="B9" s="56" t="s">
        <v>627</v>
      </c>
      <c r="C9" s="11"/>
    </row>
    <row r="10" spans="1:3" ht="15.75" thickBot="1" x14ac:dyDescent="0.3">
      <c r="C10" s="84" t="s">
        <v>364</v>
      </c>
    </row>
    <row r="11" spans="1:3" ht="32.25" thickBot="1" x14ac:dyDescent="0.3">
      <c r="A11" s="7" t="s">
        <v>0</v>
      </c>
      <c r="B11" s="8" t="s">
        <v>10</v>
      </c>
      <c r="C11" s="8" t="s">
        <v>11</v>
      </c>
    </row>
    <row r="12" spans="1:3" ht="15.75" x14ac:dyDescent="0.25">
      <c r="A12" s="78"/>
      <c r="B12" s="81" t="s">
        <v>12</v>
      </c>
      <c r="C12" s="79">
        <v>1</v>
      </c>
    </row>
    <row r="13" spans="1:3" ht="15.75" x14ac:dyDescent="0.25">
      <c r="A13" s="78"/>
      <c r="B13" s="82" t="s">
        <v>13</v>
      </c>
      <c r="C13" s="80">
        <v>21.1</v>
      </c>
    </row>
    <row r="14" spans="1:3" s="14" customFormat="1" ht="31.5" x14ac:dyDescent="0.25">
      <c r="A14" s="75"/>
      <c r="B14" s="83" t="s">
        <v>360</v>
      </c>
      <c r="C14" s="76">
        <v>1.18</v>
      </c>
    </row>
    <row r="15" spans="1:3" s="14" customFormat="1" ht="32.25" thickBot="1" x14ac:dyDescent="0.3">
      <c r="A15" s="75"/>
      <c r="B15" s="77" t="s">
        <v>361</v>
      </c>
      <c r="C15" s="76">
        <v>0.69</v>
      </c>
    </row>
    <row r="16" spans="1:3" s="14" customFormat="1" ht="15" customHeight="1" x14ac:dyDescent="0.25">
      <c r="A16" s="29">
        <v>211</v>
      </c>
      <c r="B16" s="30" t="s">
        <v>19</v>
      </c>
      <c r="C16" s="39">
        <f>C14*C13</f>
        <v>24.898</v>
      </c>
    </row>
    <row r="17" spans="1:4" s="14" customFormat="1" ht="31.5" x14ac:dyDescent="0.25">
      <c r="A17" s="33">
        <v>211</v>
      </c>
      <c r="B17" s="28" t="s">
        <v>20</v>
      </c>
      <c r="C17" s="40">
        <f>C15*C13</f>
        <v>14.558999999999999</v>
      </c>
      <c r="D17" s="97"/>
    </row>
    <row r="18" spans="1:4" s="14" customFormat="1" ht="15.75" x14ac:dyDescent="0.25">
      <c r="A18" s="51">
        <v>213</v>
      </c>
      <c r="B18" s="52" t="s">
        <v>14</v>
      </c>
      <c r="C18" s="40">
        <f>(C16+C17)*30.2%</f>
        <v>11.916014000000001</v>
      </c>
      <c r="D18" s="97"/>
    </row>
    <row r="19" spans="1:4" s="14" customFormat="1" ht="15.75" x14ac:dyDescent="0.25">
      <c r="A19" s="33">
        <v>212</v>
      </c>
      <c r="B19" s="28" t="s">
        <v>3</v>
      </c>
      <c r="C19" s="40">
        <f>(C16+C17)*$D$19</f>
        <v>6.3131199999999998E-2</v>
      </c>
      <c r="D19" s="97">
        <v>1.6000000000000001E-3</v>
      </c>
    </row>
    <row r="20" spans="1:4" s="14" customFormat="1" ht="15.75" x14ac:dyDescent="0.25">
      <c r="A20" s="33">
        <v>221</v>
      </c>
      <c r="B20" s="28" t="s">
        <v>4</v>
      </c>
      <c r="C20" s="40">
        <f>(C16+C17)*$D$20</f>
        <v>0.33933020000000003</v>
      </c>
      <c r="D20" s="97">
        <v>8.6E-3</v>
      </c>
    </row>
    <row r="21" spans="1:4" s="14" customFormat="1" ht="15.75" x14ac:dyDescent="0.25">
      <c r="A21" s="33">
        <v>222</v>
      </c>
      <c r="B21" s="28" t="s">
        <v>15</v>
      </c>
      <c r="C21" s="40">
        <f>(C16+C17)*$D$21</f>
        <v>6.3131199999999998E-2</v>
      </c>
      <c r="D21" s="97">
        <v>1.6000000000000001E-3</v>
      </c>
    </row>
    <row r="22" spans="1:4" s="14" customFormat="1" ht="15.75" x14ac:dyDescent="0.25">
      <c r="A22" s="33">
        <v>223</v>
      </c>
      <c r="B22" s="28" t="s">
        <v>5</v>
      </c>
      <c r="C22" s="40">
        <f>(C16+C17)*$D$22</f>
        <v>1.6769225000000001</v>
      </c>
      <c r="D22" s="97">
        <v>4.2500000000000003E-2</v>
      </c>
    </row>
    <row r="23" spans="1:4" s="14" customFormat="1" ht="15.75" x14ac:dyDescent="0.25">
      <c r="A23" s="33">
        <v>224</v>
      </c>
      <c r="B23" s="28" t="s">
        <v>21</v>
      </c>
      <c r="C23" s="40">
        <f>(C16+C17)*$D$23</f>
        <v>0.5563437</v>
      </c>
      <c r="D23" s="97">
        <v>1.41E-2</v>
      </c>
    </row>
    <row r="24" spans="1:4" s="14" customFormat="1" ht="15.75" x14ac:dyDescent="0.25">
      <c r="A24" s="33">
        <v>225</v>
      </c>
      <c r="B24" s="28" t="s">
        <v>16</v>
      </c>
      <c r="C24" s="40">
        <f>(C16+C17)*$D$24</f>
        <v>2.0991124000000001</v>
      </c>
      <c r="D24" s="97">
        <v>5.3199999999999997E-2</v>
      </c>
    </row>
    <row r="25" spans="1:4" s="14" customFormat="1" ht="15.75" x14ac:dyDescent="0.25">
      <c r="A25" s="33">
        <v>226</v>
      </c>
      <c r="B25" s="28" t="s">
        <v>22</v>
      </c>
      <c r="C25" s="40">
        <f>(C16+C17)*$D$25</f>
        <v>14.129551699999999</v>
      </c>
      <c r="D25" s="97">
        <v>0.35809999999999997</v>
      </c>
    </row>
    <row r="26" spans="1:4" s="14" customFormat="1" ht="15.75" x14ac:dyDescent="0.25">
      <c r="A26" s="33">
        <v>271</v>
      </c>
      <c r="B26" s="28" t="s">
        <v>23</v>
      </c>
      <c r="C26" s="40">
        <f>(C16+C17)*$D$26</f>
        <v>0.87989110000000004</v>
      </c>
      <c r="D26" s="97">
        <v>2.23E-2</v>
      </c>
    </row>
    <row r="27" spans="1:4" s="14" customFormat="1" ht="15.75" x14ac:dyDescent="0.25">
      <c r="A27" s="33">
        <v>272</v>
      </c>
      <c r="B27" s="28" t="s">
        <v>24</v>
      </c>
      <c r="C27" s="40">
        <f>(C16+C17)*$D$27</f>
        <v>0.82465129999999998</v>
      </c>
      <c r="D27" s="97">
        <v>2.0899999999999998E-2</v>
      </c>
    </row>
    <row r="28" spans="1:4" s="14" customFormat="1" ht="31.5" x14ac:dyDescent="0.25">
      <c r="A28" s="33">
        <v>211</v>
      </c>
      <c r="B28" s="28" t="s">
        <v>25</v>
      </c>
      <c r="C28" s="40">
        <f>(C16+C17)*$D$28</f>
        <v>9.0356529999999999</v>
      </c>
      <c r="D28" s="97">
        <v>0.22900000000000001</v>
      </c>
    </row>
    <row r="29" spans="1:4" s="14" customFormat="1" ht="31.5" x14ac:dyDescent="0.25">
      <c r="A29" s="33">
        <v>213</v>
      </c>
      <c r="B29" s="28" t="s">
        <v>26</v>
      </c>
      <c r="C29" s="44">
        <f>(C16+C17)*$D$29</f>
        <v>2.7264786999999999</v>
      </c>
      <c r="D29" s="97">
        <v>6.9099999999999995E-2</v>
      </c>
    </row>
    <row r="30" spans="1:4" s="14" customFormat="1" ht="15.75" x14ac:dyDescent="0.25">
      <c r="A30" s="33">
        <v>290</v>
      </c>
      <c r="B30" s="28" t="s">
        <v>6</v>
      </c>
      <c r="C30" s="44">
        <f>(C16+C17)*$D$30</f>
        <v>1.4559633000000001</v>
      </c>
      <c r="D30" s="97">
        <v>3.6900000000000002E-2</v>
      </c>
    </row>
    <row r="31" spans="1:4" s="14" customFormat="1" ht="15.75" x14ac:dyDescent="0.25">
      <c r="A31" s="33">
        <v>290</v>
      </c>
      <c r="B31" s="28" t="s">
        <v>27</v>
      </c>
      <c r="C31" s="44">
        <f>(C16+C17)*$D$31</f>
        <v>0.46164690000000003</v>
      </c>
      <c r="D31" s="97">
        <v>1.17E-2</v>
      </c>
    </row>
    <row r="32" spans="1:4" s="14" customFormat="1" ht="15.75" x14ac:dyDescent="0.25">
      <c r="A32" s="33">
        <v>225</v>
      </c>
      <c r="B32" s="28" t="s">
        <v>28</v>
      </c>
      <c r="C32" s="44">
        <f>(C16+C17)*$D$32</f>
        <v>0</v>
      </c>
      <c r="D32" s="97">
        <v>0</v>
      </c>
    </row>
    <row r="33" spans="1:4" s="14" customFormat="1" ht="15.75" x14ac:dyDescent="0.25">
      <c r="A33" s="37">
        <v>310</v>
      </c>
      <c r="B33" s="28" t="s">
        <v>7</v>
      </c>
      <c r="C33" s="44">
        <f>(C16+C17)*$D$33</f>
        <v>0.91934810000000011</v>
      </c>
      <c r="D33" s="97">
        <v>2.3300000000000001E-2</v>
      </c>
    </row>
    <row r="34" spans="1:4" s="14" customFormat="1" ht="16.5" thickBot="1" x14ac:dyDescent="0.3">
      <c r="A34" s="38">
        <v>340</v>
      </c>
      <c r="B34" s="36" t="s">
        <v>8</v>
      </c>
      <c r="C34" s="44">
        <f>(C16+C17)*$D$34</f>
        <v>3.5708584999999999</v>
      </c>
      <c r="D34" s="97">
        <v>9.0499999999999997E-2</v>
      </c>
    </row>
    <row r="35" spans="1:4" s="14" customFormat="1" ht="16.5" thickBot="1" x14ac:dyDescent="0.3">
      <c r="A35" s="15"/>
      <c r="B35" s="42" t="s">
        <v>9</v>
      </c>
      <c r="C35" s="88">
        <f>SUM(C16:C34)</f>
        <v>90.175027799999981</v>
      </c>
    </row>
    <row r="36" spans="1:4" s="14" customFormat="1" ht="16.5" thickBot="1" x14ac:dyDescent="0.3">
      <c r="A36" s="15"/>
      <c r="B36" s="43" t="s">
        <v>625</v>
      </c>
      <c r="C36" s="89">
        <f>C35*118%</f>
        <v>106.40653280399997</v>
      </c>
    </row>
    <row r="37" spans="1:4" s="14" customFormat="1" ht="15.75" x14ac:dyDescent="0.25">
      <c r="A37" s="22"/>
      <c r="B37" s="45"/>
      <c r="C37" s="46"/>
    </row>
    <row r="38" spans="1:4" s="14" customFormat="1" ht="15.75" x14ac:dyDescent="0.25">
      <c r="A38" s="22"/>
      <c r="B38" s="45"/>
      <c r="C38" s="46"/>
    </row>
    <row r="39" spans="1:4" s="14" customFormat="1" ht="15.75" x14ac:dyDescent="0.25">
      <c r="A39" s="22"/>
      <c r="B39" s="45"/>
      <c r="C39" s="46"/>
    </row>
    <row r="40" spans="1:4" s="14" customFormat="1" ht="15.75" x14ac:dyDescent="0.25">
      <c r="A40" s="22"/>
      <c r="B40" s="45"/>
      <c r="C40" s="46"/>
    </row>
    <row r="41" spans="1:4" s="14" customFormat="1" ht="15.75" x14ac:dyDescent="0.25">
      <c r="A41" s="22"/>
      <c r="B41" s="45"/>
      <c r="C41" s="46"/>
    </row>
    <row r="42" spans="1:4" s="14" customFormat="1" ht="15.75" x14ac:dyDescent="0.25">
      <c r="A42" s="22"/>
      <c r="B42" s="45"/>
      <c r="C42" s="46"/>
    </row>
    <row r="43" spans="1:4" s="14" customFormat="1" ht="15.75" x14ac:dyDescent="0.25">
      <c r="A43" s="22"/>
      <c r="B43" s="45"/>
      <c r="C43" s="46"/>
    </row>
    <row r="44" spans="1:4" s="14" customFormat="1" ht="15.75" x14ac:dyDescent="0.25">
      <c r="A44" s="22"/>
      <c r="B44" s="45"/>
      <c r="C44" s="46"/>
    </row>
    <row r="45" spans="1:4" s="14" customFormat="1" ht="15.75" x14ac:dyDescent="0.25">
      <c r="A45" s="22"/>
      <c r="B45" s="45"/>
      <c r="C45" s="46"/>
    </row>
    <row r="46" spans="1:4" s="14" customFormat="1" ht="15.75" x14ac:dyDescent="0.25">
      <c r="A46" s="22"/>
      <c r="B46" s="45"/>
      <c r="C46" s="46"/>
    </row>
    <row r="47" spans="1:4" s="14" customFormat="1" ht="15.75" x14ac:dyDescent="0.25">
      <c r="A47" s="22"/>
      <c r="B47" s="45"/>
      <c r="C47" s="46"/>
    </row>
    <row r="48" spans="1:4" s="14" customFormat="1" ht="15.75" x14ac:dyDescent="0.25">
      <c r="A48" s="22"/>
      <c r="B48" s="45"/>
      <c r="C48" s="46"/>
    </row>
    <row r="49" spans="1:3" s="14" customFormat="1" ht="15.75" x14ac:dyDescent="0.25">
      <c r="A49" s="22"/>
      <c r="B49" s="45"/>
      <c r="C49" s="46"/>
    </row>
    <row r="50" spans="1:3" s="14" customFormat="1" ht="15.75" x14ac:dyDescent="0.25">
      <c r="A50" s="22"/>
      <c r="B50" s="45"/>
      <c r="C50" s="46"/>
    </row>
    <row r="51" spans="1:3" s="14" customFormat="1" ht="15.75" x14ac:dyDescent="0.25">
      <c r="A51" s="22"/>
      <c r="B51" s="45"/>
      <c r="C51" s="46"/>
    </row>
    <row r="52" spans="1:3" s="14" customFormat="1" ht="15.75" x14ac:dyDescent="0.25">
      <c r="A52" s="22"/>
      <c r="B52" s="45"/>
      <c r="C52" s="46"/>
    </row>
    <row r="53" spans="1:3" s="14" customFormat="1" ht="15.75" x14ac:dyDescent="0.25">
      <c r="A53" s="22"/>
      <c r="B53" s="45"/>
      <c r="C53" s="46"/>
    </row>
    <row r="54" spans="1:3" s="14" customFormat="1" ht="15.75" x14ac:dyDescent="0.25">
      <c r="A54" s="22"/>
      <c r="B54" s="45"/>
      <c r="C54" s="46"/>
    </row>
    <row r="55" spans="1:3" s="14" customFormat="1" ht="15.75" x14ac:dyDescent="0.25">
      <c r="A55" s="22"/>
      <c r="B55" s="45"/>
      <c r="C55" s="46"/>
    </row>
    <row r="56" spans="1:3" s="14" customFormat="1" ht="15.75" x14ac:dyDescent="0.25">
      <c r="A56" s="22"/>
      <c r="B56" s="45"/>
      <c r="C56" s="46"/>
    </row>
    <row r="57" spans="1:3" s="14" customFormat="1" ht="15.75" x14ac:dyDescent="0.25">
      <c r="A57" s="22"/>
      <c r="B57" s="45"/>
      <c r="C57" s="46"/>
    </row>
    <row r="58" spans="1:3" s="14" customFormat="1" ht="15.75" x14ac:dyDescent="0.25">
      <c r="A58" s="22"/>
      <c r="B58" s="45"/>
      <c r="C58" s="46"/>
    </row>
    <row r="60" spans="1:3" x14ac:dyDescent="0.25">
      <c r="B60" s="56" t="s">
        <v>628</v>
      </c>
    </row>
    <row r="61" spans="1:3" ht="15.75" thickBot="1" x14ac:dyDescent="0.3">
      <c r="C61" s="84" t="s">
        <v>364</v>
      </c>
    </row>
    <row r="62" spans="1:3" ht="32.25" thickBot="1" x14ac:dyDescent="0.3">
      <c r="A62" s="7" t="s">
        <v>0</v>
      </c>
      <c r="B62" s="8" t="s">
        <v>10</v>
      </c>
      <c r="C62" s="8" t="s">
        <v>11</v>
      </c>
    </row>
    <row r="63" spans="1:3" ht="15.75" x14ac:dyDescent="0.25">
      <c r="A63" s="78"/>
      <c r="B63" s="81" t="s">
        <v>12</v>
      </c>
      <c r="C63" s="79">
        <v>1</v>
      </c>
    </row>
    <row r="64" spans="1:3" ht="15.75" x14ac:dyDescent="0.25">
      <c r="A64" s="78"/>
      <c r="B64" s="82" t="s">
        <v>13</v>
      </c>
      <c r="C64" s="80">
        <v>10</v>
      </c>
    </row>
    <row r="65" spans="1:3" ht="31.5" x14ac:dyDescent="0.25">
      <c r="A65" s="75"/>
      <c r="B65" s="83" t="s">
        <v>360</v>
      </c>
      <c r="C65" s="76">
        <f>$C$14</f>
        <v>1.18</v>
      </c>
    </row>
    <row r="66" spans="1:3" ht="32.25" thickBot="1" x14ac:dyDescent="0.3">
      <c r="A66" s="75"/>
      <c r="B66" s="77" t="s">
        <v>361</v>
      </c>
      <c r="C66" s="76">
        <f>$C$15</f>
        <v>0.69</v>
      </c>
    </row>
    <row r="67" spans="1:3" ht="15.75" x14ac:dyDescent="0.25">
      <c r="A67" s="29">
        <v>211</v>
      </c>
      <c r="B67" s="30" t="s">
        <v>19</v>
      </c>
      <c r="C67" s="39">
        <f>C65*C64</f>
        <v>11.799999999999999</v>
      </c>
    </row>
    <row r="68" spans="1:3" ht="31.5" x14ac:dyDescent="0.25">
      <c r="A68" s="33">
        <v>211</v>
      </c>
      <c r="B68" s="28" t="s">
        <v>20</v>
      </c>
      <c r="C68" s="40">
        <f>C66*C64</f>
        <v>6.8999999999999995</v>
      </c>
    </row>
    <row r="69" spans="1:3" ht="15.75" x14ac:dyDescent="0.25">
      <c r="A69" s="51">
        <v>213</v>
      </c>
      <c r="B69" s="52" t="s">
        <v>14</v>
      </c>
      <c r="C69" s="40">
        <f>(C67+C68)*30.2%</f>
        <v>5.6473999999999993</v>
      </c>
    </row>
    <row r="70" spans="1:3" ht="15.75" x14ac:dyDescent="0.25">
      <c r="A70" s="33">
        <v>212</v>
      </c>
      <c r="B70" s="28" t="s">
        <v>3</v>
      </c>
      <c r="C70" s="40">
        <f>(C67+C68)*$D$19</f>
        <v>2.9919999999999999E-2</v>
      </c>
    </row>
    <row r="71" spans="1:3" ht="15.75" x14ac:dyDescent="0.25">
      <c r="A71" s="33">
        <v>221</v>
      </c>
      <c r="B71" s="28" t="s">
        <v>4</v>
      </c>
      <c r="C71" s="40">
        <f>(C67+C68)*$D$20</f>
        <v>0.16081999999999999</v>
      </c>
    </row>
    <row r="72" spans="1:3" ht="15.75" x14ac:dyDescent="0.25">
      <c r="A72" s="33">
        <v>222</v>
      </c>
      <c r="B72" s="28" t="s">
        <v>15</v>
      </c>
      <c r="C72" s="40">
        <f>(C67+C68)*$D$21</f>
        <v>2.9919999999999999E-2</v>
      </c>
    </row>
    <row r="73" spans="1:3" ht="15.75" x14ac:dyDescent="0.25">
      <c r="A73" s="33">
        <v>223</v>
      </c>
      <c r="B73" s="28" t="s">
        <v>5</v>
      </c>
      <c r="C73" s="40">
        <f>(C67+C68)*$D$22</f>
        <v>0.79475000000000007</v>
      </c>
    </row>
    <row r="74" spans="1:3" ht="15.75" x14ac:dyDescent="0.25">
      <c r="A74" s="33">
        <v>224</v>
      </c>
      <c r="B74" s="28" t="s">
        <v>21</v>
      </c>
      <c r="C74" s="40">
        <f>(C67+C68)*$D$23</f>
        <v>0.26366999999999996</v>
      </c>
    </row>
    <row r="75" spans="1:3" ht="15.75" x14ac:dyDescent="0.25">
      <c r="A75" s="33">
        <v>225</v>
      </c>
      <c r="B75" s="28" t="s">
        <v>16</v>
      </c>
      <c r="C75" s="40">
        <f>(C67+C68)*$D$24</f>
        <v>0.99483999999999995</v>
      </c>
    </row>
    <row r="76" spans="1:3" ht="15.75" x14ac:dyDescent="0.25">
      <c r="A76" s="33">
        <v>226</v>
      </c>
      <c r="B76" s="28" t="s">
        <v>22</v>
      </c>
      <c r="C76" s="40">
        <f>(C67+C68)*$D$25</f>
        <v>6.6964699999999997</v>
      </c>
    </row>
    <row r="77" spans="1:3" ht="15.75" x14ac:dyDescent="0.25">
      <c r="A77" s="33">
        <v>271</v>
      </c>
      <c r="B77" s="28" t="s">
        <v>23</v>
      </c>
      <c r="C77" s="40">
        <f>(C67+C68)*$D$26</f>
        <v>0.41700999999999999</v>
      </c>
    </row>
    <row r="78" spans="1:3" ht="15.75" x14ac:dyDescent="0.25">
      <c r="A78" s="33">
        <v>272</v>
      </c>
      <c r="B78" s="28" t="s">
        <v>24</v>
      </c>
      <c r="C78" s="40">
        <f>(C67+C68)*$D$27</f>
        <v>0.39082999999999996</v>
      </c>
    </row>
    <row r="79" spans="1:3" ht="31.5" x14ac:dyDescent="0.25">
      <c r="A79" s="33">
        <v>211</v>
      </c>
      <c r="B79" s="28" t="s">
        <v>25</v>
      </c>
      <c r="C79" s="40">
        <f>(C67+C68)*$D$28</f>
        <v>4.2823000000000002</v>
      </c>
    </row>
    <row r="80" spans="1:3" ht="31.5" x14ac:dyDescent="0.25">
      <c r="A80" s="33">
        <v>213</v>
      </c>
      <c r="B80" s="28" t="s">
        <v>26</v>
      </c>
      <c r="C80" s="44">
        <f>(C67+C68)*$D$29</f>
        <v>1.2921699999999998</v>
      </c>
    </row>
    <row r="81" spans="1:3" ht="15.75" x14ac:dyDescent="0.25">
      <c r="A81" s="33">
        <v>290</v>
      </c>
      <c r="B81" s="28" t="s">
        <v>6</v>
      </c>
      <c r="C81" s="44">
        <f>(C67+C68)*$D$30</f>
        <v>0.69003000000000003</v>
      </c>
    </row>
    <row r="82" spans="1:3" ht="15.75" x14ac:dyDescent="0.25">
      <c r="A82" s="33">
        <v>290</v>
      </c>
      <c r="B82" s="28" t="s">
        <v>27</v>
      </c>
      <c r="C82" s="44">
        <f>(C67+C68)*$D$31</f>
        <v>0.21878999999999998</v>
      </c>
    </row>
    <row r="83" spans="1:3" ht="15.75" x14ac:dyDescent="0.25">
      <c r="A83" s="33">
        <v>225</v>
      </c>
      <c r="B83" s="28" t="s">
        <v>28</v>
      </c>
      <c r="C83" s="44">
        <f>(C67+C68)*$D$32</f>
        <v>0</v>
      </c>
    </row>
    <row r="84" spans="1:3" ht="15.75" x14ac:dyDescent="0.25">
      <c r="A84" s="37">
        <v>310</v>
      </c>
      <c r="B84" s="28" t="s">
        <v>7</v>
      </c>
      <c r="C84" s="44">
        <f>(C67+C68)*$D$33</f>
        <v>0.43570999999999999</v>
      </c>
    </row>
    <row r="85" spans="1:3" ht="16.5" thickBot="1" x14ac:dyDescent="0.3">
      <c r="A85" s="38">
        <v>340</v>
      </c>
      <c r="B85" s="36" t="s">
        <v>8</v>
      </c>
      <c r="C85" s="44">
        <f>(C67+C68)*$D$34</f>
        <v>1.6923499999999998</v>
      </c>
    </row>
    <row r="86" spans="1:3" ht="16.5" thickBot="1" x14ac:dyDescent="0.3">
      <c r="A86" s="15"/>
      <c r="B86" s="42" t="s">
        <v>9</v>
      </c>
      <c r="C86" s="88">
        <f>SUM(C67:C85)</f>
        <v>42.736979999999996</v>
      </c>
    </row>
    <row r="87" spans="1:3" ht="16.5" thickBot="1" x14ac:dyDescent="0.3">
      <c r="A87" s="15"/>
      <c r="B87" s="43" t="s">
        <v>29</v>
      </c>
      <c r="C87" s="89">
        <f>C86*118%</f>
        <v>50.429636399999993</v>
      </c>
    </row>
    <row r="88" spans="1:3" ht="15.75" x14ac:dyDescent="0.25">
      <c r="A88" s="22"/>
      <c r="B88" s="45"/>
      <c r="C88" s="46"/>
    </row>
    <row r="89" spans="1:3" ht="15.75" x14ac:dyDescent="0.25">
      <c r="A89" s="22"/>
      <c r="B89" s="45"/>
      <c r="C89" s="46"/>
    </row>
    <row r="90" spans="1:3" ht="15.75" x14ac:dyDescent="0.25">
      <c r="A90" s="22"/>
      <c r="B90" s="45"/>
      <c r="C90" s="46"/>
    </row>
    <row r="91" spans="1:3" ht="15.75" x14ac:dyDescent="0.25">
      <c r="A91" s="22"/>
      <c r="B91" s="45"/>
      <c r="C91" s="46"/>
    </row>
    <row r="92" spans="1:3" ht="15.75" x14ac:dyDescent="0.25">
      <c r="A92" s="22"/>
      <c r="B92" s="45"/>
      <c r="C92" s="46"/>
    </row>
    <row r="93" spans="1:3" ht="15.75" x14ac:dyDescent="0.25">
      <c r="A93" s="22"/>
      <c r="B93" s="45"/>
      <c r="C93" s="46"/>
    </row>
    <row r="94" spans="1:3" ht="15.75" x14ac:dyDescent="0.25">
      <c r="A94" s="22"/>
      <c r="B94" s="45"/>
      <c r="C94" s="46"/>
    </row>
    <row r="95" spans="1:3" ht="15.75" x14ac:dyDescent="0.25">
      <c r="A95" s="22"/>
      <c r="B95" s="45"/>
      <c r="C95" s="46"/>
    </row>
    <row r="96" spans="1:3" ht="15.75" x14ac:dyDescent="0.25">
      <c r="A96" s="22"/>
      <c r="B96" s="45"/>
      <c r="C96" s="46"/>
    </row>
    <row r="97" spans="1:3" ht="15.75" x14ac:dyDescent="0.25">
      <c r="A97" s="22"/>
      <c r="B97" s="45"/>
      <c r="C97" s="46"/>
    </row>
    <row r="98" spans="1:3" ht="15.75" x14ac:dyDescent="0.25">
      <c r="A98" s="22"/>
      <c r="B98" s="45"/>
      <c r="C98" s="46"/>
    </row>
    <row r="99" spans="1:3" ht="15.75" x14ac:dyDescent="0.25">
      <c r="A99" s="22"/>
      <c r="B99" s="45"/>
      <c r="C99" s="46"/>
    </row>
    <row r="100" spans="1:3" ht="15.75" x14ac:dyDescent="0.25">
      <c r="A100" s="22"/>
      <c r="B100" s="45"/>
      <c r="C100" s="46"/>
    </row>
    <row r="101" spans="1:3" ht="15.75" x14ac:dyDescent="0.25">
      <c r="A101" s="22"/>
      <c r="B101" s="45"/>
      <c r="C101" s="46"/>
    </row>
    <row r="102" spans="1:3" ht="15.75" x14ac:dyDescent="0.25">
      <c r="A102" s="22"/>
      <c r="B102" s="45"/>
      <c r="C102" s="46"/>
    </row>
    <row r="103" spans="1:3" ht="15.75" x14ac:dyDescent="0.25">
      <c r="A103" s="22"/>
      <c r="B103" s="45"/>
      <c r="C103" s="46"/>
    </row>
    <row r="104" spans="1:3" ht="15.75" x14ac:dyDescent="0.25">
      <c r="A104" s="22"/>
      <c r="B104" s="45"/>
      <c r="C104" s="46"/>
    </row>
    <row r="105" spans="1:3" ht="15.75" x14ac:dyDescent="0.25">
      <c r="A105" s="22"/>
      <c r="B105" s="45"/>
      <c r="C105" s="46"/>
    </row>
    <row r="106" spans="1:3" ht="15.75" x14ac:dyDescent="0.25">
      <c r="A106" s="22"/>
      <c r="B106" s="45"/>
      <c r="C106" s="46"/>
    </row>
    <row r="107" spans="1:3" ht="15.75" x14ac:dyDescent="0.25">
      <c r="A107" s="22"/>
      <c r="B107" s="45"/>
      <c r="C107" s="46"/>
    </row>
    <row r="108" spans="1:3" ht="15.75" x14ac:dyDescent="0.25">
      <c r="A108" s="22"/>
      <c r="B108" s="45"/>
      <c r="C108" s="46"/>
    </row>
    <row r="109" spans="1:3" ht="15.75" x14ac:dyDescent="0.25">
      <c r="A109" s="22"/>
      <c r="B109" s="45"/>
      <c r="C109" s="46"/>
    </row>
    <row r="110" spans="1:3" ht="15.75" x14ac:dyDescent="0.25">
      <c r="A110" s="22"/>
      <c r="B110" s="45"/>
      <c r="C110" s="46"/>
    </row>
    <row r="111" spans="1:3" ht="15.75" x14ac:dyDescent="0.25">
      <c r="A111" s="22"/>
      <c r="B111" s="45"/>
      <c r="C111" s="46"/>
    </row>
    <row r="112" spans="1:3" ht="15.75" x14ac:dyDescent="0.25">
      <c r="A112" s="22"/>
      <c r="B112" s="45"/>
      <c r="C112" s="46"/>
    </row>
    <row r="113" spans="1:3" ht="15.75" x14ac:dyDescent="0.25">
      <c r="A113" s="22"/>
      <c r="B113" s="45"/>
      <c r="C113" s="46"/>
    </row>
    <row r="114" spans="1:3" ht="15.75" x14ac:dyDescent="0.25">
      <c r="A114" s="22"/>
      <c r="B114" s="45"/>
      <c r="C114" s="46"/>
    </row>
    <row r="116" spans="1:3" x14ac:dyDescent="0.25">
      <c r="B116" s="56" t="s">
        <v>629</v>
      </c>
    </row>
    <row r="117" spans="1:3" ht="15.75" thickBot="1" x14ac:dyDescent="0.3">
      <c r="C117" s="84" t="s">
        <v>364</v>
      </c>
    </row>
    <row r="118" spans="1:3" ht="32.25" thickBot="1" x14ac:dyDescent="0.3">
      <c r="A118" s="7" t="s">
        <v>0</v>
      </c>
      <c r="B118" s="8" t="s">
        <v>10</v>
      </c>
      <c r="C118" s="8" t="s">
        <v>11</v>
      </c>
    </row>
    <row r="119" spans="1:3" ht="15.75" x14ac:dyDescent="0.25">
      <c r="A119" s="78"/>
      <c r="B119" s="81" t="s">
        <v>12</v>
      </c>
      <c r="C119" s="79">
        <v>1</v>
      </c>
    </row>
    <row r="120" spans="1:3" ht="15.75" x14ac:dyDescent="0.25">
      <c r="A120" s="78"/>
      <c r="B120" s="82" t="s">
        <v>13</v>
      </c>
      <c r="C120" s="80">
        <v>55</v>
      </c>
    </row>
    <row r="121" spans="1:3" ht="31.5" x14ac:dyDescent="0.25">
      <c r="A121" s="75"/>
      <c r="B121" s="83" t="s">
        <v>360</v>
      </c>
      <c r="C121" s="76">
        <f>$C$14</f>
        <v>1.18</v>
      </c>
    </row>
    <row r="122" spans="1:3" ht="32.25" thickBot="1" x14ac:dyDescent="0.3">
      <c r="A122" s="75"/>
      <c r="B122" s="77" t="s">
        <v>361</v>
      </c>
      <c r="C122" s="76">
        <f>$C$15</f>
        <v>0.69</v>
      </c>
    </row>
    <row r="123" spans="1:3" ht="15.75" x14ac:dyDescent="0.25">
      <c r="A123" s="29">
        <v>211</v>
      </c>
      <c r="B123" s="30" t="s">
        <v>19</v>
      </c>
      <c r="C123" s="39">
        <f>C121*C120</f>
        <v>64.899999999999991</v>
      </c>
    </row>
    <row r="124" spans="1:3" ht="31.5" x14ac:dyDescent="0.25">
      <c r="A124" s="33">
        <v>211</v>
      </c>
      <c r="B124" s="28" t="s">
        <v>20</v>
      </c>
      <c r="C124" s="40">
        <f>C122*C120</f>
        <v>37.949999999999996</v>
      </c>
    </row>
    <row r="125" spans="1:3" ht="15.75" x14ac:dyDescent="0.25">
      <c r="A125" s="51">
        <v>213</v>
      </c>
      <c r="B125" s="52" t="s">
        <v>14</v>
      </c>
      <c r="C125" s="40">
        <f>(C123+C124)*30.2%</f>
        <v>31.060699999999997</v>
      </c>
    </row>
    <row r="126" spans="1:3" ht="15.75" x14ac:dyDescent="0.25">
      <c r="A126" s="33">
        <v>212</v>
      </c>
      <c r="B126" s="28" t="s">
        <v>3</v>
      </c>
      <c r="C126" s="40">
        <f>(C123+C124)*$D$19</f>
        <v>0.16456000000000001</v>
      </c>
    </row>
    <row r="127" spans="1:3" ht="15.75" x14ac:dyDescent="0.25">
      <c r="A127" s="33">
        <v>221</v>
      </c>
      <c r="B127" s="28" t="s">
        <v>4</v>
      </c>
      <c r="C127" s="40">
        <f>(C123+C124)*$D$20</f>
        <v>0.88450999999999991</v>
      </c>
    </row>
    <row r="128" spans="1:3" ht="15.75" x14ac:dyDescent="0.25">
      <c r="A128" s="33">
        <v>222</v>
      </c>
      <c r="B128" s="28" t="s">
        <v>15</v>
      </c>
      <c r="C128" s="40">
        <f>(C123+C124)*$D$21</f>
        <v>0.16456000000000001</v>
      </c>
    </row>
    <row r="129" spans="1:3" ht="15.75" x14ac:dyDescent="0.25">
      <c r="A129" s="33">
        <v>223</v>
      </c>
      <c r="B129" s="28" t="s">
        <v>5</v>
      </c>
      <c r="C129" s="40">
        <f>(C123+C124)*$D$22</f>
        <v>4.3711250000000001</v>
      </c>
    </row>
    <row r="130" spans="1:3" ht="15.75" x14ac:dyDescent="0.25">
      <c r="A130" s="33">
        <v>224</v>
      </c>
      <c r="B130" s="28" t="s">
        <v>21</v>
      </c>
      <c r="C130" s="40">
        <f>(C123+C124)*$D$23</f>
        <v>1.4501849999999998</v>
      </c>
    </row>
    <row r="131" spans="1:3" ht="15.75" x14ac:dyDescent="0.25">
      <c r="A131" s="33">
        <v>225</v>
      </c>
      <c r="B131" s="28" t="s">
        <v>16</v>
      </c>
      <c r="C131" s="40">
        <f>(C123+C124)*$D$24</f>
        <v>5.4716199999999997</v>
      </c>
    </row>
    <row r="132" spans="1:3" ht="15.75" x14ac:dyDescent="0.25">
      <c r="A132" s="33">
        <v>226</v>
      </c>
      <c r="B132" s="28" t="s">
        <v>22</v>
      </c>
      <c r="C132" s="40">
        <f>(C123+C124)*$D$25</f>
        <v>36.830584999999992</v>
      </c>
    </row>
    <row r="133" spans="1:3" ht="15.75" x14ac:dyDescent="0.25">
      <c r="A133" s="33">
        <v>271</v>
      </c>
      <c r="B133" s="28" t="s">
        <v>23</v>
      </c>
      <c r="C133" s="40">
        <f>(C123+C124)*$D$26</f>
        <v>2.293555</v>
      </c>
    </row>
    <row r="134" spans="1:3" ht="15.75" x14ac:dyDescent="0.25">
      <c r="A134" s="33">
        <v>272</v>
      </c>
      <c r="B134" s="28" t="s">
        <v>24</v>
      </c>
      <c r="C134" s="40">
        <f>(C123+C124)*$D$27</f>
        <v>2.1495649999999995</v>
      </c>
    </row>
    <row r="135" spans="1:3" ht="31.5" x14ac:dyDescent="0.25">
      <c r="A135" s="33">
        <v>211</v>
      </c>
      <c r="B135" s="28" t="s">
        <v>25</v>
      </c>
      <c r="C135" s="40">
        <f>(C123+C124)*$D$28</f>
        <v>23.55265</v>
      </c>
    </row>
    <row r="136" spans="1:3" ht="31.5" x14ac:dyDescent="0.25">
      <c r="A136" s="33">
        <v>213</v>
      </c>
      <c r="B136" s="28" t="s">
        <v>26</v>
      </c>
      <c r="C136" s="44">
        <f>(C123+C124)*$D$29</f>
        <v>7.1069349999999991</v>
      </c>
    </row>
    <row r="137" spans="1:3" ht="15.75" x14ac:dyDescent="0.25">
      <c r="A137" s="33">
        <v>290</v>
      </c>
      <c r="B137" s="28" t="s">
        <v>6</v>
      </c>
      <c r="C137" s="44">
        <f>(C123+C124)*$D$30</f>
        <v>3.7951649999999999</v>
      </c>
    </row>
    <row r="138" spans="1:3" ht="15.75" x14ac:dyDescent="0.25">
      <c r="A138" s="33">
        <v>290</v>
      </c>
      <c r="B138" s="28" t="s">
        <v>27</v>
      </c>
      <c r="C138" s="44">
        <f>(C123+C124)*$D$31</f>
        <v>1.2033449999999999</v>
      </c>
    </row>
    <row r="139" spans="1:3" ht="15.75" x14ac:dyDescent="0.25">
      <c r="A139" s="33">
        <v>225</v>
      </c>
      <c r="B139" s="28" t="s">
        <v>28</v>
      </c>
      <c r="C139" s="44">
        <f>(C123+C124)*$D$32</f>
        <v>0</v>
      </c>
    </row>
    <row r="140" spans="1:3" ht="15.75" x14ac:dyDescent="0.25">
      <c r="A140" s="37">
        <v>310</v>
      </c>
      <c r="B140" s="28" t="s">
        <v>7</v>
      </c>
      <c r="C140" s="44">
        <f>(C123+C124)*$D$33</f>
        <v>2.3964050000000001</v>
      </c>
    </row>
    <row r="141" spans="1:3" ht="16.5" thickBot="1" x14ac:dyDescent="0.3">
      <c r="A141" s="38">
        <v>340</v>
      </c>
      <c r="B141" s="36" t="s">
        <v>8</v>
      </c>
      <c r="C141" s="44">
        <f>(C123+C124)*$D$34</f>
        <v>9.3079249999999991</v>
      </c>
    </row>
    <row r="142" spans="1:3" ht="16.5" thickBot="1" x14ac:dyDescent="0.3">
      <c r="A142" s="15"/>
      <c r="B142" s="42" t="s">
        <v>9</v>
      </c>
      <c r="C142" s="88">
        <f>SUM(C123:C141)</f>
        <v>235.05338999999998</v>
      </c>
    </row>
    <row r="143" spans="1:3" ht="16.5" thickBot="1" x14ac:dyDescent="0.3">
      <c r="A143" s="15"/>
      <c r="B143" s="43" t="s">
        <v>29</v>
      </c>
      <c r="C143" s="89">
        <f>C142*118%</f>
        <v>277.36300019999999</v>
      </c>
    </row>
    <row r="144" spans="1:3" ht="15.75" x14ac:dyDescent="0.25">
      <c r="A144" s="22"/>
      <c r="B144" s="45"/>
      <c r="C144" s="46"/>
    </row>
    <row r="145" spans="1:3" ht="15.75" x14ac:dyDescent="0.25">
      <c r="A145" s="22"/>
      <c r="B145" s="45"/>
      <c r="C145" s="46"/>
    </row>
    <row r="146" spans="1:3" ht="15.75" x14ac:dyDescent="0.25">
      <c r="A146" s="22"/>
      <c r="B146" s="45"/>
      <c r="C146" s="46"/>
    </row>
    <row r="147" spans="1:3" ht="15.75" x14ac:dyDescent="0.25">
      <c r="A147" s="22"/>
      <c r="B147" s="45"/>
      <c r="C147" s="46"/>
    </row>
    <row r="148" spans="1:3" ht="15.75" x14ac:dyDescent="0.25">
      <c r="A148" s="22"/>
      <c r="B148" s="45"/>
      <c r="C148" s="46"/>
    </row>
    <row r="149" spans="1:3" ht="15.75" x14ac:dyDescent="0.25">
      <c r="A149" s="22"/>
      <c r="B149" s="45"/>
      <c r="C149" s="46"/>
    </row>
    <row r="150" spans="1:3" ht="15.75" x14ac:dyDescent="0.25">
      <c r="A150" s="22"/>
      <c r="B150" s="45"/>
      <c r="C150" s="46"/>
    </row>
    <row r="151" spans="1:3" ht="15.75" x14ac:dyDescent="0.25">
      <c r="A151" s="22"/>
      <c r="B151" s="45"/>
      <c r="C151" s="46"/>
    </row>
    <row r="152" spans="1:3" ht="15.75" x14ac:dyDescent="0.25">
      <c r="A152" s="22"/>
      <c r="B152" s="45"/>
      <c r="C152" s="46"/>
    </row>
    <row r="153" spans="1:3" ht="15.75" x14ac:dyDescent="0.25">
      <c r="A153" s="22"/>
      <c r="B153" s="45"/>
      <c r="C153" s="46"/>
    </row>
    <row r="154" spans="1:3" ht="15.75" x14ac:dyDescent="0.25">
      <c r="A154" s="22"/>
      <c r="B154" s="45"/>
      <c r="C154" s="46"/>
    </row>
    <row r="155" spans="1:3" ht="15.75" x14ac:dyDescent="0.25">
      <c r="A155" s="22"/>
      <c r="B155" s="45"/>
      <c r="C155" s="46"/>
    </row>
    <row r="156" spans="1:3" ht="15.75" x14ac:dyDescent="0.25">
      <c r="A156" s="22"/>
      <c r="B156" s="45"/>
      <c r="C156" s="46"/>
    </row>
    <row r="157" spans="1:3" ht="15.75" x14ac:dyDescent="0.25">
      <c r="A157" s="22"/>
      <c r="B157" s="45"/>
      <c r="C157" s="46"/>
    </row>
    <row r="158" spans="1:3" ht="15.75" x14ac:dyDescent="0.25">
      <c r="A158" s="22"/>
      <c r="B158" s="45"/>
      <c r="C158" s="46"/>
    </row>
    <row r="159" spans="1:3" ht="15.75" x14ac:dyDescent="0.25">
      <c r="A159" s="22"/>
      <c r="B159" s="45"/>
      <c r="C159" s="46"/>
    </row>
    <row r="160" spans="1:3" ht="15.75" x14ac:dyDescent="0.25">
      <c r="A160" s="22"/>
      <c r="B160" s="45"/>
      <c r="C160" s="46"/>
    </row>
    <row r="161" spans="1:3" ht="15.75" x14ac:dyDescent="0.25">
      <c r="A161" s="22"/>
      <c r="B161" s="45"/>
      <c r="C161" s="46"/>
    </row>
    <row r="162" spans="1:3" ht="15.75" x14ac:dyDescent="0.25">
      <c r="A162" s="22"/>
      <c r="B162" s="45"/>
      <c r="C162" s="46"/>
    </row>
    <row r="163" spans="1:3" ht="15.75" x14ac:dyDescent="0.25">
      <c r="A163" s="22"/>
      <c r="B163" s="45"/>
      <c r="C163" s="46"/>
    </row>
    <row r="164" spans="1:3" ht="15.75" x14ac:dyDescent="0.25">
      <c r="A164" s="22"/>
      <c r="B164" s="45"/>
      <c r="C164" s="46"/>
    </row>
    <row r="165" spans="1:3" ht="15.75" x14ac:dyDescent="0.25">
      <c r="A165" s="22"/>
      <c r="B165" s="45"/>
      <c r="C165" s="46"/>
    </row>
    <row r="166" spans="1:3" ht="15.75" x14ac:dyDescent="0.25">
      <c r="A166" s="22"/>
      <c r="B166" s="45"/>
      <c r="C166" s="46"/>
    </row>
    <row r="167" spans="1:3" ht="15.75" x14ac:dyDescent="0.25">
      <c r="A167" s="22"/>
      <c r="B167" s="45"/>
      <c r="C167" s="46"/>
    </row>
    <row r="168" spans="1:3" ht="15.75" x14ac:dyDescent="0.25">
      <c r="A168" s="22"/>
      <c r="B168" s="45"/>
      <c r="C168" s="46"/>
    </row>
    <row r="169" spans="1:3" ht="15.75" x14ac:dyDescent="0.25">
      <c r="A169" s="22"/>
      <c r="B169" s="45"/>
      <c r="C169" s="46"/>
    </row>
    <row r="170" spans="1:3" ht="15.75" x14ac:dyDescent="0.25">
      <c r="A170" s="22"/>
      <c r="B170" s="45"/>
      <c r="C170" s="46"/>
    </row>
    <row r="171" spans="1:3" ht="15.75" x14ac:dyDescent="0.25">
      <c r="A171" s="22"/>
      <c r="B171" s="45"/>
      <c r="C171" s="46"/>
    </row>
    <row r="172" spans="1:3" x14ac:dyDescent="0.25">
      <c r="B172" s="56" t="s">
        <v>630</v>
      </c>
    </row>
    <row r="173" spans="1:3" ht="15.75" thickBot="1" x14ac:dyDescent="0.3">
      <c r="C173" s="84" t="s">
        <v>364</v>
      </c>
    </row>
    <row r="174" spans="1:3" ht="32.25" thickBot="1" x14ac:dyDescent="0.3">
      <c r="A174" s="7" t="s">
        <v>0</v>
      </c>
      <c r="B174" s="8" t="s">
        <v>10</v>
      </c>
      <c r="C174" s="8" t="s">
        <v>11</v>
      </c>
    </row>
    <row r="175" spans="1:3" ht="15.75" x14ac:dyDescent="0.25">
      <c r="A175" s="78"/>
      <c r="B175" s="81" t="s">
        <v>12</v>
      </c>
      <c r="C175" s="79">
        <v>1</v>
      </c>
    </row>
    <row r="176" spans="1:3" ht="15.75" x14ac:dyDescent="0.25">
      <c r="A176" s="78"/>
      <c r="B176" s="82" t="s">
        <v>13</v>
      </c>
      <c r="C176" s="80">
        <v>55</v>
      </c>
    </row>
    <row r="177" spans="1:3" ht="31.5" x14ac:dyDescent="0.25">
      <c r="A177" s="75"/>
      <c r="B177" s="83" t="s">
        <v>360</v>
      </c>
      <c r="C177" s="76">
        <f>$C$14</f>
        <v>1.18</v>
      </c>
    </row>
    <row r="178" spans="1:3" ht="32.25" thickBot="1" x14ac:dyDescent="0.3">
      <c r="A178" s="75"/>
      <c r="B178" s="77" t="s">
        <v>361</v>
      </c>
      <c r="C178" s="76">
        <f>$C$15</f>
        <v>0.69</v>
      </c>
    </row>
    <row r="179" spans="1:3" ht="15.75" x14ac:dyDescent="0.25">
      <c r="A179" s="29">
        <v>211</v>
      </c>
      <c r="B179" s="30" t="s">
        <v>19</v>
      </c>
      <c r="C179" s="39">
        <f>C177*C176</f>
        <v>64.899999999999991</v>
      </c>
    </row>
    <row r="180" spans="1:3" ht="31.5" x14ac:dyDescent="0.25">
      <c r="A180" s="33">
        <v>211</v>
      </c>
      <c r="B180" s="28" t="s">
        <v>20</v>
      </c>
      <c r="C180" s="40">
        <f>C178*C176</f>
        <v>37.949999999999996</v>
      </c>
    </row>
    <row r="181" spans="1:3" ht="15.75" x14ac:dyDescent="0.25">
      <c r="A181" s="51">
        <v>213</v>
      </c>
      <c r="B181" s="52" t="s">
        <v>14</v>
      </c>
      <c r="C181" s="40">
        <f>(C179+C180)*30.2%</f>
        <v>31.060699999999997</v>
      </c>
    </row>
    <row r="182" spans="1:3" ht="15.75" x14ac:dyDescent="0.25">
      <c r="A182" s="33">
        <v>212</v>
      </c>
      <c r="B182" s="28" t="s">
        <v>3</v>
      </c>
      <c r="C182" s="40">
        <f>(C179+C180)*$D$19</f>
        <v>0.16456000000000001</v>
      </c>
    </row>
    <row r="183" spans="1:3" ht="15.75" x14ac:dyDescent="0.25">
      <c r="A183" s="33">
        <v>221</v>
      </c>
      <c r="B183" s="28" t="s">
        <v>4</v>
      </c>
      <c r="C183" s="40">
        <f>(C179+C180)*$D$20</f>
        <v>0.88450999999999991</v>
      </c>
    </row>
    <row r="184" spans="1:3" ht="15.75" x14ac:dyDescent="0.25">
      <c r="A184" s="33">
        <v>222</v>
      </c>
      <c r="B184" s="28" t="s">
        <v>15</v>
      </c>
      <c r="C184" s="40">
        <f>(C179+C180)*$D$21</f>
        <v>0.16456000000000001</v>
      </c>
    </row>
    <row r="185" spans="1:3" ht="15.75" x14ac:dyDescent="0.25">
      <c r="A185" s="33">
        <v>223</v>
      </c>
      <c r="B185" s="28" t="s">
        <v>5</v>
      </c>
      <c r="C185" s="40">
        <f>(C179+C180)*$D$22</f>
        <v>4.3711250000000001</v>
      </c>
    </row>
    <row r="186" spans="1:3" ht="15.75" x14ac:dyDescent="0.25">
      <c r="A186" s="33">
        <v>224</v>
      </c>
      <c r="B186" s="28" t="s">
        <v>21</v>
      </c>
      <c r="C186" s="40">
        <f>(C179+C180)*$D$23</f>
        <v>1.4501849999999998</v>
      </c>
    </row>
    <row r="187" spans="1:3" ht="15.75" x14ac:dyDescent="0.25">
      <c r="A187" s="33">
        <v>225</v>
      </c>
      <c r="B187" s="28" t="s">
        <v>16</v>
      </c>
      <c r="C187" s="40">
        <f>(C179+C180)*$D$24</f>
        <v>5.4716199999999997</v>
      </c>
    </row>
    <row r="188" spans="1:3" ht="15.75" x14ac:dyDescent="0.25">
      <c r="A188" s="33">
        <v>226</v>
      </c>
      <c r="B188" s="28" t="s">
        <v>22</v>
      </c>
      <c r="C188" s="40">
        <f>(C179+C180)*$D$25</f>
        <v>36.830584999999992</v>
      </c>
    </row>
    <row r="189" spans="1:3" ht="15.75" x14ac:dyDescent="0.25">
      <c r="A189" s="33">
        <v>271</v>
      </c>
      <c r="B189" s="28" t="s">
        <v>23</v>
      </c>
      <c r="C189" s="40">
        <f>(C179+C180)*$D$26</f>
        <v>2.293555</v>
      </c>
    </row>
    <row r="190" spans="1:3" ht="15.75" x14ac:dyDescent="0.25">
      <c r="A190" s="33">
        <v>272</v>
      </c>
      <c r="B190" s="28" t="s">
        <v>24</v>
      </c>
      <c r="C190" s="40">
        <f>(C179+C180)*$D$27</f>
        <v>2.1495649999999995</v>
      </c>
    </row>
    <row r="191" spans="1:3" ht="31.5" x14ac:dyDescent="0.25">
      <c r="A191" s="33">
        <v>211</v>
      </c>
      <c r="B191" s="28" t="s">
        <v>25</v>
      </c>
      <c r="C191" s="40">
        <f>(C179+C180)*$D$28</f>
        <v>23.55265</v>
      </c>
    </row>
    <row r="192" spans="1:3" ht="31.5" x14ac:dyDescent="0.25">
      <c r="A192" s="33">
        <v>213</v>
      </c>
      <c r="B192" s="28" t="s">
        <v>26</v>
      </c>
      <c r="C192" s="44">
        <f>(C179+C180)*$D$29</f>
        <v>7.1069349999999991</v>
      </c>
    </row>
    <row r="193" spans="1:3" ht="15.75" x14ac:dyDescent="0.25">
      <c r="A193" s="33">
        <v>290</v>
      </c>
      <c r="B193" s="28" t="s">
        <v>6</v>
      </c>
      <c r="C193" s="44">
        <f>(C179+C180)*$D$30</f>
        <v>3.7951649999999999</v>
      </c>
    </row>
    <row r="194" spans="1:3" ht="15.75" x14ac:dyDescent="0.25">
      <c r="A194" s="33">
        <v>290</v>
      </c>
      <c r="B194" s="28" t="s">
        <v>27</v>
      </c>
      <c r="C194" s="44">
        <f>(C179+C180)*$D$31</f>
        <v>1.2033449999999999</v>
      </c>
    </row>
    <row r="195" spans="1:3" ht="15.75" x14ac:dyDescent="0.25">
      <c r="A195" s="33">
        <v>225</v>
      </c>
      <c r="B195" s="28" t="s">
        <v>28</v>
      </c>
      <c r="C195" s="44">
        <f>(C179+C180)*$D$32</f>
        <v>0</v>
      </c>
    </row>
    <row r="196" spans="1:3" ht="15.75" x14ac:dyDescent="0.25">
      <c r="A196" s="37">
        <v>310</v>
      </c>
      <c r="B196" s="28" t="s">
        <v>7</v>
      </c>
      <c r="C196" s="44">
        <f>(C179+C180)*$D$33</f>
        <v>2.3964050000000001</v>
      </c>
    </row>
    <row r="197" spans="1:3" ht="16.5" thickBot="1" x14ac:dyDescent="0.3">
      <c r="A197" s="38">
        <v>340</v>
      </c>
      <c r="B197" s="36" t="s">
        <v>8</v>
      </c>
      <c r="C197" s="44">
        <f>(C179+C180)*$D$34</f>
        <v>9.3079249999999991</v>
      </c>
    </row>
    <row r="198" spans="1:3" ht="16.5" thickBot="1" x14ac:dyDescent="0.3">
      <c r="A198" s="15"/>
      <c r="B198" s="42" t="s">
        <v>9</v>
      </c>
      <c r="C198" s="88">
        <f>SUM(C179:C197)</f>
        <v>235.05338999999998</v>
      </c>
    </row>
    <row r="199" spans="1:3" ht="16.5" thickBot="1" x14ac:dyDescent="0.3">
      <c r="A199" s="15"/>
      <c r="B199" s="43" t="s">
        <v>29</v>
      </c>
      <c r="C199" s="89">
        <f>C198*118%</f>
        <v>277.36300019999999</v>
      </c>
    </row>
    <row r="200" spans="1:3" ht="15.75" x14ac:dyDescent="0.25">
      <c r="A200" s="22"/>
      <c r="B200" s="45"/>
      <c r="C200" s="46"/>
    </row>
    <row r="201" spans="1:3" ht="15.75" x14ac:dyDescent="0.25">
      <c r="A201" s="22"/>
      <c r="B201" s="45"/>
      <c r="C201" s="46"/>
    </row>
    <row r="202" spans="1:3" ht="15.75" x14ac:dyDescent="0.25">
      <c r="A202" s="22"/>
      <c r="B202" s="45"/>
      <c r="C202" s="46"/>
    </row>
    <row r="203" spans="1:3" ht="15.75" x14ac:dyDescent="0.25">
      <c r="A203" s="22"/>
      <c r="B203" s="45"/>
      <c r="C203" s="46"/>
    </row>
    <row r="204" spans="1:3" ht="15.75" x14ac:dyDescent="0.25">
      <c r="A204" s="22"/>
      <c r="B204" s="45"/>
      <c r="C204" s="46"/>
    </row>
    <row r="205" spans="1:3" ht="15.75" x14ac:dyDescent="0.25">
      <c r="A205" s="22"/>
      <c r="B205" s="45"/>
      <c r="C205" s="46"/>
    </row>
    <row r="206" spans="1:3" ht="15.75" x14ac:dyDescent="0.25">
      <c r="A206" s="22"/>
      <c r="B206" s="45"/>
      <c r="C206" s="46"/>
    </row>
    <row r="207" spans="1:3" ht="15.75" x14ac:dyDescent="0.25">
      <c r="A207" s="22"/>
      <c r="B207" s="45"/>
      <c r="C207" s="46"/>
    </row>
    <row r="208" spans="1:3" ht="15.75" x14ac:dyDescent="0.25">
      <c r="A208" s="22"/>
      <c r="B208" s="45"/>
      <c r="C208" s="46"/>
    </row>
    <row r="209" spans="1:3" ht="15.75" x14ac:dyDescent="0.25">
      <c r="A209" s="22"/>
      <c r="B209" s="45"/>
      <c r="C209" s="46"/>
    </row>
    <row r="210" spans="1:3" ht="15.75" x14ac:dyDescent="0.25">
      <c r="A210" s="22"/>
      <c r="B210" s="45"/>
      <c r="C210" s="46"/>
    </row>
    <row r="211" spans="1:3" ht="15.75" x14ac:dyDescent="0.25">
      <c r="A211" s="22"/>
      <c r="B211" s="45"/>
      <c r="C211" s="46"/>
    </row>
    <row r="212" spans="1:3" ht="15.75" x14ac:dyDescent="0.25">
      <c r="A212" s="22"/>
      <c r="B212" s="45"/>
      <c r="C212" s="46"/>
    </row>
    <row r="213" spans="1:3" ht="15.75" x14ac:dyDescent="0.25">
      <c r="A213" s="22"/>
      <c r="B213" s="45"/>
      <c r="C213" s="46"/>
    </row>
    <row r="214" spans="1:3" ht="15.75" x14ac:dyDescent="0.25">
      <c r="A214" s="22"/>
      <c r="B214" s="45"/>
      <c r="C214" s="46"/>
    </row>
    <row r="215" spans="1:3" ht="15.75" x14ac:dyDescent="0.25">
      <c r="A215" s="22"/>
      <c r="B215" s="45"/>
      <c r="C215" s="46"/>
    </row>
    <row r="216" spans="1:3" ht="15.75" x14ac:dyDescent="0.25">
      <c r="A216" s="22"/>
      <c r="B216" s="45"/>
      <c r="C216" s="46"/>
    </row>
    <row r="217" spans="1:3" ht="15.75" x14ac:dyDescent="0.25">
      <c r="A217" s="22"/>
      <c r="B217" s="45"/>
      <c r="C217" s="46"/>
    </row>
    <row r="218" spans="1:3" ht="15.75" x14ac:dyDescent="0.25">
      <c r="A218" s="22"/>
      <c r="B218" s="45"/>
      <c r="C218" s="46"/>
    </row>
    <row r="219" spans="1:3" ht="15.75" x14ac:dyDescent="0.25">
      <c r="A219" s="22"/>
      <c r="B219" s="45"/>
      <c r="C219" s="46"/>
    </row>
    <row r="220" spans="1:3" ht="15.75" x14ac:dyDescent="0.25">
      <c r="A220" s="22"/>
      <c r="B220" s="45"/>
      <c r="C220" s="46"/>
    </row>
    <row r="221" spans="1:3" ht="15.75" x14ac:dyDescent="0.25">
      <c r="A221" s="22"/>
      <c r="B221" s="45"/>
      <c r="C221" s="46"/>
    </row>
    <row r="222" spans="1:3" ht="15.75" x14ac:dyDescent="0.25">
      <c r="A222" s="22"/>
      <c r="B222" s="45"/>
      <c r="C222" s="46"/>
    </row>
    <row r="223" spans="1:3" ht="15.75" x14ac:dyDescent="0.25">
      <c r="A223" s="22"/>
      <c r="B223" s="45"/>
      <c r="C223" s="46"/>
    </row>
    <row r="224" spans="1:3" ht="15.75" x14ac:dyDescent="0.25">
      <c r="A224" s="22"/>
      <c r="B224" s="45"/>
      <c r="C224" s="46"/>
    </row>
    <row r="225" spans="1:3" ht="15.75" x14ac:dyDescent="0.25">
      <c r="A225" s="22"/>
      <c r="B225" s="45"/>
      <c r="C225" s="46"/>
    </row>
    <row r="226" spans="1:3" ht="15.75" x14ac:dyDescent="0.25">
      <c r="A226" s="22"/>
      <c r="B226" s="45"/>
      <c r="C226" s="46"/>
    </row>
    <row r="227" spans="1:3" ht="15.75" x14ac:dyDescent="0.25">
      <c r="A227" s="22"/>
      <c r="B227" s="45"/>
      <c r="C227" s="46"/>
    </row>
    <row r="228" spans="1:3" ht="15.75" x14ac:dyDescent="0.25">
      <c r="A228" s="22"/>
      <c r="B228" s="45"/>
      <c r="C228" s="46"/>
    </row>
    <row r="229" spans="1:3" ht="15.75" x14ac:dyDescent="0.25">
      <c r="A229" s="22"/>
      <c r="B229" s="45"/>
      <c r="C229" s="46"/>
    </row>
    <row r="230" spans="1:3" ht="15.75" x14ac:dyDescent="0.25">
      <c r="A230" s="22"/>
      <c r="B230" s="45"/>
      <c r="C230" s="46"/>
    </row>
    <row r="231" spans="1:3" x14ac:dyDescent="0.25">
      <c r="B231" s="56" t="s">
        <v>631</v>
      </c>
    </row>
    <row r="232" spans="1:3" ht="15.75" thickBot="1" x14ac:dyDescent="0.3">
      <c r="C232" s="84" t="s">
        <v>364</v>
      </c>
    </row>
    <row r="233" spans="1:3" ht="32.25" thickBot="1" x14ac:dyDescent="0.3">
      <c r="A233" s="7" t="s">
        <v>0</v>
      </c>
      <c r="B233" s="8" t="s">
        <v>10</v>
      </c>
      <c r="C233" s="8" t="s">
        <v>11</v>
      </c>
    </row>
    <row r="234" spans="1:3" ht="15.75" x14ac:dyDescent="0.25">
      <c r="A234" s="78"/>
      <c r="B234" s="81" t="s">
        <v>12</v>
      </c>
      <c r="C234" s="79">
        <v>1</v>
      </c>
    </row>
    <row r="235" spans="1:3" ht="15.75" x14ac:dyDescent="0.25">
      <c r="A235" s="78"/>
      <c r="B235" s="82" t="s">
        <v>13</v>
      </c>
      <c r="C235" s="80">
        <v>20</v>
      </c>
    </row>
    <row r="236" spans="1:3" ht="31.5" x14ac:dyDescent="0.25">
      <c r="A236" s="75"/>
      <c r="B236" s="83" t="s">
        <v>360</v>
      </c>
      <c r="C236" s="76">
        <f>$C$14</f>
        <v>1.18</v>
      </c>
    </row>
    <row r="237" spans="1:3" ht="32.25" thickBot="1" x14ac:dyDescent="0.3">
      <c r="A237" s="75"/>
      <c r="B237" s="77" t="s">
        <v>361</v>
      </c>
      <c r="C237" s="76">
        <f>$C$15</f>
        <v>0.69</v>
      </c>
    </row>
    <row r="238" spans="1:3" ht="15.75" x14ac:dyDescent="0.25">
      <c r="A238" s="29">
        <v>211</v>
      </c>
      <c r="B238" s="30" t="s">
        <v>19</v>
      </c>
      <c r="C238" s="39">
        <f>C236*C235</f>
        <v>23.599999999999998</v>
      </c>
    </row>
    <row r="239" spans="1:3" ht="31.5" x14ac:dyDescent="0.25">
      <c r="A239" s="33">
        <v>211</v>
      </c>
      <c r="B239" s="28" t="s">
        <v>20</v>
      </c>
      <c r="C239" s="40">
        <f>C237*C235</f>
        <v>13.799999999999999</v>
      </c>
    </row>
    <row r="240" spans="1:3" ht="15.75" x14ac:dyDescent="0.25">
      <c r="A240" s="51">
        <v>213</v>
      </c>
      <c r="B240" s="52" t="s">
        <v>14</v>
      </c>
      <c r="C240" s="40">
        <f>(C238+C239)*30.2%</f>
        <v>11.294799999999999</v>
      </c>
    </row>
    <row r="241" spans="1:3" ht="15.75" x14ac:dyDescent="0.25">
      <c r="A241" s="33">
        <v>212</v>
      </c>
      <c r="B241" s="28" t="s">
        <v>3</v>
      </c>
      <c r="C241" s="40">
        <f>(C238+C239)*$D$19</f>
        <v>5.9839999999999997E-2</v>
      </c>
    </row>
    <row r="242" spans="1:3" ht="15.75" x14ac:dyDescent="0.25">
      <c r="A242" s="33">
        <v>221</v>
      </c>
      <c r="B242" s="28" t="s">
        <v>4</v>
      </c>
      <c r="C242" s="40">
        <f>(C238+C239)*$D$20</f>
        <v>0.32163999999999998</v>
      </c>
    </row>
    <row r="243" spans="1:3" ht="15.75" x14ac:dyDescent="0.25">
      <c r="A243" s="33">
        <v>222</v>
      </c>
      <c r="B243" s="28" t="s">
        <v>15</v>
      </c>
      <c r="C243" s="40">
        <f>(C238+C239)*$D$21</f>
        <v>5.9839999999999997E-2</v>
      </c>
    </row>
    <row r="244" spans="1:3" ht="15.75" x14ac:dyDescent="0.25">
      <c r="A244" s="33">
        <v>223</v>
      </c>
      <c r="B244" s="28" t="s">
        <v>5</v>
      </c>
      <c r="C244" s="40">
        <f>(C238+C239)*$D$22</f>
        <v>1.5895000000000001</v>
      </c>
    </row>
    <row r="245" spans="1:3" ht="15.75" x14ac:dyDescent="0.25">
      <c r="A245" s="33">
        <v>224</v>
      </c>
      <c r="B245" s="28" t="s">
        <v>21</v>
      </c>
      <c r="C245" s="40">
        <f>(C238+C239)*$D$23</f>
        <v>0.52733999999999992</v>
      </c>
    </row>
    <row r="246" spans="1:3" ht="15.75" x14ac:dyDescent="0.25">
      <c r="A246" s="33">
        <v>225</v>
      </c>
      <c r="B246" s="28" t="s">
        <v>16</v>
      </c>
      <c r="C246" s="40">
        <f>(C238+C239)*$D$24</f>
        <v>1.9896799999999999</v>
      </c>
    </row>
    <row r="247" spans="1:3" ht="15.75" x14ac:dyDescent="0.25">
      <c r="A247" s="33">
        <v>226</v>
      </c>
      <c r="B247" s="28" t="s">
        <v>22</v>
      </c>
      <c r="C247" s="40">
        <f>(C238+C239)*$D$25</f>
        <v>13.392939999999999</v>
      </c>
    </row>
    <row r="248" spans="1:3" ht="15.75" x14ac:dyDescent="0.25">
      <c r="A248" s="33">
        <v>271</v>
      </c>
      <c r="B248" s="28" t="s">
        <v>23</v>
      </c>
      <c r="C248" s="40">
        <f>(C238+C239)*$D$26</f>
        <v>0.83401999999999998</v>
      </c>
    </row>
    <row r="249" spans="1:3" ht="15.75" x14ac:dyDescent="0.25">
      <c r="A249" s="33">
        <v>272</v>
      </c>
      <c r="B249" s="28" t="s">
        <v>24</v>
      </c>
      <c r="C249" s="40">
        <f>(C238+C239)*$D$27</f>
        <v>0.78165999999999991</v>
      </c>
    </row>
    <row r="250" spans="1:3" ht="31.5" x14ac:dyDescent="0.25">
      <c r="A250" s="33">
        <v>211</v>
      </c>
      <c r="B250" s="28" t="s">
        <v>25</v>
      </c>
      <c r="C250" s="40">
        <f>(C238+C239)*$D$28</f>
        <v>8.5646000000000004</v>
      </c>
    </row>
    <row r="251" spans="1:3" ht="31.5" x14ac:dyDescent="0.25">
      <c r="A251" s="33">
        <v>213</v>
      </c>
      <c r="B251" s="28" t="s">
        <v>26</v>
      </c>
      <c r="C251" s="44">
        <f>(C238+C239)*$D$29</f>
        <v>2.5843399999999996</v>
      </c>
    </row>
    <row r="252" spans="1:3" ht="15.75" x14ac:dyDescent="0.25">
      <c r="A252" s="33">
        <v>290</v>
      </c>
      <c r="B252" s="28" t="s">
        <v>6</v>
      </c>
      <c r="C252" s="44">
        <f>(C238+C239)*$D$30</f>
        <v>1.3800600000000001</v>
      </c>
    </row>
    <row r="253" spans="1:3" ht="15.75" x14ac:dyDescent="0.25">
      <c r="A253" s="33">
        <v>290</v>
      </c>
      <c r="B253" s="28" t="s">
        <v>27</v>
      </c>
      <c r="C253" s="44">
        <f>(C238+C239)*$D$31</f>
        <v>0.43757999999999997</v>
      </c>
    </row>
    <row r="254" spans="1:3" ht="15.75" x14ac:dyDescent="0.25">
      <c r="A254" s="33">
        <v>225</v>
      </c>
      <c r="B254" s="28" t="s">
        <v>28</v>
      </c>
      <c r="C254" s="44">
        <f>(C238+C239)*$D$32</f>
        <v>0</v>
      </c>
    </row>
    <row r="255" spans="1:3" ht="15.75" x14ac:dyDescent="0.25">
      <c r="A255" s="37">
        <v>310</v>
      </c>
      <c r="B255" s="28" t="s">
        <v>7</v>
      </c>
      <c r="C255" s="44">
        <f>(C238+C239)*$D$33</f>
        <v>0.87141999999999997</v>
      </c>
    </row>
    <row r="256" spans="1:3" ht="16.5" thickBot="1" x14ac:dyDescent="0.3">
      <c r="A256" s="38">
        <v>340</v>
      </c>
      <c r="B256" s="36" t="s">
        <v>8</v>
      </c>
      <c r="C256" s="44">
        <f>(C238+C239)*$D$34</f>
        <v>3.3846999999999996</v>
      </c>
    </row>
    <row r="257" spans="1:3" ht="16.5" thickBot="1" x14ac:dyDescent="0.3">
      <c r="A257" s="15"/>
      <c r="B257" s="42" t="s">
        <v>9</v>
      </c>
      <c r="C257" s="88">
        <f>SUM(C238:C256)</f>
        <v>85.473959999999991</v>
      </c>
    </row>
    <row r="258" spans="1:3" ht="16.5" thickBot="1" x14ac:dyDescent="0.3">
      <c r="A258" s="15"/>
      <c r="B258" s="43" t="s">
        <v>29</v>
      </c>
      <c r="C258" s="89">
        <f>C257*118%</f>
        <v>100.85927279999999</v>
      </c>
    </row>
    <row r="259" spans="1:3" ht="15.75" x14ac:dyDescent="0.25">
      <c r="A259" s="22"/>
      <c r="B259" s="45"/>
      <c r="C259" s="46"/>
    </row>
    <row r="260" spans="1:3" ht="15.75" x14ac:dyDescent="0.25">
      <c r="A260" s="22"/>
      <c r="B260" s="45"/>
      <c r="C260" s="46"/>
    </row>
    <row r="261" spans="1:3" ht="15.75" x14ac:dyDescent="0.25">
      <c r="A261" s="22"/>
      <c r="B261" s="45"/>
      <c r="C261" s="46"/>
    </row>
    <row r="262" spans="1:3" ht="15.75" x14ac:dyDescent="0.25">
      <c r="A262" s="22"/>
      <c r="B262" s="45"/>
      <c r="C262" s="46"/>
    </row>
    <row r="263" spans="1:3" ht="15.75" x14ac:dyDescent="0.25">
      <c r="A263" s="22"/>
      <c r="B263" s="45"/>
      <c r="C263" s="46"/>
    </row>
    <row r="264" spans="1:3" ht="15.75" x14ac:dyDescent="0.25">
      <c r="A264" s="22"/>
      <c r="B264" s="45"/>
      <c r="C264" s="46"/>
    </row>
    <row r="265" spans="1:3" ht="15.75" x14ac:dyDescent="0.25">
      <c r="A265" s="22"/>
      <c r="B265" s="45"/>
      <c r="C265" s="46"/>
    </row>
    <row r="266" spans="1:3" ht="15.75" x14ac:dyDescent="0.25">
      <c r="A266" s="22"/>
      <c r="B266" s="45"/>
      <c r="C266" s="46"/>
    </row>
    <row r="267" spans="1:3" ht="15.75" x14ac:dyDescent="0.25">
      <c r="A267" s="22"/>
      <c r="B267" s="45"/>
      <c r="C267" s="46"/>
    </row>
    <row r="268" spans="1:3" ht="15.75" x14ac:dyDescent="0.25">
      <c r="A268" s="22"/>
      <c r="B268" s="45"/>
      <c r="C268" s="46"/>
    </row>
    <row r="269" spans="1:3" ht="15.75" x14ac:dyDescent="0.25">
      <c r="A269" s="22"/>
      <c r="B269" s="45"/>
      <c r="C269" s="46"/>
    </row>
    <row r="270" spans="1:3" ht="15.75" x14ac:dyDescent="0.25">
      <c r="A270" s="22"/>
      <c r="B270" s="45"/>
      <c r="C270" s="46"/>
    </row>
    <row r="271" spans="1:3" ht="15.75" x14ac:dyDescent="0.25">
      <c r="A271" s="22"/>
      <c r="B271" s="45"/>
      <c r="C271" s="46"/>
    </row>
    <row r="272" spans="1:3" ht="15.75" x14ac:dyDescent="0.25">
      <c r="A272" s="22"/>
      <c r="B272" s="45"/>
      <c r="C272" s="46"/>
    </row>
    <row r="273" spans="1:3" ht="15.75" x14ac:dyDescent="0.25">
      <c r="A273" s="22"/>
      <c r="B273" s="45"/>
      <c r="C273" s="46"/>
    </row>
    <row r="274" spans="1:3" ht="15.75" x14ac:dyDescent="0.25">
      <c r="A274" s="22"/>
      <c r="B274" s="45"/>
      <c r="C274" s="46"/>
    </row>
    <row r="275" spans="1:3" ht="15.75" x14ac:dyDescent="0.25">
      <c r="A275" s="22"/>
      <c r="B275" s="45"/>
      <c r="C275" s="46"/>
    </row>
    <row r="276" spans="1:3" ht="15.75" x14ac:dyDescent="0.25">
      <c r="A276" s="22"/>
      <c r="B276" s="45"/>
      <c r="C276" s="46"/>
    </row>
    <row r="277" spans="1:3" ht="15.75" x14ac:dyDescent="0.25">
      <c r="A277" s="22"/>
      <c r="B277" s="45"/>
      <c r="C277" s="46"/>
    </row>
    <row r="278" spans="1:3" ht="15.75" x14ac:dyDescent="0.25">
      <c r="A278" s="22"/>
      <c r="B278" s="45"/>
      <c r="C278" s="46"/>
    </row>
    <row r="279" spans="1:3" ht="15.75" x14ac:dyDescent="0.25">
      <c r="A279" s="22"/>
      <c r="B279" s="45"/>
      <c r="C279" s="46"/>
    </row>
    <row r="280" spans="1:3" ht="15.75" x14ac:dyDescent="0.25">
      <c r="A280" s="22"/>
      <c r="B280" s="45"/>
      <c r="C280" s="46"/>
    </row>
    <row r="281" spans="1:3" ht="15.75" x14ac:dyDescent="0.25">
      <c r="A281" s="22"/>
      <c r="B281" s="45"/>
      <c r="C281" s="46"/>
    </row>
    <row r="282" spans="1:3" ht="15.75" x14ac:dyDescent="0.25">
      <c r="A282" s="22"/>
      <c r="B282" s="45"/>
      <c r="C282" s="46"/>
    </row>
    <row r="283" spans="1:3" ht="15.75" x14ac:dyDescent="0.25">
      <c r="A283" s="22"/>
      <c r="B283" s="45"/>
      <c r="C283" s="46"/>
    </row>
    <row r="284" spans="1:3" ht="15.75" x14ac:dyDescent="0.25">
      <c r="A284" s="22"/>
      <c r="B284" s="45"/>
      <c r="C284" s="46"/>
    </row>
    <row r="285" spans="1:3" ht="15.75" x14ac:dyDescent="0.25">
      <c r="A285" s="22"/>
      <c r="B285" s="45"/>
      <c r="C285" s="46"/>
    </row>
    <row r="287" spans="1:3" x14ac:dyDescent="0.25">
      <c r="B287" s="56" t="s">
        <v>632</v>
      </c>
    </row>
    <row r="288" spans="1:3" ht="15.75" thickBot="1" x14ac:dyDescent="0.3">
      <c r="C288" s="84" t="s">
        <v>364</v>
      </c>
    </row>
    <row r="289" spans="1:3" ht="32.25" thickBot="1" x14ac:dyDescent="0.3">
      <c r="A289" s="7" t="s">
        <v>0</v>
      </c>
      <c r="B289" s="8" t="s">
        <v>10</v>
      </c>
      <c r="C289" s="8" t="s">
        <v>11</v>
      </c>
    </row>
    <row r="290" spans="1:3" ht="15.75" x14ac:dyDescent="0.25">
      <c r="A290" s="78"/>
      <c r="B290" s="81" t="s">
        <v>12</v>
      </c>
      <c r="C290" s="79">
        <v>1</v>
      </c>
    </row>
    <row r="291" spans="1:3" ht="15.75" x14ac:dyDescent="0.25">
      <c r="A291" s="78"/>
      <c r="B291" s="82" t="s">
        <v>13</v>
      </c>
      <c r="C291" s="80">
        <v>25</v>
      </c>
    </row>
    <row r="292" spans="1:3" ht="31.5" x14ac:dyDescent="0.25">
      <c r="A292" s="75"/>
      <c r="B292" s="83" t="s">
        <v>360</v>
      </c>
      <c r="C292" s="76">
        <f>$C$14</f>
        <v>1.18</v>
      </c>
    </row>
    <row r="293" spans="1:3" ht="32.25" thickBot="1" x14ac:dyDescent="0.3">
      <c r="A293" s="75"/>
      <c r="B293" s="77" t="s">
        <v>361</v>
      </c>
      <c r="C293" s="76">
        <f>$C$15</f>
        <v>0.69</v>
      </c>
    </row>
    <row r="294" spans="1:3" ht="15.75" x14ac:dyDescent="0.25">
      <c r="A294" s="29">
        <v>211</v>
      </c>
      <c r="B294" s="30" t="s">
        <v>19</v>
      </c>
      <c r="C294" s="39">
        <f>C292*C291</f>
        <v>29.5</v>
      </c>
    </row>
    <row r="295" spans="1:3" ht="31.5" x14ac:dyDescent="0.25">
      <c r="A295" s="33">
        <v>211</v>
      </c>
      <c r="B295" s="28" t="s">
        <v>20</v>
      </c>
      <c r="C295" s="40">
        <f>C293*C291</f>
        <v>17.25</v>
      </c>
    </row>
    <row r="296" spans="1:3" ht="15.75" x14ac:dyDescent="0.25">
      <c r="A296" s="51">
        <v>213</v>
      </c>
      <c r="B296" s="52" t="s">
        <v>14</v>
      </c>
      <c r="C296" s="40">
        <f>(C294+C295)*30.2%</f>
        <v>14.118499999999999</v>
      </c>
    </row>
    <row r="297" spans="1:3" ht="15.75" x14ac:dyDescent="0.25">
      <c r="A297" s="33">
        <v>212</v>
      </c>
      <c r="B297" s="28" t="s">
        <v>3</v>
      </c>
      <c r="C297" s="40">
        <f>(C294+C295)*$D$19</f>
        <v>7.4800000000000005E-2</v>
      </c>
    </row>
    <row r="298" spans="1:3" ht="15.75" x14ac:dyDescent="0.25">
      <c r="A298" s="33">
        <v>221</v>
      </c>
      <c r="B298" s="28" t="s">
        <v>4</v>
      </c>
      <c r="C298" s="40">
        <f>(C294+C295)*$D$20</f>
        <v>0.40205000000000002</v>
      </c>
    </row>
    <row r="299" spans="1:3" ht="15.75" x14ac:dyDescent="0.25">
      <c r="A299" s="33">
        <v>222</v>
      </c>
      <c r="B299" s="28" t="s">
        <v>15</v>
      </c>
      <c r="C299" s="40">
        <f>(C294+C295)*$D$21</f>
        <v>7.4800000000000005E-2</v>
      </c>
    </row>
    <row r="300" spans="1:3" ht="15.75" x14ac:dyDescent="0.25">
      <c r="A300" s="33">
        <v>223</v>
      </c>
      <c r="B300" s="28" t="s">
        <v>5</v>
      </c>
      <c r="C300" s="40">
        <f>(C294+C295)*$D$22</f>
        <v>1.9868750000000002</v>
      </c>
    </row>
    <row r="301" spans="1:3" ht="15.75" x14ac:dyDescent="0.25">
      <c r="A301" s="33">
        <v>224</v>
      </c>
      <c r="B301" s="28" t="s">
        <v>21</v>
      </c>
      <c r="C301" s="40">
        <f>(C294+C295)*$D$23</f>
        <v>0.65917499999999996</v>
      </c>
    </row>
    <row r="302" spans="1:3" ht="15.75" x14ac:dyDescent="0.25">
      <c r="A302" s="33">
        <v>225</v>
      </c>
      <c r="B302" s="28" t="s">
        <v>16</v>
      </c>
      <c r="C302" s="40">
        <f>(C294+C295)*$D$24</f>
        <v>2.4870999999999999</v>
      </c>
    </row>
    <row r="303" spans="1:3" ht="15.75" x14ac:dyDescent="0.25">
      <c r="A303" s="33">
        <v>226</v>
      </c>
      <c r="B303" s="28" t="s">
        <v>22</v>
      </c>
      <c r="C303" s="40">
        <f>(C294+C295)*$D$25</f>
        <v>16.741174999999998</v>
      </c>
    </row>
    <row r="304" spans="1:3" ht="15.75" x14ac:dyDescent="0.25">
      <c r="A304" s="33">
        <v>271</v>
      </c>
      <c r="B304" s="28" t="s">
        <v>23</v>
      </c>
      <c r="C304" s="40">
        <f>(C294+C295)*$D$26</f>
        <v>1.0425249999999999</v>
      </c>
    </row>
    <row r="305" spans="1:3" ht="15.75" x14ac:dyDescent="0.25">
      <c r="A305" s="33">
        <v>272</v>
      </c>
      <c r="B305" s="28" t="s">
        <v>24</v>
      </c>
      <c r="C305" s="40">
        <f>(C294+C295)*$D$27</f>
        <v>0.97707499999999992</v>
      </c>
    </row>
    <row r="306" spans="1:3" ht="31.5" x14ac:dyDescent="0.25">
      <c r="A306" s="33">
        <v>211</v>
      </c>
      <c r="B306" s="28" t="s">
        <v>25</v>
      </c>
      <c r="C306" s="40">
        <f>(C294+C295)*$D$28</f>
        <v>10.70575</v>
      </c>
    </row>
    <row r="307" spans="1:3" ht="31.5" x14ac:dyDescent="0.25">
      <c r="A307" s="33">
        <v>213</v>
      </c>
      <c r="B307" s="28" t="s">
        <v>26</v>
      </c>
      <c r="C307" s="44">
        <f>(C294+C295)*$D$29</f>
        <v>3.2304249999999999</v>
      </c>
    </row>
    <row r="308" spans="1:3" ht="15.75" x14ac:dyDescent="0.25">
      <c r="A308" s="33">
        <v>290</v>
      </c>
      <c r="B308" s="28" t="s">
        <v>6</v>
      </c>
      <c r="C308" s="44">
        <f>(C294+C295)*$D$30</f>
        <v>1.7250750000000001</v>
      </c>
    </row>
    <row r="309" spans="1:3" ht="15.75" x14ac:dyDescent="0.25">
      <c r="A309" s="33">
        <v>290</v>
      </c>
      <c r="B309" s="28" t="s">
        <v>27</v>
      </c>
      <c r="C309" s="44">
        <f>(C294+C295)*$D$31</f>
        <v>0.54697499999999999</v>
      </c>
    </row>
    <row r="310" spans="1:3" ht="15.75" x14ac:dyDescent="0.25">
      <c r="A310" s="33">
        <v>225</v>
      </c>
      <c r="B310" s="28" t="s">
        <v>28</v>
      </c>
      <c r="C310" s="44">
        <f>(C294+C295)*$D$32</f>
        <v>0</v>
      </c>
    </row>
    <row r="311" spans="1:3" ht="15.75" x14ac:dyDescent="0.25">
      <c r="A311" s="37">
        <v>310</v>
      </c>
      <c r="B311" s="28" t="s">
        <v>7</v>
      </c>
      <c r="C311" s="44">
        <f>(C294+C295)*$D$33</f>
        <v>1.089275</v>
      </c>
    </row>
    <row r="312" spans="1:3" ht="16.5" thickBot="1" x14ac:dyDescent="0.3">
      <c r="A312" s="38">
        <v>340</v>
      </c>
      <c r="B312" s="36" t="s">
        <v>8</v>
      </c>
      <c r="C312" s="44">
        <f>(C294+C295)*$D$34</f>
        <v>4.2308750000000002</v>
      </c>
    </row>
    <row r="313" spans="1:3" ht="16.5" thickBot="1" x14ac:dyDescent="0.3">
      <c r="A313" s="15"/>
      <c r="B313" s="42" t="s">
        <v>9</v>
      </c>
      <c r="C313" s="88">
        <f>SUM(C294:C312)</f>
        <v>106.84245</v>
      </c>
    </row>
    <row r="314" spans="1:3" ht="16.5" thickBot="1" x14ac:dyDescent="0.3">
      <c r="A314" s="15"/>
      <c r="B314" s="43" t="s">
        <v>29</v>
      </c>
      <c r="C314" s="89">
        <f>C313*118%</f>
        <v>126.074091</v>
      </c>
    </row>
    <row r="315" spans="1:3" ht="15.75" x14ac:dyDescent="0.25">
      <c r="A315" s="22"/>
      <c r="B315" s="45"/>
      <c r="C315" s="46"/>
    </row>
    <row r="316" spans="1:3" ht="15.75" x14ac:dyDescent="0.25">
      <c r="A316" s="22"/>
      <c r="B316" s="45"/>
      <c r="C316" s="46"/>
    </row>
    <row r="317" spans="1:3" ht="15.75" x14ac:dyDescent="0.25">
      <c r="A317" s="22"/>
      <c r="B317" s="45"/>
      <c r="C317" s="46"/>
    </row>
    <row r="318" spans="1:3" ht="15.75" x14ac:dyDescent="0.25">
      <c r="A318" s="22"/>
      <c r="B318" s="45"/>
      <c r="C318" s="46"/>
    </row>
    <row r="319" spans="1:3" ht="15.75" x14ac:dyDescent="0.25">
      <c r="A319" s="22"/>
      <c r="B319" s="45"/>
      <c r="C319" s="46"/>
    </row>
    <row r="320" spans="1:3" ht="15.75" x14ac:dyDescent="0.25">
      <c r="A320" s="22"/>
      <c r="B320" s="45"/>
      <c r="C320" s="46"/>
    </row>
    <row r="321" spans="1:3" ht="15.75" x14ac:dyDescent="0.25">
      <c r="A321" s="22"/>
      <c r="B321" s="45"/>
      <c r="C321" s="46"/>
    </row>
    <row r="322" spans="1:3" ht="15.75" x14ac:dyDescent="0.25">
      <c r="A322" s="22"/>
      <c r="B322" s="45"/>
      <c r="C322" s="46"/>
    </row>
    <row r="323" spans="1:3" ht="15.75" x14ac:dyDescent="0.25">
      <c r="A323" s="22"/>
      <c r="B323" s="45"/>
      <c r="C323" s="46"/>
    </row>
    <row r="324" spans="1:3" ht="15.75" x14ac:dyDescent="0.25">
      <c r="A324" s="22"/>
      <c r="B324" s="45"/>
      <c r="C324" s="46"/>
    </row>
    <row r="325" spans="1:3" ht="15.75" x14ac:dyDescent="0.25">
      <c r="A325" s="22"/>
      <c r="B325" s="45"/>
      <c r="C325" s="46"/>
    </row>
    <row r="326" spans="1:3" ht="15.75" x14ac:dyDescent="0.25">
      <c r="A326" s="22"/>
      <c r="B326" s="45"/>
      <c r="C326" s="46"/>
    </row>
    <row r="327" spans="1:3" ht="15.75" x14ac:dyDescent="0.25">
      <c r="A327" s="22"/>
      <c r="B327" s="45"/>
      <c r="C327" s="46"/>
    </row>
    <row r="328" spans="1:3" ht="15.75" x14ac:dyDescent="0.25">
      <c r="A328" s="22"/>
      <c r="B328" s="45"/>
      <c r="C328" s="46"/>
    </row>
    <row r="329" spans="1:3" ht="15.75" x14ac:dyDescent="0.25">
      <c r="A329" s="22"/>
      <c r="B329" s="45"/>
      <c r="C329" s="46"/>
    </row>
    <row r="330" spans="1:3" ht="15.75" x14ac:dyDescent="0.25">
      <c r="A330" s="22"/>
      <c r="B330" s="45"/>
      <c r="C330" s="46"/>
    </row>
    <row r="331" spans="1:3" ht="15.75" x14ac:dyDescent="0.25">
      <c r="A331" s="22"/>
      <c r="B331" s="45"/>
      <c r="C331" s="46"/>
    </row>
    <row r="332" spans="1:3" ht="15.75" x14ac:dyDescent="0.25">
      <c r="A332" s="22"/>
      <c r="B332" s="45"/>
      <c r="C332" s="46"/>
    </row>
    <row r="333" spans="1:3" ht="15.75" x14ac:dyDescent="0.25">
      <c r="A333" s="22"/>
      <c r="B333" s="45"/>
      <c r="C333" s="46"/>
    </row>
    <row r="334" spans="1:3" ht="15.75" x14ac:dyDescent="0.25">
      <c r="A334" s="22"/>
      <c r="B334" s="45"/>
      <c r="C334" s="46"/>
    </row>
    <row r="335" spans="1:3" ht="15.75" x14ac:dyDescent="0.25">
      <c r="A335" s="22"/>
      <c r="B335" s="45"/>
      <c r="C335" s="46"/>
    </row>
    <row r="336" spans="1:3" ht="15.75" x14ac:dyDescent="0.25">
      <c r="A336" s="22"/>
      <c r="B336" s="45"/>
      <c r="C336" s="46"/>
    </row>
    <row r="337" spans="1:3" ht="15.75" x14ac:dyDescent="0.25">
      <c r="A337" s="22"/>
      <c r="B337" s="45"/>
      <c r="C337" s="46"/>
    </row>
    <row r="338" spans="1:3" ht="15.75" x14ac:dyDescent="0.25">
      <c r="A338" s="22"/>
      <c r="B338" s="45"/>
      <c r="C338" s="46"/>
    </row>
    <row r="339" spans="1:3" ht="15.75" x14ac:dyDescent="0.25">
      <c r="A339" s="22"/>
      <c r="B339" s="45"/>
      <c r="C339" s="46"/>
    </row>
    <row r="340" spans="1:3" ht="15.75" x14ac:dyDescent="0.25">
      <c r="A340" s="22"/>
      <c r="B340" s="45"/>
      <c r="C340" s="46"/>
    </row>
    <row r="341" spans="1:3" ht="15.75" x14ac:dyDescent="0.25">
      <c r="A341" s="22"/>
      <c r="B341" s="45"/>
      <c r="C341" s="46"/>
    </row>
    <row r="342" spans="1:3" ht="15.75" x14ac:dyDescent="0.25">
      <c r="A342" s="22"/>
      <c r="B342" s="45"/>
      <c r="C342" s="46"/>
    </row>
    <row r="344" spans="1:3" ht="29.25" x14ac:dyDescent="0.25">
      <c r="B344" s="56" t="s">
        <v>633</v>
      </c>
    </row>
    <row r="345" spans="1:3" ht="15.75" thickBot="1" x14ac:dyDescent="0.3">
      <c r="C345" s="84" t="s">
        <v>364</v>
      </c>
    </row>
    <row r="346" spans="1:3" ht="32.25" thickBot="1" x14ac:dyDescent="0.3">
      <c r="A346" s="7" t="s">
        <v>0</v>
      </c>
      <c r="B346" s="8" t="s">
        <v>10</v>
      </c>
      <c r="C346" s="8" t="s">
        <v>11</v>
      </c>
    </row>
    <row r="347" spans="1:3" ht="15.75" x14ac:dyDescent="0.25">
      <c r="A347" s="78"/>
      <c r="B347" s="81" t="s">
        <v>12</v>
      </c>
      <c r="C347" s="79">
        <v>1</v>
      </c>
    </row>
    <row r="348" spans="1:3" ht="15.75" x14ac:dyDescent="0.25">
      <c r="A348" s="78"/>
      <c r="B348" s="82" t="s">
        <v>13</v>
      </c>
      <c r="C348" s="80">
        <v>100</v>
      </c>
    </row>
    <row r="349" spans="1:3" ht="31.5" x14ac:dyDescent="0.25">
      <c r="A349" s="75"/>
      <c r="B349" s="83" t="s">
        <v>360</v>
      </c>
      <c r="C349" s="76">
        <f>$C$14</f>
        <v>1.18</v>
      </c>
    </row>
    <row r="350" spans="1:3" ht="32.25" thickBot="1" x14ac:dyDescent="0.3">
      <c r="A350" s="75"/>
      <c r="B350" s="77" t="s">
        <v>361</v>
      </c>
      <c r="C350" s="76">
        <f>$C$15</f>
        <v>0.69</v>
      </c>
    </row>
    <row r="351" spans="1:3" ht="15.75" x14ac:dyDescent="0.25">
      <c r="A351" s="29">
        <v>211</v>
      </c>
      <c r="B351" s="30" t="s">
        <v>19</v>
      </c>
      <c r="C351" s="39">
        <f>C349*C348</f>
        <v>118</v>
      </c>
    </row>
    <row r="352" spans="1:3" ht="31.5" x14ac:dyDescent="0.25">
      <c r="A352" s="33">
        <v>211</v>
      </c>
      <c r="B352" s="28" t="s">
        <v>20</v>
      </c>
      <c r="C352" s="40">
        <f>C350*C348</f>
        <v>69</v>
      </c>
    </row>
    <row r="353" spans="1:3" ht="15.75" x14ac:dyDescent="0.25">
      <c r="A353" s="51">
        <v>213</v>
      </c>
      <c r="B353" s="52" t="s">
        <v>14</v>
      </c>
      <c r="C353" s="40">
        <f>(C351+C352)*30.2%</f>
        <v>56.473999999999997</v>
      </c>
    </row>
    <row r="354" spans="1:3" ht="15.75" x14ac:dyDescent="0.25">
      <c r="A354" s="33">
        <v>212</v>
      </c>
      <c r="B354" s="28" t="s">
        <v>3</v>
      </c>
      <c r="C354" s="40">
        <f>(C351+C352)*$D$19</f>
        <v>0.29920000000000002</v>
      </c>
    </row>
    <row r="355" spans="1:3" ht="15.75" x14ac:dyDescent="0.25">
      <c r="A355" s="33">
        <v>221</v>
      </c>
      <c r="B355" s="28" t="s">
        <v>4</v>
      </c>
      <c r="C355" s="40">
        <f>(C351+C352)*$D$20</f>
        <v>1.6082000000000001</v>
      </c>
    </row>
    <row r="356" spans="1:3" ht="15.75" x14ac:dyDescent="0.25">
      <c r="A356" s="33">
        <v>222</v>
      </c>
      <c r="B356" s="28" t="s">
        <v>15</v>
      </c>
      <c r="C356" s="40">
        <f>(C351+C352)*$D$21</f>
        <v>0.29920000000000002</v>
      </c>
    </row>
    <row r="357" spans="1:3" ht="15.75" x14ac:dyDescent="0.25">
      <c r="A357" s="33">
        <v>223</v>
      </c>
      <c r="B357" s="28" t="s">
        <v>5</v>
      </c>
      <c r="C357" s="40">
        <f>(C351+C352)*$D$22</f>
        <v>7.9475000000000007</v>
      </c>
    </row>
    <row r="358" spans="1:3" ht="15.75" x14ac:dyDescent="0.25">
      <c r="A358" s="33">
        <v>224</v>
      </c>
      <c r="B358" s="28" t="s">
        <v>21</v>
      </c>
      <c r="C358" s="40">
        <f>(C351+C352)*$D$23</f>
        <v>2.6366999999999998</v>
      </c>
    </row>
    <row r="359" spans="1:3" ht="15.75" x14ac:dyDescent="0.25">
      <c r="A359" s="33">
        <v>225</v>
      </c>
      <c r="B359" s="28" t="s">
        <v>16</v>
      </c>
      <c r="C359" s="40">
        <f>(C351+C352)*$D$24</f>
        <v>9.9483999999999995</v>
      </c>
    </row>
    <row r="360" spans="1:3" ht="15.75" x14ac:dyDescent="0.25">
      <c r="A360" s="33">
        <v>226</v>
      </c>
      <c r="B360" s="28" t="s">
        <v>22</v>
      </c>
      <c r="C360" s="40">
        <f>(C351+C352)*$D$25</f>
        <v>66.964699999999993</v>
      </c>
    </row>
    <row r="361" spans="1:3" ht="15.75" x14ac:dyDescent="0.25">
      <c r="A361" s="33">
        <v>271</v>
      </c>
      <c r="B361" s="28" t="s">
        <v>23</v>
      </c>
      <c r="C361" s="40">
        <f>(C351+C352)*$D$26</f>
        <v>4.1700999999999997</v>
      </c>
    </row>
    <row r="362" spans="1:3" ht="15.75" x14ac:dyDescent="0.25">
      <c r="A362" s="33">
        <v>272</v>
      </c>
      <c r="B362" s="28" t="s">
        <v>24</v>
      </c>
      <c r="C362" s="40">
        <f>(C351+C352)*$D$27</f>
        <v>3.9082999999999997</v>
      </c>
    </row>
    <row r="363" spans="1:3" ht="31.5" x14ac:dyDescent="0.25">
      <c r="A363" s="33">
        <v>211</v>
      </c>
      <c r="B363" s="28" t="s">
        <v>25</v>
      </c>
      <c r="C363" s="40">
        <f>(C351+C352)*$D$28</f>
        <v>42.823</v>
      </c>
    </row>
    <row r="364" spans="1:3" ht="31.5" x14ac:dyDescent="0.25">
      <c r="A364" s="33">
        <v>213</v>
      </c>
      <c r="B364" s="28" t="s">
        <v>26</v>
      </c>
      <c r="C364" s="44">
        <f>(C351+C352)*$D$29</f>
        <v>12.9217</v>
      </c>
    </row>
    <row r="365" spans="1:3" ht="15.75" x14ac:dyDescent="0.25">
      <c r="A365" s="33">
        <v>290</v>
      </c>
      <c r="B365" s="28" t="s">
        <v>6</v>
      </c>
      <c r="C365" s="44">
        <f>(C351+C352)*$D$30</f>
        <v>6.9003000000000005</v>
      </c>
    </row>
    <row r="366" spans="1:3" ht="15.75" x14ac:dyDescent="0.25">
      <c r="A366" s="33">
        <v>290</v>
      </c>
      <c r="B366" s="28" t="s">
        <v>27</v>
      </c>
      <c r="C366" s="44">
        <f>(C351+C352)*$D$31</f>
        <v>2.1879</v>
      </c>
    </row>
    <row r="367" spans="1:3" ht="15.75" x14ac:dyDescent="0.25">
      <c r="A367" s="33">
        <v>225</v>
      </c>
      <c r="B367" s="28" t="s">
        <v>28</v>
      </c>
      <c r="C367" s="44">
        <f>(C351+C352)*$D$32</f>
        <v>0</v>
      </c>
    </row>
    <row r="368" spans="1:3" ht="15.75" x14ac:dyDescent="0.25">
      <c r="A368" s="37">
        <v>310</v>
      </c>
      <c r="B368" s="28" t="s">
        <v>7</v>
      </c>
      <c r="C368" s="44">
        <f>(C351+C352)*$D$33</f>
        <v>4.3571</v>
      </c>
    </row>
    <row r="369" spans="1:3" ht="16.5" thickBot="1" x14ac:dyDescent="0.3">
      <c r="A369" s="38">
        <v>340</v>
      </c>
      <c r="B369" s="36" t="s">
        <v>8</v>
      </c>
      <c r="C369" s="44">
        <f>(C351+C352)*$D$34</f>
        <v>16.923500000000001</v>
      </c>
    </row>
    <row r="370" spans="1:3" ht="16.5" thickBot="1" x14ac:dyDescent="0.3">
      <c r="A370" s="15"/>
      <c r="B370" s="42" t="s">
        <v>9</v>
      </c>
      <c r="C370" s="88">
        <f>SUM(C351:C369)</f>
        <v>427.3698</v>
      </c>
    </row>
    <row r="371" spans="1:3" ht="16.5" thickBot="1" x14ac:dyDescent="0.3">
      <c r="A371" s="15"/>
      <c r="B371" s="43" t="s">
        <v>29</v>
      </c>
      <c r="C371" s="89">
        <f>C370*118%</f>
        <v>504.29636399999998</v>
      </c>
    </row>
    <row r="372" spans="1:3" ht="15.75" x14ac:dyDescent="0.25">
      <c r="A372" s="22"/>
      <c r="B372" s="45"/>
      <c r="C372" s="46"/>
    </row>
    <row r="373" spans="1:3" ht="15.75" x14ac:dyDescent="0.25">
      <c r="A373" s="22"/>
      <c r="B373" s="45"/>
      <c r="C373" s="46"/>
    </row>
    <row r="374" spans="1:3" ht="15.75" x14ac:dyDescent="0.25">
      <c r="A374" s="22"/>
      <c r="B374" s="45"/>
      <c r="C374" s="46"/>
    </row>
    <row r="375" spans="1:3" ht="15.75" x14ac:dyDescent="0.25">
      <c r="A375" s="22"/>
      <c r="B375" s="45"/>
      <c r="C375" s="46"/>
    </row>
    <row r="376" spans="1:3" ht="15.75" x14ac:dyDescent="0.25">
      <c r="A376" s="22"/>
      <c r="B376" s="45"/>
      <c r="C376" s="46"/>
    </row>
    <row r="377" spans="1:3" ht="15.75" x14ac:dyDescent="0.25">
      <c r="A377" s="22"/>
      <c r="B377" s="45"/>
      <c r="C377" s="46"/>
    </row>
    <row r="378" spans="1:3" ht="15.75" x14ac:dyDescent="0.25">
      <c r="A378" s="22"/>
      <c r="B378" s="45"/>
      <c r="C378" s="46"/>
    </row>
    <row r="379" spans="1:3" ht="15.75" x14ac:dyDescent="0.25">
      <c r="A379" s="22"/>
      <c r="B379" s="45"/>
      <c r="C379" s="46"/>
    </row>
    <row r="380" spans="1:3" ht="15.75" x14ac:dyDescent="0.25">
      <c r="A380" s="22"/>
      <c r="B380" s="45"/>
      <c r="C380" s="46"/>
    </row>
    <row r="381" spans="1:3" ht="15.75" x14ac:dyDescent="0.25">
      <c r="A381" s="22"/>
      <c r="B381" s="45"/>
      <c r="C381" s="46"/>
    </row>
    <row r="382" spans="1:3" ht="15.75" x14ac:dyDescent="0.25">
      <c r="A382" s="22"/>
      <c r="B382" s="45"/>
      <c r="C382" s="46"/>
    </row>
    <row r="383" spans="1:3" ht="15.75" x14ac:dyDescent="0.25">
      <c r="A383" s="22"/>
      <c r="B383" s="45"/>
      <c r="C383" s="46"/>
    </row>
    <row r="384" spans="1:3" ht="15.75" x14ac:dyDescent="0.25">
      <c r="A384" s="22"/>
      <c r="B384" s="45"/>
      <c r="C384" s="46"/>
    </row>
    <row r="385" spans="1:3" ht="15.75" x14ac:dyDescent="0.25">
      <c r="A385" s="22"/>
      <c r="B385" s="45"/>
      <c r="C385" s="46"/>
    </row>
    <row r="386" spans="1:3" ht="15.75" x14ac:dyDescent="0.25">
      <c r="A386" s="22"/>
      <c r="B386" s="45"/>
      <c r="C386" s="46"/>
    </row>
    <row r="387" spans="1:3" ht="15.75" x14ac:dyDescent="0.25">
      <c r="A387" s="22"/>
      <c r="B387" s="45"/>
      <c r="C387" s="46"/>
    </row>
    <row r="388" spans="1:3" ht="15.75" x14ac:dyDescent="0.25">
      <c r="A388" s="22"/>
      <c r="B388" s="45"/>
      <c r="C388" s="46"/>
    </row>
    <row r="389" spans="1:3" ht="15.75" x14ac:dyDescent="0.25">
      <c r="A389" s="22"/>
      <c r="B389" s="45"/>
      <c r="C389" s="46"/>
    </row>
    <row r="390" spans="1:3" ht="15.75" x14ac:dyDescent="0.25">
      <c r="A390" s="22"/>
      <c r="B390" s="45"/>
      <c r="C390" s="46"/>
    </row>
    <row r="391" spans="1:3" ht="15.75" x14ac:dyDescent="0.25">
      <c r="A391" s="22"/>
      <c r="B391" s="45"/>
      <c r="C391" s="46"/>
    </row>
    <row r="392" spans="1:3" ht="15.75" x14ac:dyDescent="0.25">
      <c r="A392" s="22"/>
      <c r="B392" s="45"/>
      <c r="C392" s="46"/>
    </row>
    <row r="393" spans="1:3" ht="15.75" x14ac:dyDescent="0.25">
      <c r="A393" s="22"/>
      <c r="B393" s="45"/>
      <c r="C393" s="46"/>
    </row>
    <row r="394" spans="1:3" ht="15.75" x14ac:dyDescent="0.25">
      <c r="A394" s="22"/>
      <c r="B394" s="45"/>
      <c r="C394" s="46"/>
    </row>
    <row r="395" spans="1:3" ht="15.75" x14ac:dyDescent="0.25">
      <c r="A395" s="22"/>
      <c r="B395" s="45"/>
      <c r="C395" s="46"/>
    </row>
    <row r="396" spans="1:3" ht="15.75" x14ac:dyDescent="0.25">
      <c r="A396" s="22"/>
      <c r="B396" s="45"/>
      <c r="C396" s="46"/>
    </row>
    <row r="397" spans="1:3" ht="15.75" x14ac:dyDescent="0.25">
      <c r="A397" s="22"/>
      <c r="B397" s="45"/>
      <c r="C397" s="46"/>
    </row>
    <row r="398" spans="1:3" ht="15.75" x14ac:dyDescent="0.25">
      <c r="A398" s="22"/>
      <c r="B398" s="45"/>
      <c r="C398" s="46"/>
    </row>
    <row r="399" spans="1:3" ht="15.75" x14ac:dyDescent="0.25">
      <c r="A399" s="22"/>
      <c r="B399" s="45"/>
      <c r="C399" s="46"/>
    </row>
    <row r="401" spans="1:3" x14ac:dyDescent="0.25">
      <c r="B401" s="56" t="s">
        <v>634</v>
      </c>
    </row>
    <row r="402" spans="1:3" ht="15.75" thickBot="1" x14ac:dyDescent="0.3">
      <c r="C402" s="84" t="s">
        <v>364</v>
      </c>
    </row>
    <row r="403" spans="1:3" ht="32.25" thickBot="1" x14ac:dyDescent="0.3">
      <c r="A403" s="7" t="s">
        <v>0</v>
      </c>
      <c r="B403" s="8" t="s">
        <v>10</v>
      </c>
      <c r="C403" s="8" t="s">
        <v>11</v>
      </c>
    </row>
    <row r="404" spans="1:3" ht="15.75" x14ac:dyDescent="0.25">
      <c r="A404" s="78"/>
      <c r="B404" s="81" t="s">
        <v>12</v>
      </c>
      <c r="C404" s="79">
        <v>1</v>
      </c>
    </row>
    <row r="405" spans="1:3" ht="15.75" x14ac:dyDescent="0.25">
      <c r="A405" s="78"/>
      <c r="B405" s="82" t="s">
        <v>13</v>
      </c>
      <c r="C405" s="80">
        <v>30</v>
      </c>
    </row>
    <row r="406" spans="1:3" ht="31.5" x14ac:dyDescent="0.25">
      <c r="A406" s="75"/>
      <c r="B406" s="83" t="s">
        <v>360</v>
      </c>
      <c r="C406" s="76">
        <f>$C$14</f>
        <v>1.18</v>
      </c>
    </row>
    <row r="407" spans="1:3" ht="32.25" thickBot="1" x14ac:dyDescent="0.3">
      <c r="A407" s="75"/>
      <c r="B407" s="77" t="s">
        <v>361</v>
      </c>
      <c r="C407" s="76">
        <f>$C$15</f>
        <v>0.69</v>
      </c>
    </row>
    <row r="408" spans="1:3" ht="15.75" x14ac:dyDescent="0.25">
      <c r="A408" s="29">
        <v>211</v>
      </c>
      <c r="B408" s="30" t="s">
        <v>19</v>
      </c>
      <c r="C408" s="39">
        <f>C406*C405</f>
        <v>35.4</v>
      </c>
    </row>
    <row r="409" spans="1:3" ht="31.5" x14ac:dyDescent="0.25">
      <c r="A409" s="33">
        <v>211</v>
      </c>
      <c r="B409" s="28" t="s">
        <v>20</v>
      </c>
      <c r="C409" s="40">
        <f>C407*C405</f>
        <v>20.7</v>
      </c>
    </row>
    <row r="410" spans="1:3" ht="15.75" x14ac:dyDescent="0.25">
      <c r="A410" s="51">
        <v>213</v>
      </c>
      <c r="B410" s="52" t="s">
        <v>14</v>
      </c>
      <c r="C410" s="40">
        <f>(C408+C409)*30.2%</f>
        <v>16.942199999999996</v>
      </c>
    </row>
    <row r="411" spans="1:3" ht="15.75" x14ac:dyDescent="0.25">
      <c r="A411" s="33">
        <v>212</v>
      </c>
      <c r="B411" s="28" t="s">
        <v>3</v>
      </c>
      <c r="C411" s="40">
        <f>(C408+C409)*$D$19</f>
        <v>8.9759999999999993E-2</v>
      </c>
    </row>
    <row r="412" spans="1:3" ht="15.75" x14ac:dyDescent="0.25">
      <c r="A412" s="33">
        <v>221</v>
      </c>
      <c r="B412" s="28" t="s">
        <v>4</v>
      </c>
      <c r="C412" s="40">
        <f>(C408+C409)*$D$20</f>
        <v>0.48245999999999994</v>
      </c>
    </row>
    <row r="413" spans="1:3" ht="15.75" x14ac:dyDescent="0.25">
      <c r="A413" s="33">
        <v>222</v>
      </c>
      <c r="B413" s="28" t="s">
        <v>15</v>
      </c>
      <c r="C413" s="40">
        <f>(C408+C409)*$D$21</f>
        <v>8.9759999999999993E-2</v>
      </c>
    </row>
    <row r="414" spans="1:3" ht="15.75" x14ac:dyDescent="0.25">
      <c r="A414" s="33">
        <v>223</v>
      </c>
      <c r="B414" s="28" t="s">
        <v>5</v>
      </c>
      <c r="C414" s="40">
        <f>(C408+C409)*$D$22</f>
        <v>2.3842499999999998</v>
      </c>
    </row>
    <row r="415" spans="1:3" ht="15.75" x14ac:dyDescent="0.25">
      <c r="A415" s="33">
        <v>224</v>
      </c>
      <c r="B415" s="28" t="s">
        <v>21</v>
      </c>
      <c r="C415" s="40">
        <f>(C408+C409)*$D$23</f>
        <v>0.79100999999999988</v>
      </c>
    </row>
    <row r="416" spans="1:3" ht="15.75" x14ac:dyDescent="0.25">
      <c r="A416" s="33">
        <v>225</v>
      </c>
      <c r="B416" s="28" t="s">
        <v>16</v>
      </c>
      <c r="C416" s="40">
        <f>(C408+C409)*$D$24</f>
        <v>2.9845199999999994</v>
      </c>
    </row>
    <row r="417" spans="1:3" ht="15.75" x14ac:dyDescent="0.25">
      <c r="A417" s="33">
        <v>226</v>
      </c>
      <c r="B417" s="28" t="s">
        <v>22</v>
      </c>
      <c r="C417" s="40">
        <f>(C408+C409)*$D$25</f>
        <v>20.089409999999997</v>
      </c>
    </row>
    <row r="418" spans="1:3" ht="15.75" x14ac:dyDescent="0.25">
      <c r="A418" s="33">
        <v>271</v>
      </c>
      <c r="B418" s="28" t="s">
        <v>23</v>
      </c>
      <c r="C418" s="40">
        <f>(C408+C409)*$D$26</f>
        <v>1.2510299999999999</v>
      </c>
    </row>
    <row r="419" spans="1:3" ht="15.75" x14ac:dyDescent="0.25">
      <c r="A419" s="33">
        <v>272</v>
      </c>
      <c r="B419" s="28" t="s">
        <v>24</v>
      </c>
      <c r="C419" s="40">
        <f>(C408+C409)*$D$27</f>
        <v>1.1724899999999998</v>
      </c>
    </row>
    <row r="420" spans="1:3" ht="31.5" x14ac:dyDescent="0.25">
      <c r="A420" s="33">
        <v>211</v>
      </c>
      <c r="B420" s="28" t="s">
        <v>25</v>
      </c>
      <c r="C420" s="40">
        <f>(C408+C409)*$D$28</f>
        <v>12.8469</v>
      </c>
    </row>
    <row r="421" spans="1:3" ht="31.5" x14ac:dyDescent="0.25">
      <c r="A421" s="33">
        <v>213</v>
      </c>
      <c r="B421" s="28" t="s">
        <v>26</v>
      </c>
      <c r="C421" s="44">
        <f>(C408+C409)*$D$29</f>
        <v>3.8765099999999992</v>
      </c>
    </row>
    <row r="422" spans="1:3" ht="15.75" x14ac:dyDescent="0.25">
      <c r="A422" s="33">
        <v>290</v>
      </c>
      <c r="B422" s="28" t="s">
        <v>6</v>
      </c>
      <c r="C422" s="44">
        <f>(C408+C409)*$D$30</f>
        <v>2.07009</v>
      </c>
    </row>
    <row r="423" spans="1:3" ht="15.75" x14ac:dyDescent="0.25">
      <c r="A423" s="33">
        <v>290</v>
      </c>
      <c r="B423" s="28" t="s">
        <v>27</v>
      </c>
      <c r="C423" s="44">
        <f>(C408+C409)*$D$31</f>
        <v>0.6563699999999999</v>
      </c>
    </row>
    <row r="424" spans="1:3" ht="15.75" x14ac:dyDescent="0.25">
      <c r="A424" s="33">
        <v>225</v>
      </c>
      <c r="B424" s="28" t="s">
        <v>28</v>
      </c>
      <c r="C424" s="44">
        <f>(C408+C409)*$D$32</f>
        <v>0</v>
      </c>
    </row>
    <row r="425" spans="1:3" ht="15.75" x14ac:dyDescent="0.25">
      <c r="A425" s="37">
        <v>310</v>
      </c>
      <c r="B425" s="28" t="s">
        <v>7</v>
      </c>
      <c r="C425" s="44">
        <f>(C408+C409)*$D$33</f>
        <v>1.3071299999999999</v>
      </c>
    </row>
    <row r="426" spans="1:3" ht="16.5" thickBot="1" x14ac:dyDescent="0.3">
      <c r="A426" s="38">
        <v>340</v>
      </c>
      <c r="B426" s="36" t="s">
        <v>8</v>
      </c>
      <c r="C426" s="44">
        <f>(C408+C409)*$D$34</f>
        <v>5.077049999999999</v>
      </c>
    </row>
    <row r="427" spans="1:3" ht="16.5" thickBot="1" x14ac:dyDescent="0.3">
      <c r="A427" s="15"/>
      <c r="B427" s="42" t="s">
        <v>9</v>
      </c>
      <c r="C427" s="88">
        <f>SUM(C408:C426)</f>
        <v>128.21093999999997</v>
      </c>
    </row>
    <row r="428" spans="1:3" ht="16.5" thickBot="1" x14ac:dyDescent="0.3">
      <c r="A428" s="15"/>
      <c r="B428" s="43" t="s">
        <v>29</v>
      </c>
      <c r="C428" s="89">
        <f>C427*118%</f>
        <v>151.28890919999995</v>
      </c>
    </row>
    <row r="429" spans="1:3" ht="15.75" x14ac:dyDescent="0.25">
      <c r="A429" s="22"/>
      <c r="B429" s="45"/>
      <c r="C429" s="46"/>
    </row>
    <row r="430" spans="1:3" ht="15.75" x14ac:dyDescent="0.25">
      <c r="A430" s="22"/>
      <c r="B430" s="45"/>
      <c r="C430" s="46"/>
    </row>
    <row r="431" spans="1:3" ht="15.75" x14ac:dyDescent="0.25">
      <c r="A431" s="22"/>
      <c r="B431" s="45"/>
      <c r="C431" s="46"/>
    </row>
    <row r="432" spans="1:3" ht="15.75" x14ac:dyDescent="0.25">
      <c r="A432" s="22"/>
      <c r="B432" s="45"/>
      <c r="C432" s="46"/>
    </row>
    <row r="433" spans="1:3" ht="15.75" x14ac:dyDescent="0.25">
      <c r="A433" s="22"/>
      <c r="B433" s="45"/>
      <c r="C433" s="46"/>
    </row>
    <row r="434" spans="1:3" ht="15.75" x14ac:dyDescent="0.25">
      <c r="A434" s="22"/>
      <c r="B434" s="45"/>
      <c r="C434" s="46"/>
    </row>
    <row r="435" spans="1:3" ht="15.75" x14ac:dyDescent="0.25">
      <c r="A435" s="22"/>
      <c r="B435" s="45"/>
      <c r="C435" s="46"/>
    </row>
    <row r="436" spans="1:3" ht="15.75" x14ac:dyDescent="0.25">
      <c r="A436" s="22"/>
      <c r="B436" s="45"/>
      <c r="C436" s="46"/>
    </row>
    <row r="437" spans="1:3" ht="15.75" x14ac:dyDescent="0.25">
      <c r="A437" s="22"/>
      <c r="B437" s="45"/>
      <c r="C437" s="46"/>
    </row>
    <row r="438" spans="1:3" ht="15.75" x14ac:dyDescent="0.25">
      <c r="A438" s="22"/>
      <c r="B438" s="45"/>
      <c r="C438" s="46"/>
    </row>
    <row r="439" spans="1:3" ht="15.75" x14ac:dyDescent="0.25">
      <c r="A439" s="22"/>
      <c r="B439" s="45"/>
      <c r="C439" s="46"/>
    </row>
    <row r="440" spans="1:3" ht="15.75" x14ac:dyDescent="0.25">
      <c r="A440" s="22"/>
      <c r="B440" s="45"/>
      <c r="C440" s="46"/>
    </row>
    <row r="441" spans="1:3" ht="15.75" x14ac:dyDescent="0.25">
      <c r="A441" s="22"/>
      <c r="B441" s="45"/>
      <c r="C441" s="46"/>
    </row>
    <row r="442" spans="1:3" ht="15.75" x14ac:dyDescent="0.25">
      <c r="A442" s="22"/>
      <c r="B442" s="45"/>
      <c r="C442" s="46"/>
    </row>
    <row r="443" spans="1:3" ht="15.75" x14ac:dyDescent="0.25">
      <c r="A443" s="22"/>
      <c r="B443" s="45"/>
      <c r="C443" s="46"/>
    </row>
    <row r="444" spans="1:3" ht="15.75" x14ac:dyDescent="0.25">
      <c r="A444" s="22"/>
      <c r="B444" s="45"/>
      <c r="C444" s="46"/>
    </row>
    <row r="445" spans="1:3" ht="15.75" x14ac:dyDescent="0.25">
      <c r="A445" s="22"/>
      <c r="B445" s="45"/>
      <c r="C445" s="46"/>
    </row>
    <row r="446" spans="1:3" ht="15.75" x14ac:dyDescent="0.25">
      <c r="A446" s="22"/>
      <c r="B446" s="45"/>
      <c r="C446" s="46"/>
    </row>
    <row r="447" spans="1:3" ht="15.75" x14ac:dyDescent="0.25">
      <c r="A447" s="22"/>
      <c r="B447" s="45"/>
      <c r="C447" s="46"/>
    </row>
    <row r="448" spans="1:3" ht="15.75" x14ac:dyDescent="0.25">
      <c r="A448" s="22"/>
      <c r="B448" s="45"/>
      <c r="C448" s="46"/>
    </row>
    <row r="449" spans="1:3" ht="15.75" x14ac:dyDescent="0.25">
      <c r="A449" s="22"/>
      <c r="B449" s="45"/>
      <c r="C449" s="46"/>
    </row>
    <row r="450" spans="1:3" ht="15.75" x14ac:dyDescent="0.25">
      <c r="A450" s="22"/>
      <c r="B450" s="45"/>
      <c r="C450" s="46"/>
    </row>
    <row r="451" spans="1:3" ht="15.75" x14ac:dyDescent="0.25">
      <c r="A451" s="22"/>
      <c r="B451" s="45"/>
      <c r="C451" s="46"/>
    </row>
    <row r="452" spans="1:3" ht="15.75" x14ac:dyDescent="0.25">
      <c r="A452" s="22"/>
      <c r="B452" s="45"/>
      <c r="C452" s="46"/>
    </row>
    <row r="453" spans="1:3" ht="15.75" x14ac:dyDescent="0.25">
      <c r="A453" s="22"/>
      <c r="B453" s="45"/>
      <c r="C453" s="46"/>
    </row>
    <row r="454" spans="1:3" ht="15.75" x14ac:dyDescent="0.25">
      <c r="A454" s="22"/>
      <c r="B454" s="45"/>
      <c r="C454" s="46"/>
    </row>
    <row r="455" spans="1:3" ht="15.75" x14ac:dyDescent="0.25">
      <c r="A455" s="22"/>
      <c r="B455" s="45"/>
      <c r="C455" s="46"/>
    </row>
    <row r="457" spans="1:3" x14ac:dyDescent="0.25">
      <c r="B457" s="56" t="s">
        <v>635</v>
      </c>
    </row>
    <row r="458" spans="1:3" ht="15.75" thickBot="1" x14ac:dyDescent="0.3">
      <c r="C458" s="84" t="s">
        <v>364</v>
      </c>
    </row>
    <row r="459" spans="1:3" ht="32.25" thickBot="1" x14ac:dyDescent="0.3">
      <c r="A459" s="7" t="s">
        <v>0</v>
      </c>
      <c r="B459" s="8" t="s">
        <v>10</v>
      </c>
      <c r="C459" s="8" t="s">
        <v>11</v>
      </c>
    </row>
    <row r="460" spans="1:3" ht="15.75" x14ac:dyDescent="0.25">
      <c r="A460" s="78"/>
      <c r="B460" s="81" t="s">
        <v>12</v>
      </c>
      <c r="C460" s="79">
        <v>1</v>
      </c>
    </row>
    <row r="461" spans="1:3" ht="15.75" x14ac:dyDescent="0.25">
      <c r="A461" s="78"/>
      <c r="B461" s="82" t="s">
        <v>13</v>
      </c>
      <c r="C461" s="80">
        <v>25</v>
      </c>
    </row>
    <row r="462" spans="1:3" ht="31.5" x14ac:dyDescent="0.25">
      <c r="A462" s="75"/>
      <c r="B462" s="83" t="s">
        <v>360</v>
      </c>
      <c r="C462" s="76">
        <f>$C$14</f>
        <v>1.18</v>
      </c>
    </row>
    <row r="463" spans="1:3" ht="32.25" thickBot="1" x14ac:dyDescent="0.3">
      <c r="A463" s="75"/>
      <c r="B463" s="77" t="s">
        <v>361</v>
      </c>
      <c r="C463" s="76">
        <f>$C$15</f>
        <v>0.69</v>
      </c>
    </row>
    <row r="464" spans="1:3" ht="15.75" x14ac:dyDescent="0.25">
      <c r="A464" s="29">
        <v>211</v>
      </c>
      <c r="B464" s="30" t="s">
        <v>19</v>
      </c>
      <c r="C464" s="39">
        <f>C462*C461</f>
        <v>29.5</v>
      </c>
    </row>
    <row r="465" spans="1:3" ht="31.5" x14ac:dyDescent="0.25">
      <c r="A465" s="33">
        <v>211</v>
      </c>
      <c r="B465" s="28" t="s">
        <v>20</v>
      </c>
      <c r="C465" s="40">
        <f>C463*C461</f>
        <v>17.25</v>
      </c>
    </row>
    <row r="466" spans="1:3" ht="15.75" x14ac:dyDescent="0.25">
      <c r="A466" s="51">
        <v>213</v>
      </c>
      <c r="B466" s="52" t="s">
        <v>14</v>
      </c>
      <c r="C466" s="40">
        <f>(C464+C465)*30.2%</f>
        <v>14.118499999999999</v>
      </c>
    </row>
    <row r="467" spans="1:3" ht="15.75" x14ac:dyDescent="0.25">
      <c r="A467" s="33">
        <v>212</v>
      </c>
      <c r="B467" s="28" t="s">
        <v>3</v>
      </c>
      <c r="C467" s="40">
        <f>(C464+C465)*$D$19</f>
        <v>7.4800000000000005E-2</v>
      </c>
    </row>
    <row r="468" spans="1:3" ht="15.75" x14ac:dyDescent="0.25">
      <c r="A468" s="33">
        <v>221</v>
      </c>
      <c r="B468" s="28" t="s">
        <v>4</v>
      </c>
      <c r="C468" s="40">
        <f>(C464+C465)*$D$20</f>
        <v>0.40205000000000002</v>
      </c>
    </row>
    <row r="469" spans="1:3" ht="15.75" x14ac:dyDescent="0.25">
      <c r="A469" s="33">
        <v>222</v>
      </c>
      <c r="B469" s="28" t="s">
        <v>15</v>
      </c>
      <c r="C469" s="40">
        <f>(C464+C465)*$D$21</f>
        <v>7.4800000000000005E-2</v>
      </c>
    </row>
    <row r="470" spans="1:3" ht="15.75" x14ac:dyDescent="0.25">
      <c r="A470" s="33">
        <v>223</v>
      </c>
      <c r="B470" s="28" t="s">
        <v>5</v>
      </c>
      <c r="C470" s="40">
        <f>(C464+C465)*$D$22</f>
        <v>1.9868750000000002</v>
      </c>
    </row>
    <row r="471" spans="1:3" ht="15.75" x14ac:dyDescent="0.25">
      <c r="A471" s="33">
        <v>224</v>
      </c>
      <c r="B471" s="28" t="s">
        <v>21</v>
      </c>
      <c r="C471" s="40">
        <f>(C464+C465)*$D$23</f>
        <v>0.65917499999999996</v>
      </c>
    </row>
    <row r="472" spans="1:3" ht="15.75" x14ac:dyDescent="0.25">
      <c r="A472" s="33">
        <v>225</v>
      </c>
      <c r="B472" s="28" t="s">
        <v>16</v>
      </c>
      <c r="C472" s="40">
        <f>(C464+C465)*$D$24</f>
        <v>2.4870999999999999</v>
      </c>
    </row>
    <row r="473" spans="1:3" ht="15.75" x14ac:dyDescent="0.25">
      <c r="A473" s="33">
        <v>226</v>
      </c>
      <c r="B473" s="28" t="s">
        <v>22</v>
      </c>
      <c r="C473" s="40">
        <f>(C464+C465)*$D$25</f>
        <v>16.741174999999998</v>
      </c>
    </row>
    <row r="474" spans="1:3" ht="15.75" x14ac:dyDescent="0.25">
      <c r="A474" s="33">
        <v>271</v>
      </c>
      <c r="B474" s="28" t="s">
        <v>23</v>
      </c>
      <c r="C474" s="40">
        <f>(C464+C465)*$D$26</f>
        <v>1.0425249999999999</v>
      </c>
    </row>
    <row r="475" spans="1:3" ht="15.75" x14ac:dyDescent="0.25">
      <c r="A475" s="33">
        <v>272</v>
      </c>
      <c r="B475" s="28" t="s">
        <v>24</v>
      </c>
      <c r="C475" s="40">
        <f>(C464+C465)*$D$27</f>
        <v>0.97707499999999992</v>
      </c>
    </row>
    <row r="476" spans="1:3" ht="31.5" x14ac:dyDescent="0.25">
      <c r="A476" s="33">
        <v>211</v>
      </c>
      <c r="B476" s="28" t="s">
        <v>25</v>
      </c>
      <c r="C476" s="40">
        <f>(C464+C465)*$D$28</f>
        <v>10.70575</v>
      </c>
    </row>
    <row r="477" spans="1:3" ht="31.5" x14ac:dyDescent="0.25">
      <c r="A477" s="33">
        <v>213</v>
      </c>
      <c r="B477" s="28" t="s">
        <v>26</v>
      </c>
      <c r="C477" s="44">
        <f>(C464+C465)*$D$29</f>
        <v>3.2304249999999999</v>
      </c>
    </row>
    <row r="478" spans="1:3" ht="15.75" x14ac:dyDescent="0.25">
      <c r="A478" s="33">
        <v>290</v>
      </c>
      <c r="B478" s="28" t="s">
        <v>6</v>
      </c>
      <c r="C478" s="44">
        <f>(C464+C465)*$D$30</f>
        <v>1.7250750000000001</v>
      </c>
    </row>
    <row r="479" spans="1:3" ht="15.75" x14ac:dyDescent="0.25">
      <c r="A479" s="33">
        <v>290</v>
      </c>
      <c r="B479" s="28" t="s">
        <v>27</v>
      </c>
      <c r="C479" s="44">
        <f>(C464+C465)*$D$31</f>
        <v>0.54697499999999999</v>
      </c>
    </row>
    <row r="480" spans="1:3" ht="15.75" x14ac:dyDescent="0.25">
      <c r="A480" s="33">
        <v>225</v>
      </c>
      <c r="B480" s="28" t="s">
        <v>28</v>
      </c>
      <c r="C480" s="44">
        <f>(C464+C465)*$D$32</f>
        <v>0</v>
      </c>
    </row>
    <row r="481" spans="1:3" ht="15.75" x14ac:dyDescent="0.25">
      <c r="A481" s="37">
        <v>310</v>
      </c>
      <c r="B481" s="28" t="s">
        <v>7</v>
      </c>
      <c r="C481" s="44">
        <f>(C464+C465)*$D$33</f>
        <v>1.089275</v>
      </c>
    </row>
    <row r="482" spans="1:3" ht="16.5" thickBot="1" x14ac:dyDescent="0.3">
      <c r="A482" s="38">
        <v>340</v>
      </c>
      <c r="B482" s="36" t="s">
        <v>8</v>
      </c>
      <c r="C482" s="44">
        <f>(C464+C465)*$D$34</f>
        <v>4.2308750000000002</v>
      </c>
    </row>
    <row r="483" spans="1:3" ht="16.5" thickBot="1" x14ac:dyDescent="0.3">
      <c r="A483" s="15"/>
      <c r="B483" s="42" t="s">
        <v>9</v>
      </c>
      <c r="C483" s="88">
        <f>SUM(C464:C482)</f>
        <v>106.84245</v>
      </c>
    </row>
    <row r="484" spans="1:3" ht="16.5" thickBot="1" x14ac:dyDescent="0.3">
      <c r="A484" s="15"/>
      <c r="B484" s="43" t="s">
        <v>29</v>
      </c>
      <c r="C484" s="89">
        <f>C483*118%</f>
        <v>126.074091</v>
      </c>
    </row>
    <row r="485" spans="1:3" ht="15.75" x14ac:dyDescent="0.25">
      <c r="A485" s="22"/>
      <c r="B485" s="45"/>
      <c r="C485" s="46"/>
    </row>
    <row r="486" spans="1:3" ht="15.75" x14ac:dyDescent="0.25">
      <c r="A486" s="22"/>
      <c r="B486" s="45"/>
      <c r="C486" s="46"/>
    </row>
    <row r="487" spans="1:3" ht="15.75" x14ac:dyDescent="0.25">
      <c r="A487" s="22"/>
      <c r="B487" s="45"/>
      <c r="C487" s="46"/>
    </row>
    <row r="488" spans="1:3" ht="15.75" x14ac:dyDescent="0.25">
      <c r="A488" s="22"/>
      <c r="B488" s="45"/>
      <c r="C488" s="46"/>
    </row>
    <row r="489" spans="1:3" ht="15.75" x14ac:dyDescent="0.25">
      <c r="A489" s="22"/>
      <c r="B489" s="45"/>
      <c r="C489" s="46"/>
    </row>
    <row r="490" spans="1:3" ht="15.75" x14ac:dyDescent="0.25">
      <c r="A490" s="22"/>
      <c r="B490" s="45"/>
      <c r="C490" s="46"/>
    </row>
    <row r="491" spans="1:3" ht="15.75" x14ac:dyDescent="0.25">
      <c r="A491" s="22"/>
      <c r="B491" s="45"/>
      <c r="C491" s="46"/>
    </row>
    <row r="492" spans="1:3" ht="15.75" x14ac:dyDescent="0.25">
      <c r="A492" s="22"/>
      <c r="B492" s="45"/>
      <c r="C492" s="46"/>
    </row>
    <row r="493" spans="1:3" ht="15.75" x14ac:dyDescent="0.25">
      <c r="A493" s="22"/>
      <c r="B493" s="45"/>
      <c r="C493" s="46"/>
    </row>
    <row r="494" spans="1:3" ht="15.75" x14ac:dyDescent="0.25">
      <c r="A494" s="22"/>
      <c r="B494" s="45"/>
      <c r="C494" s="46"/>
    </row>
    <row r="495" spans="1:3" ht="15.75" x14ac:dyDescent="0.25">
      <c r="A495" s="22"/>
      <c r="B495" s="45"/>
      <c r="C495" s="46"/>
    </row>
    <row r="496" spans="1:3" ht="15.75" x14ac:dyDescent="0.25">
      <c r="A496" s="22"/>
      <c r="B496" s="45"/>
      <c r="C496" s="46"/>
    </row>
    <row r="497" spans="1:3" ht="15.75" x14ac:dyDescent="0.25">
      <c r="A497" s="22"/>
      <c r="B497" s="45"/>
      <c r="C497" s="46"/>
    </row>
    <row r="498" spans="1:3" ht="15.75" x14ac:dyDescent="0.25">
      <c r="A498" s="22"/>
      <c r="B498" s="45"/>
      <c r="C498" s="46"/>
    </row>
    <row r="499" spans="1:3" ht="15.75" x14ac:dyDescent="0.25">
      <c r="A499" s="22"/>
      <c r="B499" s="45"/>
      <c r="C499" s="46"/>
    </row>
    <row r="500" spans="1:3" ht="15.75" x14ac:dyDescent="0.25">
      <c r="A500" s="22"/>
      <c r="B500" s="45"/>
      <c r="C500" s="46"/>
    </row>
    <row r="501" spans="1:3" ht="15.75" x14ac:dyDescent="0.25">
      <c r="A501" s="22"/>
      <c r="B501" s="45"/>
      <c r="C501" s="46"/>
    </row>
    <row r="502" spans="1:3" ht="15.75" x14ac:dyDescent="0.25">
      <c r="A502" s="22"/>
      <c r="B502" s="45"/>
      <c r="C502" s="46"/>
    </row>
    <row r="503" spans="1:3" ht="15.75" x14ac:dyDescent="0.25">
      <c r="A503" s="22"/>
      <c r="B503" s="45"/>
      <c r="C503" s="46"/>
    </row>
    <row r="504" spans="1:3" ht="15.75" x14ac:dyDescent="0.25">
      <c r="A504" s="22"/>
      <c r="B504" s="45"/>
      <c r="C504" s="46"/>
    </row>
    <row r="505" spans="1:3" ht="15.75" x14ac:dyDescent="0.25">
      <c r="A505" s="22"/>
      <c r="B505" s="45"/>
      <c r="C505" s="46"/>
    </row>
    <row r="506" spans="1:3" ht="15.75" x14ac:dyDescent="0.25">
      <c r="A506" s="22"/>
      <c r="B506" s="45"/>
      <c r="C506" s="46"/>
    </row>
    <row r="507" spans="1:3" ht="15.75" x14ac:dyDescent="0.25">
      <c r="A507" s="22"/>
      <c r="B507" s="45"/>
      <c r="C507" s="46"/>
    </row>
    <row r="508" spans="1:3" ht="15.75" x14ac:dyDescent="0.25">
      <c r="A508" s="22"/>
      <c r="B508" s="45"/>
      <c r="C508" s="46"/>
    </row>
    <row r="509" spans="1:3" ht="15.75" x14ac:dyDescent="0.25">
      <c r="A509" s="22"/>
      <c r="B509" s="45"/>
      <c r="C509" s="46"/>
    </row>
    <row r="510" spans="1:3" ht="15.75" x14ac:dyDescent="0.25">
      <c r="A510" s="22"/>
      <c r="B510" s="45"/>
      <c r="C510" s="46"/>
    </row>
    <row r="511" spans="1:3" ht="15.75" x14ac:dyDescent="0.25">
      <c r="A511" s="22"/>
      <c r="B511" s="45"/>
      <c r="C511" s="46"/>
    </row>
    <row r="512" spans="1:3" ht="15.75" x14ac:dyDescent="0.25">
      <c r="A512" s="22"/>
      <c r="B512" s="45"/>
      <c r="C512" s="46"/>
    </row>
    <row r="513" spans="1:3" ht="15.75" x14ac:dyDescent="0.25">
      <c r="A513" s="22"/>
      <c r="B513" s="45"/>
      <c r="C513" s="46"/>
    </row>
    <row r="514" spans="1:3" x14ac:dyDescent="0.25">
      <c r="B514" s="56" t="s">
        <v>636</v>
      </c>
    </row>
    <row r="515" spans="1:3" ht="15.75" thickBot="1" x14ac:dyDescent="0.3">
      <c r="C515" s="84" t="s">
        <v>364</v>
      </c>
    </row>
    <row r="516" spans="1:3" ht="32.25" thickBot="1" x14ac:dyDescent="0.3">
      <c r="A516" s="7" t="s">
        <v>0</v>
      </c>
      <c r="B516" s="8" t="s">
        <v>10</v>
      </c>
      <c r="C516" s="8" t="s">
        <v>11</v>
      </c>
    </row>
    <row r="517" spans="1:3" ht="15.75" x14ac:dyDescent="0.25">
      <c r="A517" s="78"/>
      <c r="B517" s="81" t="s">
        <v>12</v>
      </c>
      <c r="C517" s="79">
        <v>1</v>
      </c>
    </row>
    <row r="518" spans="1:3" ht="15.75" x14ac:dyDescent="0.25">
      <c r="A518" s="78"/>
      <c r="B518" s="82" t="s">
        <v>13</v>
      </c>
      <c r="C518" s="80">
        <v>30</v>
      </c>
    </row>
    <row r="519" spans="1:3" ht="31.5" x14ac:dyDescent="0.25">
      <c r="A519" s="75"/>
      <c r="B519" s="83" t="s">
        <v>360</v>
      </c>
      <c r="C519" s="76">
        <f>$C$14</f>
        <v>1.18</v>
      </c>
    </row>
    <row r="520" spans="1:3" ht="32.25" thickBot="1" x14ac:dyDescent="0.3">
      <c r="A520" s="75"/>
      <c r="B520" s="77" t="s">
        <v>361</v>
      </c>
      <c r="C520" s="76">
        <f>$C$15</f>
        <v>0.69</v>
      </c>
    </row>
    <row r="521" spans="1:3" ht="15.75" x14ac:dyDescent="0.25">
      <c r="A521" s="29">
        <v>211</v>
      </c>
      <c r="B521" s="30" t="s">
        <v>19</v>
      </c>
      <c r="C521" s="39">
        <f>C519*C518</f>
        <v>35.4</v>
      </c>
    </row>
    <row r="522" spans="1:3" ht="31.5" x14ac:dyDescent="0.25">
      <c r="A522" s="33">
        <v>211</v>
      </c>
      <c r="B522" s="28" t="s">
        <v>20</v>
      </c>
      <c r="C522" s="40">
        <f>C520*C518</f>
        <v>20.7</v>
      </c>
    </row>
    <row r="523" spans="1:3" ht="15.75" x14ac:dyDescent="0.25">
      <c r="A523" s="51">
        <v>213</v>
      </c>
      <c r="B523" s="52" t="s">
        <v>14</v>
      </c>
      <c r="C523" s="40">
        <f>(C521+C522)*30.2%</f>
        <v>16.942199999999996</v>
      </c>
    </row>
    <row r="524" spans="1:3" ht="15.75" x14ac:dyDescent="0.25">
      <c r="A524" s="33">
        <v>212</v>
      </c>
      <c r="B524" s="28" t="s">
        <v>3</v>
      </c>
      <c r="C524" s="40">
        <f>(C521+C522)*$D$19</f>
        <v>8.9759999999999993E-2</v>
      </c>
    </row>
    <row r="525" spans="1:3" ht="15.75" x14ac:dyDescent="0.25">
      <c r="A525" s="33">
        <v>221</v>
      </c>
      <c r="B525" s="28" t="s">
        <v>4</v>
      </c>
      <c r="C525" s="40">
        <f>(C521+C522)*$D$20</f>
        <v>0.48245999999999994</v>
      </c>
    </row>
    <row r="526" spans="1:3" ht="15.75" x14ac:dyDescent="0.25">
      <c r="A526" s="33">
        <v>222</v>
      </c>
      <c r="B526" s="28" t="s">
        <v>15</v>
      </c>
      <c r="C526" s="40">
        <f>(C521+C522)*$D$21</f>
        <v>8.9759999999999993E-2</v>
      </c>
    </row>
    <row r="527" spans="1:3" ht="15.75" x14ac:dyDescent="0.25">
      <c r="A527" s="33">
        <v>223</v>
      </c>
      <c r="B527" s="28" t="s">
        <v>5</v>
      </c>
      <c r="C527" s="40">
        <f>(C521+C522)*$D$22</f>
        <v>2.3842499999999998</v>
      </c>
    </row>
    <row r="528" spans="1:3" ht="15.75" x14ac:dyDescent="0.25">
      <c r="A528" s="33">
        <v>224</v>
      </c>
      <c r="B528" s="28" t="s">
        <v>21</v>
      </c>
      <c r="C528" s="40">
        <f>(C521+C522)*$D$23</f>
        <v>0.79100999999999988</v>
      </c>
    </row>
    <row r="529" spans="1:3" ht="15.75" x14ac:dyDescent="0.25">
      <c r="A529" s="33">
        <v>225</v>
      </c>
      <c r="B529" s="28" t="s">
        <v>16</v>
      </c>
      <c r="C529" s="40">
        <f>(C521+C522)*$D$24</f>
        <v>2.9845199999999994</v>
      </c>
    </row>
    <row r="530" spans="1:3" ht="15.75" x14ac:dyDescent="0.25">
      <c r="A530" s="33">
        <v>226</v>
      </c>
      <c r="B530" s="28" t="s">
        <v>22</v>
      </c>
      <c r="C530" s="40">
        <f>(C521+C522)*$D$25</f>
        <v>20.089409999999997</v>
      </c>
    </row>
    <row r="531" spans="1:3" ht="15.75" x14ac:dyDescent="0.25">
      <c r="A531" s="33">
        <v>271</v>
      </c>
      <c r="B531" s="28" t="s">
        <v>23</v>
      </c>
      <c r="C531" s="40">
        <f>(C521+C522)*$D$26</f>
        <v>1.2510299999999999</v>
      </c>
    </row>
    <row r="532" spans="1:3" ht="15.75" x14ac:dyDescent="0.25">
      <c r="A532" s="33">
        <v>272</v>
      </c>
      <c r="B532" s="28" t="s">
        <v>24</v>
      </c>
      <c r="C532" s="40">
        <f>(C521+C522)*$D$27</f>
        <v>1.1724899999999998</v>
      </c>
    </row>
    <row r="533" spans="1:3" ht="31.5" x14ac:dyDescent="0.25">
      <c r="A533" s="33">
        <v>211</v>
      </c>
      <c r="B533" s="28" t="s">
        <v>25</v>
      </c>
      <c r="C533" s="40">
        <f>(C521+C522)*$D$28</f>
        <v>12.8469</v>
      </c>
    </row>
    <row r="534" spans="1:3" ht="31.5" x14ac:dyDescent="0.25">
      <c r="A534" s="33">
        <v>213</v>
      </c>
      <c r="B534" s="28" t="s">
        <v>26</v>
      </c>
      <c r="C534" s="44">
        <f>(C521+C522)*$D$29</f>
        <v>3.8765099999999992</v>
      </c>
    </row>
    <row r="535" spans="1:3" ht="15.75" x14ac:dyDescent="0.25">
      <c r="A535" s="33">
        <v>290</v>
      </c>
      <c r="B535" s="28" t="s">
        <v>6</v>
      </c>
      <c r="C535" s="44">
        <f>(C521+C522)*$D$30</f>
        <v>2.07009</v>
      </c>
    </row>
    <row r="536" spans="1:3" ht="15.75" x14ac:dyDescent="0.25">
      <c r="A536" s="33">
        <v>290</v>
      </c>
      <c r="B536" s="28" t="s">
        <v>27</v>
      </c>
      <c r="C536" s="44">
        <f>(C521+C522)*$D$31</f>
        <v>0.6563699999999999</v>
      </c>
    </row>
    <row r="537" spans="1:3" ht="15.75" x14ac:dyDescent="0.25">
      <c r="A537" s="33">
        <v>225</v>
      </c>
      <c r="B537" s="28" t="s">
        <v>28</v>
      </c>
      <c r="C537" s="44">
        <f>(C521+C522)*$D$32</f>
        <v>0</v>
      </c>
    </row>
    <row r="538" spans="1:3" ht="15.75" x14ac:dyDescent="0.25">
      <c r="A538" s="37">
        <v>310</v>
      </c>
      <c r="B538" s="28" t="s">
        <v>7</v>
      </c>
      <c r="C538" s="44">
        <f>(C521+C522)*$D$33</f>
        <v>1.3071299999999999</v>
      </c>
    </row>
    <row r="539" spans="1:3" ht="16.5" thickBot="1" x14ac:dyDescent="0.3">
      <c r="A539" s="38">
        <v>340</v>
      </c>
      <c r="B539" s="36" t="s">
        <v>8</v>
      </c>
      <c r="C539" s="44">
        <f>(C521+C522)*$D$34</f>
        <v>5.077049999999999</v>
      </c>
    </row>
    <row r="540" spans="1:3" ht="16.5" thickBot="1" x14ac:dyDescent="0.3">
      <c r="A540" s="15"/>
      <c r="B540" s="42" t="s">
        <v>9</v>
      </c>
      <c r="C540" s="88">
        <f>SUM(C521:C539)</f>
        <v>128.21093999999997</v>
      </c>
    </row>
    <row r="541" spans="1:3" ht="16.5" thickBot="1" x14ac:dyDescent="0.3">
      <c r="A541" s="15"/>
      <c r="B541" s="43" t="s">
        <v>29</v>
      </c>
      <c r="C541" s="89">
        <f>C540*118%</f>
        <v>151.28890919999995</v>
      </c>
    </row>
    <row r="542" spans="1:3" ht="15.75" x14ac:dyDescent="0.25">
      <c r="A542" s="22"/>
      <c r="B542" s="45"/>
      <c r="C542" s="46"/>
    </row>
    <row r="543" spans="1:3" ht="15.75" x14ac:dyDescent="0.25">
      <c r="A543" s="22"/>
      <c r="B543" s="45"/>
      <c r="C543" s="46"/>
    </row>
    <row r="544" spans="1:3" ht="15.75" x14ac:dyDescent="0.25">
      <c r="A544" s="22"/>
      <c r="B544" s="45"/>
      <c r="C544" s="46"/>
    </row>
    <row r="545" spans="1:3" ht="15.75" x14ac:dyDescent="0.25">
      <c r="A545" s="22"/>
      <c r="B545" s="45"/>
      <c r="C545" s="46"/>
    </row>
    <row r="546" spans="1:3" ht="15.75" x14ac:dyDescent="0.25">
      <c r="A546" s="22"/>
      <c r="B546" s="45"/>
      <c r="C546" s="46"/>
    </row>
    <row r="547" spans="1:3" ht="15.75" x14ac:dyDescent="0.25">
      <c r="A547" s="22"/>
      <c r="B547" s="45"/>
      <c r="C547" s="46"/>
    </row>
    <row r="548" spans="1:3" ht="15.75" x14ac:dyDescent="0.25">
      <c r="A548" s="22"/>
      <c r="B548" s="45"/>
      <c r="C548" s="46"/>
    </row>
    <row r="549" spans="1:3" ht="15.75" x14ac:dyDescent="0.25">
      <c r="A549" s="22"/>
      <c r="B549" s="45"/>
      <c r="C549" s="46"/>
    </row>
    <row r="550" spans="1:3" ht="15.75" x14ac:dyDescent="0.25">
      <c r="A550" s="22"/>
      <c r="B550" s="45"/>
      <c r="C550" s="46"/>
    </row>
    <row r="551" spans="1:3" ht="15.75" x14ac:dyDescent="0.25">
      <c r="A551" s="22"/>
      <c r="B551" s="45"/>
      <c r="C551" s="46"/>
    </row>
    <row r="552" spans="1:3" ht="15.75" x14ac:dyDescent="0.25">
      <c r="A552" s="22"/>
      <c r="B552" s="45"/>
      <c r="C552" s="46"/>
    </row>
    <row r="553" spans="1:3" ht="15.75" x14ac:dyDescent="0.25">
      <c r="A553" s="22"/>
      <c r="B553" s="45"/>
      <c r="C553" s="46"/>
    </row>
    <row r="554" spans="1:3" ht="15.75" x14ac:dyDescent="0.25">
      <c r="A554" s="22"/>
      <c r="B554" s="45"/>
      <c r="C554" s="46"/>
    </row>
    <row r="555" spans="1:3" ht="15.75" x14ac:dyDescent="0.25">
      <c r="A555" s="22"/>
      <c r="B555" s="45"/>
      <c r="C555" s="46"/>
    </row>
    <row r="556" spans="1:3" ht="15.75" x14ac:dyDescent="0.25">
      <c r="A556" s="22"/>
      <c r="B556" s="45"/>
      <c r="C556" s="46"/>
    </row>
    <row r="557" spans="1:3" ht="15.75" x14ac:dyDescent="0.25">
      <c r="A557" s="22"/>
      <c r="B557" s="45"/>
      <c r="C557" s="46"/>
    </row>
    <row r="558" spans="1:3" ht="15.75" x14ac:dyDescent="0.25">
      <c r="A558" s="22"/>
      <c r="B558" s="45"/>
      <c r="C558" s="46"/>
    </row>
    <row r="559" spans="1:3" ht="15.75" x14ac:dyDescent="0.25">
      <c r="A559" s="22"/>
      <c r="B559" s="45"/>
      <c r="C559" s="46"/>
    </row>
    <row r="560" spans="1:3" ht="15.75" x14ac:dyDescent="0.25">
      <c r="A560" s="22"/>
      <c r="B560" s="45"/>
      <c r="C560" s="46"/>
    </row>
    <row r="561" spans="1:3" ht="15.75" x14ac:dyDescent="0.25">
      <c r="A561" s="22"/>
      <c r="B561" s="45"/>
      <c r="C561" s="46"/>
    </row>
    <row r="562" spans="1:3" ht="15.75" x14ac:dyDescent="0.25">
      <c r="A562" s="22"/>
      <c r="B562" s="45"/>
      <c r="C562" s="46"/>
    </row>
    <row r="563" spans="1:3" ht="15.75" x14ac:dyDescent="0.25">
      <c r="A563" s="22"/>
      <c r="B563" s="45"/>
      <c r="C563" s="46"/>
    </row>
    <row r="564" spans="1:3" ht="15.75" x14ac:dyDescent="0.25">
      <c r="A564" s="22"/>
      <c r="B564" s="45"/>
      <c r="C564" s="46"/>
    </row>
    <row r="565" spans="1:3" ht="15.75" x14ac:dyDescent="0.25">
      <c r="A565" s="22"/>
      <c r="B565" s="45"/>
      <c r="C565" s="46"/>
    </row>
    <row r="566" spans="1:3" ht="15.75" x14ac:dyDescent="0.25">
      <c r="A566" s="22"/>
      <c r="B566" s="45"/>
      <c r="C566" s="46"/>
    </row>
    <row r="567" spans="1:3" ht="15.75" x14ac:dyDescent="0.25">
      <c r="A567" s="22"/>
      <c r="B567" s="45"/>
      <c r="C567" s="46"/>
    </row>
    <row r="568" spans="1:3" ht="15.75" x14ac:dyDescent="0.25">
      <c r="A568" s="22"/>
      <c r="B568" s="45"/>
      <c r="C568" s="46"/>
    </row>
    <row r="569" spans="1:3" ht="15.75" x14ac:dyDescent="0.25">
      <c r="A569" s="22"/>
      <c r="B569" s="45"/>
      <c r="C569" s="46"/>
    </row>
    <row r="570" spans="1:3" ht="15.75" x14ac:dyDescent="0.25">
      <c r="A570" s="22"/>
      <c r="B570" s="45"/>
      <c r="C570" s="46"/>
    </row>
    <row r="572" spans="1:3" x14ac:dyDescent="0.25">
      <c r="B572" s="56" t="s">
        <v>637</v>
      </c>
    </row>
    <row r="573" spans="1:3" ht="15.75" thickBot="1" x14ac:dyDescent="0.3">
      <c r="C573" s="84" t="s">
        <v>364</v>
      </c>
    </row>
    <row r="574" spans="1:3" ht="32.25" thickBot="1" x14ac:dyDescent="0.3">
      <c r="A574" s="7" t="s">
        <v>0</v>
      </c>
      <c r="B574" s="8" t="s">
        <v>10</v>
      </c>
      <c r="C574" s="8" t="s">
        <v>11</v>
      </c>
    </row>
    <row r="575" spans="1:3" ht="15.75" x14ac:dyDescent="0.25">
      <c r="A575" s="78"/>
      <c r="B575" s="81" t="s">
        <v>12</v>
      </c>
      <c r="C575" s="79">
        <v>1</v>
      </c>
    </row>
    <row r="576" spans="1:3" ht="15.75" x14ac:dyDescent="0.25">
      <c r="A576" s="78"/>
      <c r="B576" s="82" t="s">
        <v>13</v>
      </c>
      <c r="C576" s="80">
        <v>20</v>
      </c>
    </row>
    <row r="577" spans="1:3" ht="31.5" x14ac:dyDescent="0.25">
      <c r="A577" s="75"/>
      <c r="B577" s="83" t="s">
        <v>360</v>
      </c>
      <c r="C577" s="76">
        <f>$C$14</f>
        <v>1.18</v>
      </c>
    </row>
    <row r="578" spans="1:3" ht="32.25" thickBot="1" x14ac:dyDescent="0.3">
      <c r="A578" s="75"/>
      <c r="B578" s="77" t="s">
        <v>361</v>
      </c>
      <c r="C578" s="76">
        <f>$C$15</f>
        <v>0.69</v>
      </c>
    </row>
    <row r="579" spans="1:3" ht="15.75" x14ac:dyDescent="0.25">
      <c r="A579" s="29">
        <v>211</v>
      </c>
      <c r="B579" s="30" t="s">
        <v>19</v>
      </c>
      <c r="C579" s="39">
        <f>C577*C576</f>
        <v>23.599999999999998</v>
      </c>
    </row>
    <row r="580" spans="1:3" ht="31.5" x14ac:dyDescent="0.25">
      <c r="A580" s="33">
        <v>211</v>
      </c>
      <c r="B580" s="28" t="s">
        <v>20</v>
      </c>
      <c r="C580" s="40">
        <f>C578*C576</f>
        <v>13.799999999999999</v>
      </c>
    </row>
    <row r="581" spans="1:3" ht="15.75" x14ac:dyDescent="0.25">
      <c r="A581" s="51">
        <v>213</v>
      </c>
      <c r="B581" s="52" t="s">
        <v>14</v>
      </c>
      <c r="C581" s="40">
        <f>(C579+C580)*30.2%</f>
        <v>11.294799999999999</v>
      </c>
    </row>
    <row r="582" spans="1:3" ht="15.75" x14ac:dyDescent="0.25">
      <c r="A582" s="33">
        <v>212</v>
      </c>
      <c r="B582" s="28" t="s">
        <v>3</v>
      </c>
      <c r="C582" s="40">
        <f>(C579+C580)*$D$19</f>
        <v>5.9839999999999997E-2</v>
      </c>
    </row>
    <row r="583" spans="1:3" ht="15.75" x14ac:dyDescent="0.25">
      <c r="A583" s="33">
        <v>221</v>
      </c>
      <c r="B583" s="28" t="s">
        <v>4</v>
      </c>
      <c r="C583" s="40">
        <f>(C579+C580)*$D$20</f>
        <v>0.32163999999999998</v>
      </c>
    </row>
    <row r="584" spans="1:3" ht="15.75" x14ac:dyDescent="0.25">
      <c r="A584" s="33">
        <v>222</v>
      </c>
      <c r="B584" s="28" t="s">
        <v>15</v>
      </c>
      <c r="C584" s="40">
        <f>(C579+C580)*$D$21</f>
        <v>5.9839999999999997E-2</v>
      </c>
    </row>
    <row r="585" spans="1:3" ht="15.75" x14ac:dyDescent="0.25">
      <c r="A585" s="33">
        <v>223</v>
      </c>
      <c r="B585" s="28" t="s">
        <v>5</v>
      </c>
      <c r="C585" s="40">
        <f>(C579+C580)*$D$22</f>
        <v>1.5895000000000001</v>
      </c>
    </row>
    <row r="586" spans="1:3" ht="15.75" x14ac:dyDescent="0.25">
      <c r="A586" s="33">
        <v>224</v>
      </c>
      <c r="B586" s="28" t="s">
        <v>21</v>
      </c>
      <c r="C586" s="40">
        <f>(C579+C580)*$D$23</f>
        <v>0.52733999999999992</v>
      </c>
    </row>
    <row r="587" spans="1:3" ht="15.75" x14ac:dyDescent="0.25">
      <c r="A587" s="33">
        <v>225</v>
      </c>
      <c r="B587" s="28" t="s">
        <v>16</v>
      </c>
      <c r="C587" s="40">
        <f>(C579+C580)*$D$24</f>
        <v>1.9896799999999999</v>
      </c>
    </row>
    <row r="588" spans="1:3" ht="15.75" x14ac:dyDescent="0.25">
      <c r="A588" s="33">
        <v>226</v>
      </c>
      <c r="B588" s="28" t="s">
        <v>22</v>
      </c>
      <c r="C588" s="40">
        <f>(C579+C580)*$D$25</f>
        <v>13.392939999999999</v>
      </c>
    </row>
    <row r="589" spans="1:3" ht="15.75" x14ac:dyDescent="0.25">
      <c r="A589" s="33">
        <v>271</v>
      </c>
      <c r="B589" s="28" t="s">
        <v>23</v>
      </c>
      <c r="C589" s="40">
        <f>(C579+C580)*$D$26</f>
        <v>0.83401999999999998</v>
      </c>
    </row>
    <row r="590" spans="1:3" ht="15.75" x14ac:dyDescent="0.25">
      <c r="A590" s="33">
        <v>272</v>
      </c>
      <c r="B590" s="28" t="s">
        <v>24</v>
      </c>
      <c r="C590" s="40">
        <f>(C579+C580)*$D$27</f>
        <v>0.78165999999999991</v>
      </c>
    </row>
    <row r="591" spans="1:3" ht="31.5" x14ac:dyDescent="0.25">
      <c r="A591" s="33">
        <v>211</v>
      </c>
      <c r="B591" s="28" t="s">
        <v>25</v>
      </c>
      <c r="C591" s="40">
        <f>(C579+C580)*$D$28</f>
        <v>8.5646000000000004</v>
      </c>
    </row>
    <row r="592" spans="1:3" ht="31.5" x14ac:dyDescent="0.25">
      <c r="A592" s="33">
        <v>213</v>
      </c>
      <c r="B592" s="28" t="s">
        <v>26</v>
      </c>
      <c r="C592" s="44">
        <f>(C579+C580)*$D$29</f>
        <v>2.5843399999999996</v>
      </c>
    </row>
    <row r="593" spans="1:3" ht="15.75" x14ac:dyDescent="0.25">
      <c r="A593" s="33">
        <v>290</v>
      </c>
      <c r="B593" s="28" t="s">
        <v>6</v>
      </c>
      <c r="C593" s="44">
        <f>(C579+C580)*$D$30</f>
        <v>1.3800600000000001</v>
      </c>
    </row>
    <row r="594" spans="1:3" ht="15.75" x14ac:dyDescent="0.25">
      <c r="A594" s="33">
        <v>290</v>
      </c>
      <c r="B594" s="28" t="s">
        <v>27</v>
      </c>
      <c r="C594" s="44">
        <f>(C579+C580)*$D$31</f>
        <v>0.43757999999999997</v>
      </c>
    </row>
    <row r="595" spans="1:3" ht="15.75" x14ac:dyDescent="0.25">
      <c r="A595" s="33">
        <v>225</v>
      </c>
      <c r="B595" s="28" t="s">
        <v>28</v>
      </c>
      <c r="C595" s="44">
        <f>(C579+C580)*$D$32</f>
        <v>0</v>
      </c>
    </row>
    <row r="596" spans="1:3" ht="15.75" x14ac:dyDescent="0.25">
      <c r="A596" s="37">
        <v>310</v>
      </c>
      <c r="B596" s="28" t="s">
        <v>7</v>
      </c>
      <c r="C596" s="44">
        <f>(C579+C580)*$D$33</f>
        <v>0.87141999999999997</v>
      </c>
    </row>
    <row r="597" spans="1:3" ht="16.5" thickBot="1" x14ac:dyDescent="0.3">
      <c r="A597" s="38">
        <v>340</v>
      </c>
      <c r="B597" s="36" t="s">
        <v>8</v>
      </c>
      <c r="C597" s="44">
        <f>(C579+C580)*$D$34</f>
        <v>3.3846999999999996</v>
      </c>
    </row>
    <row r="598" spans="1:3" ht="16.5" thickBot="1" x14ac:dyDescent="0.3">
      <c r="A598" s="15"/>
      <c r="B598" s="42" t="s">
        <v>9</v>
      </c>
      <c r="C598" s="88">
        <f>SUM(C579:C597)</f>
        <v>85.473959999999991</v>
      </c>
    </row>
    <row r="599" spans="1:3" ht="16.5" thickBot="1" x14ac:dyDescent="0.3">
      <c r="A599" s="15"/>
      <c r="B599" s="43" t="s">
        <v>29</v>
      </c>
      <c r="C599" s="89">
        <f>C598*118%</f>
        <v>100.85927279999999</v>
      </c>
    </row>
    <row r="600" spans="1:3" ht="15.75" x14ac:dyDescent="0.25">
      <c r="A600" s="22"/>
      <c r="B600" s="45"/>
      <c r="C600" s="46"/>
    </row>
    <row r="601" spans="1:3" ht="15.75" x14ac:dyDescent="0.25">
      <c r="A601" s="22"/>
      <c r="B601" s="45"/>
      <c r="C601" s="46"/>
    </row>
    <row r="602" spans="1:3" ht="15.75" x14ac:dyDescent="0.25">
      <c r="A602" s="22"/>
      <c r="B602" s="45"/>
      <c r="C602" s="46"/>
    </row>
    <row r="603" spans="1:3" ht="15.75" x14ac:dyDescent="0.25">
      <c r="A603" s="22"/>
      <c r="B603" s="45"/>
      <c r="C603" s="46"/>
    </row>
    <row r="604" spans="1:3" ht="15.75" x14ac:dyDescent="0.25">
      <c r="A604" s="22"/>
      <c r="B604" s="45"/>
      <c r="C604" s="46"/>
    </row>
    <row r="605" spans="1:3" ht="15.75" x14ac:dyDescent="0.25">
      <c r="A605" s="22"/>
      <c r="B605" s="45"/>
      <c r="C605" s="46"/>
    </row>
    <row r="606" spans="1:3" ht="15.75" x14ac:dyDescent="0.25">
      <c r="A606" s="22"/>
      <c r="B606" s="45"/>
      <c r="C606" s="46"/>
    </row>
    <row r="607" spans="1:3" ht="15.75" x14ac:dyDescent="0.25">
      <c r="A607" s="22"/>
      <c r="B607" s="45"/>
      <c r="C607" s="46"/>
    </row>
    <row r="608" spans="1:3" ht="15.75" x14ac:dyDescent="0.25">
      <c r="A608" s="22"/>
      <c r="B608" s="45"/>
      <c r="C608" s="46"/>
    </row>
    <row r="609" spans="1:3" ht="15.75" x14ac:dyDescent="0.25">
      <c r="A609" s="22"/>
      <c r="B609" s="45"/>
      <c r="C609" s="46"/>
    </row>
    <row r="610" spans="1:3" ht="15.75" x14ac:dyDescent="0.25">
      <c r="A610" s="22"/>
      <c r="B610" s="45"/>
      <c r="C610" s="46"/>
    </row>
    <row r="611" spans="1:3" ht="15.75" x14ac:dyDescent="0.25">
      <c r="A611" s="22"/>
      <c r="B611" s="45"/>
      <c r="C611" s="46"/>
    </row>
    <row r="612" spans="1:3" ht="15.75" x14ac:dyDescent="0.25">
      <c r="A612" s="22"/>
      <c r="B612" s="45"/>
      <c r="C612" s="46"/>
    </row>
    <row r="613" spans="1:3" ht="15.75" x14ac:dyDescent="0.25">
      <c r="A613" s="22"/>
      <c r="B613" s="45"/>
      <c r="C613" s="46"/>
    </row>
    <row r="614" spans="1:3" ht="15.75" x14ac:dyDescent="0.25">
      <c r="A614" s="22"/>
      <c r="B614" s="45"/>
      <c r="C614" s="46"/>
    </row>
    <row r="615" spans="1:3" ht="15.75" x14ac:dyDescent="0.25">
      <c r="A615" s="22"/>
      <c r="B615" s="45"/>
      <c r="C615" s="46"/>
    </row>
    <row r="616" spans="1:3" ht="15.75" x14ac:dyDescent="0.25">
      <c r="A616" s="22"/>
      <c r="B616" s="45"/>
      <c r="C616" s="46"/>
    </row>
    <row r="617" spans="1:3" ht="15.75" x14ac:dyDescent="0.25">
      <c r="A617" s="22"/>
      <c r="B617" s="45"/>
      <c r="C617" s="46"/>
    </row>
    <row r="618" spans="1:3" ht="15.75" x14ac:dyDescent="0.25">
      <c r="A618" s="22"/>
      <c r="B618" s="45"/>
      <c r="C618" s="46"/>
    </row>
    <row r="619" spans="1:3" ht="15.75" x14ac:dyDescent="0.25">
      <c r="A619" s="22"/>
      <c r="B619" s="45"/>
      <c r="C619" s="46"/>
    </row>
    <row r="620" spans="1:3" ht="15.75" x14ac:dyDescent="0.25">
      <c r="A620" s="22"/>
      <c r="B620" s="45"/>
      <c r="C620" s="46"/>
    </row>
    <row r="621" spans="1:3" ht="15.75" x14ac:dyDescent="0.25">
      <c r="A621" s="22"/>
      <c r="B621" s="45"/>
      <c r="C621" s="46"/>
    </row>
    <row r="622" spans="1:3" ht="15.75" x14ac:dyDescent="0.25">
      <c r="A622" s="22"/>
      <c r="B622" s="45"/>
      <c r="C622" s="46"/>
    </row>
    <row r="623" spans="1:3" ht="15.75" x14ac:dyDescent="0.25">
      <c r="A623" s="22"/>
      <c r="B623" s="45"/>
      <c r="C623" s="46"/>
    </row>
    <row r="624" spans="1:3" ht="15.75" x14ac:dyDescent="0.25">
      <c r="A624" s="22"/>
      <c r="B624" s="45"/>
      <c r="C624" s="46"/>
    </row>
    <row r="625" spans="1:3" ht="15.75" x14ac:dyDescent="0.25">
      <c r="A625" s="22"/>
      <c r="B625" s="45"/>
      <c r="C625" s="46"/>
    </row>
    <row r="626" spans="1:3" ht="15.75" x14ac:dyDescent="0.25">
      <c r="A626" s="22"/>
      <c r="B626" s="45"/>
      <c r="C626" s="46"/>
    </row>
    <row r="628" spans="1:3" x14ac:dyDescent="0.25">
      <c r="B628" s="56" t="s">
        <v>638</v>
      </c>
    </row>
    <row r="629" spans="1:3" ht="15.75" thickBot="1" x14ac:dyDescent="0.3">
      <c r="C629" s="84" t="s">
        <v>364</v>
      </c>
    </row>
    <row r="630" spans="1:3" ht="32.25" thickBot="1" x14ac:dyDescent="0.3">
      <c r="A630" s="7" t="s">
        <v>0</v>
      </c>
      <c r="B630" s="8" t="s">
        <v>10</v>
      </c>
      <c r="C630" s="8" t="s">
        <v>11</v>
      </c>
    </row>
    <row r="631" spans="1:3" ht="15.75" x14ac:dyDescent="0.25">
      <c r="A631" s="78"/>
      <c r="B631" s="81" t="s">
        <v>12</v>
      </c>
      <c r="C631" s="79">
        <v>1</v>
      </c>
    </row>
    <row r="632" spans="1:3" ht="15.75" x14ac:dyDescent="0.25">
      <c r="A632" s="78"/>
      <c r="B632" s="82" t="s">
        <v>13</v>
      </c>
      <c r="C632" s="80">
        <v>20</v>
      </c>
    </row>
    <row r="633" spans="1:3" ht="31.5" x14ac:dyDescent="0.25">
      <c r="A633" s="75"/>
      <c r="B633" s="83" t="s">
        <v>360</v>
      </c>
      <c r="C633" s="76">
        <f>$C$14</f>
        <v>1.18</v>
      </c>
    </row>
    <row r="634" spans="1:3" ht="32.25" thickBot="1" x14ac:dyDescent="0.3">
      <c r="A634" s="75"/>
      <c r="B634" s="77" t="s">
        <v>361</v>
      </c>
      <c r="C634" s="76">
        <f>$C$15</f>
        <v>0.69</v>
      </c>
    </row>
    <row r="635" spans="1:3" ht="15.75" x14ac:dyDescent="0.25">
      <c r="A635" s="29">
        <v>211</v>
      </c>
      <c r="B635" s="30" t="s">
        <v>19</v>
      </c>
      <c r="C635" s="39">
        <f>C633*C632</f>
        <v>23.599999999999998</v>
      </c>
    </row>
    <row r="636" spans="1:3" ht="31.5" x14ac:dyDescent="0.25">
      <c r="A636" s="33">
        <v>211</v>
      </c>
      <c r="B636" s="28" t="s">
        <v>20</v>
      </c>
      <c r="C636" s="40">
        <f>C634*C632</f>
        <v>13.799999999999999</v>
      </c>
    </row>
    <row r="637" spans="1:3" ht="15.75" x14ac:dyDescent="0.25">
      <c r="A637" s="51">
        <v>213</v>
      </c>
      <c r="B637" s="52" t="s">
        <v>14</v>
      </c>
      <c r="C637" s="40">
        <f>(C635+C636)*30.2%</f>
        <v>11.294799999999999</v>
      </c>
    </row>
    <row r="638" spans="1:3" ht="15.75" x14ac:dyDescent="0.25">
      <c r="A638" s="33">
        <v>212</v>
      </c>
      <c r="B638" s="28" t="s">
        <v>3</v>
      </c>
      <c r="C638" s="40">
        <f>(C635+C636)*$D$19</f>
        <v>5.9839999999999997E-2</v>
      </c>
    </row>
    <row r="639" spans="1:3" ht="15.75" x14ac:dyDescent="0.25">
      <c r="A639" s="33">
        <v>221</v>
      </c>
      <c r="B639" s="28" t="s">
        <v>4</v>
      </c>
      <c r="C639" s="40">
        <f>(C635+C636)*$D$20</f>
        <v>0.32163999999999998</v>
      </c>
    </row>
    <row r="640" spans="1:3" ht="15.75" x14ac:dyDescent="0.25">
      <c r="A640" s="33">
        <v>222</v>
      </c>
      <c r="B640" s="28" t="s">
        <v>15</v>
      </c>
      <c r="C640" s="40">
        <f>(C635+C636)*$D$21</f>
        <v>5.9839999999999997E-2</v>
      </c>
    </row>
    <row r="641" spans="1:3" ht="15.75" x14ac:dyDescent="0.25">
      <c r="A641" s="33">
        <v>223</v>
      </c>
      <c r="B641" s="28" t="s">
        <v>5</v>
      </c>
      <c r="C641" s="40">
        <f>(C635+C636)*$D$22</f>
        <v>1.5895000000000001</v>
      </c>
    </row>
    <row r="642" spans="1:3" ht="15.75" x14ac:dyDescent="0.25">
      <c r="A642" s="33">
        <v>224</v>
      </c>
      <c r="B642" s="28" t="s">
        <v>21</v>
      </c>
      <c r="C642" s="40">
        <f>(C635+C636)*$D$23</f>
        <v>0.52733999999999992</v>
      </c>
    </row>
    <row r="643" spans="1:3" ht="15.75" x14ac:dyDescent="0.25">
      <c r="A643" s="33">
        <v>225</v>
      </c>
      <c r="B643" s="28" t="s">
        <v>16</v>
      </c>
      <c r="C643" s="40">
        <f>(C635+C636)*$D$24</f>
        <v>1.9896799999999999</v>
      </c>
    </row>
    <row r="644" spans="1:3" ht="15.75" x14ac:dyDescent="0.25">
      <c r="A644" s="33">
        <v>226</v>
      </c>
      <c r="B644" s="28" t="s">
        <v>22</v>
      </c>
      <c r="C644" s="40">
        <f>(C635+C636)*$D$25</f>
        <v>13.392939999999999</v>
      </c>
    </row>
    <row r="645" spans="1:3" ht="15.75" x14ac:dyDescent="0.25">
      <c r="A645" s="33">
        <v>271</v>
      </c>
      <c r="B645" s="28" t="s">
        <v>23</v>
      </c>
      <c r="C645" s="40">
        <f>(C635+C636)*$D$26</f>
        <v>0.83401999999999998</v>
      </c>
    </row>
    <row r="646" spans="1:3" ht="15.75" x14ac:dyDescent="0.25">
      <c r="A646" s="33">
        <v>272</v>
      </c>
      <c r="B646" s="28" t="s">
        <v>24</v>
      </c>
      <c r="C646" s="40">
        <f>(C635+C636)*$D$27</f>
        <v>0.78165999999999991</v>
      </c>
    </row>
    <row r="647" spans="1:3" ht="31.5" x14ac:dyDescent="0.25">
      <c r="A647" s="33">
        <v>211</v>
      </c>
      <c r="B647" s="28" t="s">
        <v>25</v>
      </c>
      <c r="C647" s="40">
        <f>(C635+C636)*$D$28</f>
        <v>8.5646000000000004</v>
      </c>
    </row>
    <row r="648" spans="1:3" ht="31.5" x14ac:dyDescent="0.25">
      <c r="A648" s="33">
        <v>213</v>
      </c>
      <c r="B648" s="28" t="s">
        <v>26</v>
      </c>
      <c r="C648" s="44">
        <f>(C635+C636)*$D$29</f>
        <v>2.5843399999999996</v>
      </c>
    </row>
    <row r="649" spans="1:3" ht="15.75" x14ac:dyDescent="0.25">
      <c r="A649" s="33">
        <v>290</v>
      </c>
      <c r="B649" s="28" t="s">
        <v>6</v>
      </c>
      <c r="C649" s="44">
        <f>(C635+C636)*$D$30</f>
        <v>1.3800600000000001</v>
      </c>
    </row>
    <row r="650" spans="1:3" ht="15.75" x14ac:dyDescent="0.25">
      <c r="A650" s="33">
        <v>290</v>
      </c>
      <c r="B650" s="28" t="s">
        <v>27</v>
      </c>
      <c r="C650" s="44">
        <f>(C635+C636)*$D$31</f>
        <v>0.43757999999999997</v>
      </c>
    </row>
    <row r="651" spans="1:3" ht="15.75" x14ac:dyDescent="0.25">
      <c r="A651" s="33">
        <v>225</v>
      </c>
      <c r="B651" s="28" t="s">
        <v>28</v>
      </c>
      <c r="C651" s="44">
        <f>(C635+C636)*$D$32</f>
        <v>0</v>
      </c>
    </row>
    <row r="652" spans="1:3" ht="15.75" x14ac:dyDescent="0.25">
      <c r="A652" s="37">
        <v>310</v>
      </c>
      <c r="B652" s="28" t="s">
        <v>7</v>
      </c>
      <c r="C652" s="44">
        <f>(C635+C636)*$D$33</f>
        <v>0.87141999999999997</v>
      </c>
    </row>
    <row r="653" spans="1:3" ht="16.5" thickBot="1" x14ac:dyDescent="0.3">
      <c r="A653" s="38">
        <v>340</v>
      </c>
      <c r="B653" s="36" t="s">
        <v>8</v>
      </c>
      <c r="C653" s="44">
        <f>(C635+C636)*$D$34</f>
        <v>3.3846999999999996</v>
      </c>
    </row>
    <row r="654" spans="1:3" ht="16.5" thickBot="1" x14ac:dyDescent="0.3">
      <c r="A654" s="15"/>
      <c r="B654" s="42" t="s">
        <v>9</v>
      </c>
      <c r="C654" s="88">
        <f>SUM(C635:C653)</f>
        <v>85.473959999999991</v>
      </c>
    </row>
    <row r="655" spans="1:3" ht="16.5" thickBot="1" x14ac:dyDescent="0.3">
      <c r="A655" s="15"/>
      <c r="B655" s="43" t="s">
        <v>29</v>
      </c>
      <c r="C655" s="89">
        <f>C654*118%</f>
        <v>100.85927279999999</v>
      </c>
    </row>
    <row r="656" spans="1:3" ht="15.75" x14ac:dyDescent="0.25">
      <c r="A656" s="22"/>
      <c r="B656" s="45"/>
      <c r="C656" s="46"/>
    </row>
    <row r="657" spans="1:3" ht="15.75" x14ac:dyDescent="0.25">
      <c r="A657" s="22"/>
      <c r="B657" s="45"/>
      <c r="C657" s="46"/>
    </row>
    <row r="658" spans="1:3" ht="15.75" x14ac:dyDescent="0.25">
      <c r="A658" s="22"/>
      <c r="B658" s="45"/>
      <c r="C658" s="46"/>
    </row>
    <row r="659" spans="1:3" ht="15.75" x14ac:dyDescent="0.25">
      <c r="A659" s="22"/>
      <c r="B659" s="45"/>
      <c r="C659" s="46"/>
    </row>
    <row r="660" spans="1:3" ht="15.75" x14ac:dyDescent="0.25">
      <c r="A660" s="22"/>
      <c r="B660" s="45"/>
      <c r="C660" s="46"/>
    </row>
    <row r="661" spans="1:3" ht="15.75" x14ac:dyDescent="0.25">
      <c r="A661" s="22"/>
      <c r="B661" s="45"/>
      <c r="C661" s="46"/>
    </row>
    <row r="662" spans="1:3" ht="15.75" x14ac:dyDescent="0.25">
      <c r="A662" s="22"/>
      <c r="B662" s="45"/>
      <c r="C662" s="46"/>
    </row>
    <row r="663" spans="1:3" ht="15.75" x14ac:dyDescent="0.25">
      <c r="A663" s="22"/>
      <c r="B663" s="45"/>
      <c r="C663" s="46"/>
    </row>
    <row r="664" spans="1:3" ht="15.75" x14ac:dyDescent="0.25">
      <c r="A664" s="22"/>
      <c r="B664" s="45"/>
      <c r="C664" s="46"/>
    </row>
    <row r="665" spans="1:3" ht="15.75" x14ac:dyDescent="0.25">
      <c r="A665" s="22"/>
      <c r="B665" s="45"/>
      <c r="C665" s="46"/>
    </row>
    <row r="666" spans="1:3" ht="15.75" x14ac:dyDescent="0.25">
      <c r="A666" s="22"/>
      <c r="B666" s="45"/>
      <c r="C666" s="46"/>
    </row>
    <row r="667" spans="1:3" ht="15.75" x14ac:dyDescent="0.25">
      <c r="A667" s="22"/>
      <c r="B667" s="45"/>
      <c r="C667" s="46"/>
    </row>
    <row r="668" spans="1:3" ht="15.75" x14ac:dyDescent="0.25">
      <c r="A668" s="22"/>
      <c r="B668" s="45"/>
      <c r="C668" s="46"/>
    </row>
    <row r="669" spans="1:3" ht="15.75" x14ac:dyDescent="0.25">
      <c r="A669" s="22"/>
      <c r="B669" s="45"/>
      <c r="C669" s="46"/>
    </row>
    <row r="670" spans="1:3" ht="15.75" x14ac:dyDescent="0.25">
      <c r="A670" s="22"/>
      <c r="B670" s="45"/>
      <c r="C670" s="46"/>
    </row>
    <row r="671" spans="1:3" ht="15.75" x14ac:dyDescent="0.25">
      <c r="A671" s="22"/>
      <c r="B671" s="45"/>
      <c r="C671" s="46"/>
    </row>
    <row r="672" spans="1:3" ht="15.75" x14ac:dyDescent="0.25">
      <c r="A672" s="22"/>
      <c r="B672" s="45"/>
      <c r="C672" s="46"/>
    </row>
    <row r="673" spans="1:3" ht="15.75" x14ac:dyDescent="0.25">
      <c r="A673" s="22"/>
      <c r="B673" s="45"/>
      <c r="C673" s="46"/>
    </row>
    <row r="674" spans="1:3" ht="15.75" x14ac:dyDescent="0.25">
      <c r="A674" s="22"/>
      <c r="B674" s="45"/>
      <c r="C674" s="46"/>
    </row>
    <row r="675" spans="1:3" ht="15.75" x14ac:dyDescent="0.25">
      <c r="A675" s="22"/>
      <c r="B675" s="45"/>
      <c r="C675" s="46"/>
    </row>
    <row r="676" spans="1:3" ht="15.75" x14ac:dyDescent="0.25">
      <c r="A676" s="22"/>
      <c r="B676" s="45"/>
      <c r="C676" s="46"/>
    </row>
    <row r="677" spans="1:3" ht="15.75" x14ac:dyDescent="0.25">
      <c r="A677" s="22"/>
      <c r="B677" s="45"/>
      <c r="C677" s="46"/>
    </row>
    <row r="678" spans="1:3" ht="15.75" x14ac:dyDescent="0.25">
      <c r="A678" s="22"/>
      <c r="B678" s="45"/>
      <c r="C678" s="46"/>
    </row>
    <row r="679" spans="1:3" ht="15.75" x14ac:dyDescent="0.25">
      <c r="A679" s="22"/>
      <c r="B679" s="45"/>
      <c r="C679" s="46"/>
    </row>
    <row r="680" spans="1:3" ht="15.75" x14ac:dyDescent="0.25">
      <c r="A680" s="22"/>
      <c r="B680" s="45"/>
      <c r="C680" s="46"/>
    </row>
    <row r="681" spans="1:3" ht="15.75" x14ac:dyDescent="0.25">
      <c r="A681" s="22"/>
      <c r="B681" s="45"/>
      <c r="C681" s="46"/>
    </row>
    <row r="682" spans="1:3" ht="15.75" x14ac:dyDescent="0.25">
      <c r="A682" s="22"/>
      <c r="B682" s="45"/>
      <c r="C682" s="46"/>
    </row>
    <row r="683" spans="1:3" ht="15.75" x14ac:dyDescent="0.25">
      <c r="A683" s="22"/>
      <c r="B683" s="45"/>
      <c r="C683" s="46"/>
    </row>
    <row r="685" spans="1:3" ht="18.75" x14ac:dyDescent="0.3">
      <c r="B685" s="60" t="s">
        <v>365</v>
      </c>
    </row>
    <row r="687" spans="1:3" ht="29.25" x14ac:dyDescent="0.25">
      <c r="B687" s="56" t="s">
        <v>639</v>
      </c>
    </row>
    <row r="688" spans="1:3" ht="15.75" thickBot="1" x14ac:dyDescent="0.3">
      <c r="C688" t="s">
        <v>200</v>
      </c>
    </row>
    <row r="689" spans="1:3" ht="32.25" thickBot="1" x14ac:dyDescent="0.3">
      <c r="A689" s="7" t="s">
        <v>0</v>
      </c>
      <c r="B689" s="8" t="s">
        <v>10</v>
      </c>
      <c r="C689" s="8" t="s">
        <v>11</v>
      </c>
    </row>
    <row r="690" spans="1:3" ht="15.75" x14ac:dyDescent="0.25">
      <c r="A690" s="78"/>
      <c r="B690" s="81" t="s">
        <v>12</v>
      </c>
      <c r="C690" s="79">
        <v>1</v>
      </c>
    </row>
    <row r="691" spans="1:3" ht="15.75" x14ac:dyDescent="0.25">
      <c r="A691" s="78"/>
      <c r="B691" s="82" t="s">
        <v>13</v>
      </c>
      <c r="C691" s="80">
        <v>43.3</v>
      </c>
    </row>
    <row r="692" spans="1:3" ht="31.5" x14ac:dyDescent="0.25">
      <c r="A692" s="75"/>
      <c r="B692" s="83" t="s">
        <v>360</v>
      </c>
      <c r="C692" s="76">
        <f>$C$14</f>
        <v>1.18</v>
      </c>
    </row>
    <row r="693" spans="1:3" ht="32.25" thickBot="1" x14ac:dyDescent="0.3">
      <c r="A693" s="75"/>
      <c r="B693" s="77" t="s">
        <v>361</v>
      </c>
      <c r="C693" s="76">
        <f>$C$15</f>
        <v>0.69</v>
      </c>
    </row>
    <row r="694" spans="1:3" ht="15.75" x14ac:dyDescent="0.25">
      <c r="A694" s="29">
        <v>211</v>
      </c>
      <c r="B694" s="30" t="s">
        <v>19</v>
      </c>
      <c r="C694" s="39">
        <f>C692*C691</f>
        <v>51.093999999999994</v>
      </c>
    </row>
    <row r="695" spans="1:3" ht="31.5" x14ac:dyDescent="0.25">
      <c r="A695" s="33">
        <v>211</v>
      </c>
      <c r="B695" s="28" t="s">
        <v>20</v>
      </c>
      <c r="C695" s="40">
        <f>C693*C691</f>
        <v>29.876999999999995</v>
      </c>
    </row>
    <row r="696" spans="1:3" ht="15.75" x14ac:dyDescent="0.25">
      <c r="A696" s="51">
        <v>213</v>
      </c>
      <c r="B696" s="52" t="s">
        <v>14</v>
      </c>
      <c r="C696" s="40">
        <f>(C694+C695)*30.2%</f>
        <v>24.453241999999996</v>
      </c>
    </row>
    <row r="697" spans="1:3" ht="15.75" x14ac:dyDescent="0.25">
      <c r="A697" s="33">
        <v>212</v>
      </c>
      <c r="B697" s="28" t="s">
        <v>3</v>
      </c>
      <c r="C697" s="40">
        <f>(C694+C695)*$D$19</f>
        <v>0.12955359999999999</v>
      </c>
    </row>
    <row r="698" spans="1:3" ht="15.75" x14ac:dyDescent="0.25">
      <c r="A698" s="33">
        <v>221</v>
      </c>
      <c r="B698" s="28" t="s">
        <v>4</v>
      </c>
      <c r="C698" s="40">
        <f>(C694+C695)*$D$20</f>
        <v>0.69635059999999993</v>
      </c>
    </row>
    <row r="699" spans="1:3" ht="15.75" x14ac:dyDescent="0.25">
      <c r="A699" s="33">
        <v>222</v>
      </c>
      <c r="B699" s="28" t="s">
        <v>15</v>
      </c>
      <c r="C699" s="40">
        <f>(C694+C695)*$D$21</f>
        <v>0.12955359999999999</v>
      </c>
    </row>
    <row r="700" spans="1:3" ht="15.75" x14ac:dyDescent="0.25">
      <c r="A700" s="33">
        <v>223</v>
      </c>
      <c r="B700" s="28" t="s">
        <v>5</v>
      </c>
      <c r="C700" s="40">
        <f>(C694+C695)*$D$22</f>
        <v>3.4412674999999999</v>
      </c>
    </row>
    <row r="701" spans="1:3" ht="15.75" x14ac:dyDescent="0.25">
      <c r="A701" s="33">
        <v>224</v>
      </c>
      <c r="B701" s="28" t="s">
        <v>21</v>
      </c>
      <c r="C701" s="40">
        <f>(C694+C695)*$D$23</f>
        <v>1.1416910999999998</v>
      </c>
    </row>
    <row r="702" spans="1:3" ht="15.75" x14ac:dyDescent="0.25">
      <c r="A702" s="33">
        <v>225</v>
      </c>
      <c r="B702" s="28" t="s">
        <v>16</v>
      </c>
      <c r="C702" s="40">
        <f>(C694+C695)*$D$24</f>
        <v>4.3076571999999995</v>
      </c>
    </row>
    <row r="703" spans="1:3" ht="15.75" x14ac:dyDescent="0.25">
      <c r="A703" s="33">
        <v>226</v>
      </c>
      <c r="B703" s="28" t="s">
        <v>22</v>
      </c>
      <c r="C703" s="40">
        <f>(C694+C695)*$D$25</f>
        <v>28.995715099999995</v>
      </c>
    </row>
    <row r="704" spans="1:3" ht="15.75" x14ac:dyDescent="0.25">
      <c r="A704" s="33">
        <v>271</v>
      </c>
      <c r="B704" s="28" t="s">
        <v>23</v>
      </c>
      <c r="C704" s="40">
        <f>(C694+C695)*$D$26</f>
        <v>1.8056532999999999</v>
      </c>
    </row>
    <row r="705" spans="1:3" ht="15.75" x14ac:dyDescent="0.25">
      <c r="A705" s="33">
        <v>272</v>
      </c>
      <c r="B705" s="28" t="s">
        <v>24</v>
      </c>
      <c r="C705" s="40">
        <f>(C694+C695)*$D$27</f>
        <v>1.6922938999999997</v>
      </c>
    </row>
    <row r="706" spans="1:3" ht="31.5" x14ac:dyDescent="0.25">
      <c r="A706" s="33">
        <v>211</v>
      </c>
      <c r="B706" s="28" t="s">
        <v>25</v>
      </c>
      <c r="C706" s="40">
        <f>(C694+C695)*$D$28</f>
        <v>18.542358999999998</v>
      </c>
    </row>
    <row r="707" spans="1:3" ht="31.5" x14ac:dyDescent="0.25">
      <c r="A707" s="33">
        <v>213</v>
      </c>
      <c r="B707" s="28" t="s">
        <v>26</v>
      </c>
      <c r="C707" s="44">
        <f>(C694+C695)*$D$29</f>
        <v>5.5950960999999992</v>
      </c>
    </row>
    <row r="708" spans="1:3" ht="15.75" x14ac:dyDescent="0.25">
      <c r="A708" s="33">
        <v>290</v>
      </c>
      <c r="B708" s="28" t="s">
        <v>6</v>
      </c>
      <c r="C708" s="44">
        <f>(C694+C695)*$D$30</f>
        <v>2.9878298999999999</v>
      </c>
    </row>
    <row r="709" spans="1:3" ht="15.75" x14ac:dyDescent="0.25">
      <c r="A709" s="33">
        <v>290</v>
      </c>
      <c r="B709" s="28" t="s">
        <v>27</v>
      </c>
      <c r="C709" s="44">
        <f>(C694+C695)*$D$31</f>
        <v>0.94736069999999994</v>
      </c>
    </row>
    <row r="710" spans="1:3" ht="15.75" x14ac:dyDescent="0.25">
      <c r="A710" s="33">
        <v>225</v>
      </c>
      <c r="B710" s="28" t="s">
        <v>28</v>
      </c>
      <c r="C710" s="44">
        <f>(C694+C695)*$D$32</f>
        <v>0</v>
      </c>
    </row>
    <row r="711" spans="1:3" ht="15.75" x14ac:dyDescent="0.25">
      <c r="A711" s="37">
        <v>310</v>
      </c>
      <c r="B711" s="28" t="s">
        <v>7</v>
      </c>
      <c r="C711" s="44">
        <f>(C694+C695)*$D$33</f>
        <v>1.8866242999999998</v>
      </c>
    </row>
    <row r="712" spans="1:3" ht="16.5" thickBot="1" x14ac:dyDescent="0.3">
      <c r="A712" s="38">
        <v>340</v>
      </c>
      <c r="B712" s="36" t="s">
        <v>8</v>
      </c>
      <c r="C712" s="44">
        <f>(C694+C695)*$D$34</f>
        <v>7.3278754999999984</v>
      </c>
    </row>
    <row r="713" spans="1:3" ht="16.5" thickBot="1" x14ac:dyDescent="0.3">
      <c r="A713" s="15"/>
      <c r="B713" s="42" t="s">
        <v>9</v>
      </c>
      <c r="C713" s="88">
        <f>SUM(C694:C712)</f>
        <v>185.05112339999997</v>
      </c>
    </row>
    <row r="714" spans="1:3" ht="16.5" thickBot="1" x14ac:dyDescent="0.3">
      <c r="A714" s="15"/>
      <c r="B714" s="43" t="s">
        <v>29</v>
      </c>
      <c r="C714" s="89">
        <f>C713*118%</f>
        <v>218.36032561199994</v>
      </c>
    </row>
    <row r="715" spans="1:3" ht="15.75" x14ac:dyDescent="0.25">
      <c r="A715" s="22"/>
      <c r="B715" s="45"/>
      <c r="C715" s="46"/>
    </row>
    <row r="716" spans="1:3" ht="15.75" x14ac:dyDescent="0.25">
      <c r="A716" s="22"/>
      <c r="B716" s="45"/>
      <c r="C716" s="46"/>
    </row>
    <row r="717" spans="1:3" ht="15.75" x14ac:dyDescent="0.25">
      <c r="A717" s="22"/>
      <c r="B717" s="45"/>
      <c r="C717" s="46"/>
    </row>
    <row r="718" spans="1:3" ht="15.75" x14ac:dyDescent="0.25">
      <c r="A718" s="22"/>
      <c r="B718" s="45"/>
      <c r="C718" s="46"/>
    </row>
    <row r="719" spans="1:3" ht="15.75" x14ac:dyDescent="0.25">
      <c r="A719" s="22"/>
      <c r="B719" s="45"/>
      <c r="C719" s="46"/>
    </row>
    <row r="720" spans="1:3" ht="15.75" x14ac:dyDescent="0.25">
      <c r="A720" s="22"/>
      <c r="B720" s="45"/>
      <c r="C720" s="46"/>
    </row>
    <row r="721" spans="1:3" ht="15.75" x14ac:dyDescent="0.25">
      <c r="A721" s="22"/>
      <c r="B721" s="45"/>
      <c r="C721" s="46"/>
    </row>
    <row r="722" spans="1:3" ht="15.75" x14ac:dyDescent="0.25">
      <c r="A722" s="22"/>
      <c r="B722" s="45"/>
      <c r="C722" s="46"/>
    </row>
    <row r="723" spans="1:3" ht="15.75" x14ac:dyDescent="0.25">
      <c r="A723" s="22"/>
      <c r="B723" s="45"/>
      <c r="C723" s="46"/>
    </row>
    <row r="724" spans="1:3" ht="15.75" x14ac:dyDescent="0.25">
      <c r="A724" s="22"/>
      <c r="B724" s="45"/>
      <c r="C724" s="46"/>
    </row>
    <row r="725" spans="1:3" ht="15.75" x14ac:dyDescent="0.25">
      <c r="A725" s="22"/>
      <c r="B725" s="45"/>
      <c r="C725" s="46"/>
    </row>
    <row r="726" spans="1:3" ht="15.75" x14ac:dyDescent="0.25">
      <c r="A726" s="22"/>
      <c r="B726" s="45"/>
      <c r="C726" s="46"/>
    </row>
    <row r="727" spans="1:3" ht="15.75" x14ac:dyDescent="0.25">
      <c r="A727" s="22"/>
      <c r="B727" s="45"/>
      <c r="C727" s="46"/>
    </row>
    <row r="728" spans="1:3" ht="15.75" x14ac:dyDescent="0.25">
      <c r="A728" s="22"/>
      <c r="B728" s="45"/>
      <c r="C728" s="46"/>
    </row>
    <row r="729" spans="1:3" ht="15.75" x14ac:dyDescent="0.25">
      <c r="A729" s="22"/>
      <c r="B729" s="45"/>
      <c r="C729" s="46"/>
    </row>
    <row r="730" spans="1:3" ht="15.75" x14ac:dyDescent="0.25">
      <c r="A730" s="22"/>
      <c r="B730" s="45"/>
      <c r="C730" s="46"/>
    </row>
    <row r="731" spans="1:3" ht="15.75" x14ac:dyDescent="0.25">
      <c r="A731" s="22"/>
      <c r="B731" s="45"/>
      <c r="C731" s="46"/>
    </row>
    <row r="732" spans="1:3" ht="15.75" x14ac:dyDescent="0.25">
      <c r="A732" s="22"/>
      <c r="B732" s="45"/>
      <c r="C732" s="46"/>
    </row>
    <row r="733" spans="1:3" ht="15.75" x14ac:dyDescent="0.25">
      <c r="A733" s="22"/>
      <c r="B733" s="45"/>
      <c r="C733" s="46"/>
    </row>
    <row r="734" spans="1:3" ht="15.75" x14ac:dyDescent="0.25">
      <c r="A734" s="22"/>
      <c r="B734" s="45"/>
      <c r="C734" s="46"/>
    </row>
    <row r="735" spans="1:3" ht="15.75" x14ac:dyDescent="0.25">
      <c r="A735" s="22"/>
      <c r="B735" s="45"/>
      <c r="C735" s="46"/>
    </row>
    <row r="736" spans="1:3" ht="15.75" x14ac:dyDescent="0.25">
      <c r="A736" s="22"/>
      <c r="B736" s="45"/>
      <c r="C736" s="46"/>
    </row>
    <row r="737" spans="1:3" ht="15.75" x14ac:dyDescent="0.25">
      <c r="A737" s="22"/>
      <c r="B737" s="45"/>
      <c r="C737" s="46"/>
    </row>
    <row r="738" spans="1:3" ht="15.75" x14ac:dyDescent="0.25">
      <c r="A738" s="22"/>
      <c r="B738" s="45"/>
      <c r="C738" s="46"/>
    </row>
    <row r="739" spans="1:3" ht="15.75" x14ac:dyDescent="0.25">
      <c r="A739" s="22"/>
      <c r="B739" s="45"/>
      <c r="C739" s="46"/>
    </row>
    <row r="741" spans="1:3" ht="29.25" x14ac:dyDescent="0.25">
      <c r="B741" s="56" t="s">
        <v>640</v>
      </c>
    </row>
    <row r="742" spans="1:3" ht="15.75" thickBot="1" x14ac:dyDescent="0.3">
      <c r="C742" t="s">
        <v>200</v>
      </c>
    </row>
    <row r="743" spans="1:3" ht="32.25" thickBot="1" x14ac:dyDescent="0.3">
      <c r="A743" s="7" t="s">
        <v>0</v>
      </c>
      <c r="B743" s="8" t="s">
        <v>10</v>
      </c>
      <c r="C743" s="8" t="s">
        <v>11</v>
      </c>
    </row>
    <row r="744" spans="1:3" ht="15.75" x14ac:dyDescent="0.25">
      <c r="A744" s="78"/>
      <c r="B744" s="81" t="s">
        <v>12</v>
      </c>
      <c r="C744" s="79">
        <v>1</v>
      </c>
    </row>
    <row r="745" spans="1:3" ht="15.75" x14ac:dyDescent="0.25">
      <c r="A745" s="78"/>
      <c r="B745" s="82" t="s">
        <v>13</v>
      </c>
      <c r="C745" s="80">
        <v>154.6</v>
      </c>
    </row>
    <row r="746" spans="1:3" ht="31.5" x14ac:dyDescent="0.25">
      <c r="A746" s="75"/>
      <c r="B746" s="83" t="s">
        <v>360</v>
      </c>
      <c r="C746" s="76">
        <f>$C$14</f>
        <v>1.18</v>
      </c>
    </row>
    <row r="747" spans="1:3" ht="32.25" thickBot="1" x14ac:dyDescent="0.3">
      <c r="A747" s="75"/>
      <c r="B747" s="77" t="s">
        <v>361</v>
      </c>
      <c r="C747" s="76">
        <f>$C$15</f>
        <v>0.69</v>
      </c>
    </row>
    <row r="748" spans="1:3" ht="15.75" x14ac:dyDescent="0.25">
      <c r="A748" s="29">
        <v>211</v>
      </c>
      <c r="B748" s="30" t="s">
        <v>19</v>
      </c>
      <c r="C748" s="39">
        <f>C746*C745</f>
        <v>182.428</v>
      </c>
    </row>
    <row r="749" spans="1:3" ht="31.5" x14ac:dyDescent="0.25">
      <c r="A749" s="33">
        <v>211</v>
      </c>
      <c r="B749" s="28" t="s">
        <v>20</v>
      </c>
      <c r="C749" s="40">
        <f>C747*C745</f>
        <v>106.67399999999999</v>
      </c>
    </row>
    <row r="750" spans="1:3" ht="15.75" x14ac:dyDescent="0.25">
      <c r="A750" s="51">
        <v>213</v>
      </c>
      <c r="B750" s="52" t="s">
        <v>14</v>
      </c>
      <c r="C750" s="40">
        <f>(C748+C749)*30.2%</f>
        <v>87.308803999999995</v>
      </c>
    </row>
    <row r="751" spans="1:3" ht="15.75" x14ac:dyDescent="0.25">
      <c r="A751" s="33">
        <v>212</v>
      </c>
      <c r="B751" s="28" t="s">
        <v>3</v>
      </c>
      <c r="C751" s="40">
        <f>(C748+C749)*$D$19</f>
        <v>0.46256320000000001</v>
      </c>
    </row>
    <row r="752" spans="1:3" ht="15.75" x14ac:dyDescent="0.25">
      <c r="A752" s="33">
        <v>221</v>
      </c>
      <c r="B752" s="28" t="s">
        <v>4</v>
      </c>
      <c r="C752" s="40">
        <f>(C748+C749)*$D$20</f>
        <v>2.4862772</v>
      </c>
    </row>
    <row r="753" spans="1:3" ht="15.75" x14ac:dyDescent="0.25">
      <c r="A753" s="33">
        <v>222</v>
      </c>
      <c r="B753" s="28" t="s">
        <v>15</v>
      </c>
      <c r="C753" s="40">
        <f>(C748+C749)*$D$21</f>
        <v>0.46256320000000001</v>
      </c>
    </row>
    <row r="754" spans="1:3" ht="15.75" x14ac:dyDescent="0.25">
      <c r="A754" s="33">
        <v>223</v>
      </c>
      <c r="B754" s="28" t="s">
        <v>5</v>
      </c>
      <c r="C754" s="40">
        <f>(C748+C749)*$D$22</f>
        <v>12.286835</v>
      </c>
    </row>
    <row r="755" spans="1:3" ht="15.75" x14ac:dyDescent="0.25">
      <c r="A755" s="33">
        <v>224</v>
      </c>
      <c r="B755" s="28" t="s">
        <v>21</v>
      </c>
      <c r="C755" s="40">
        <f>(C748+C749)*$D$23</f>
        <v>4.0763381999999995</v>
      </c>
    </row>
    <row r="756" spans="1:3" ht="15.75" x14ac:dyDescent="0.25">
      <c r="A756" s="33">
        <v>225</v>
      </c>
      <c r="B756" s="28" t="s">
        <v>16</v>
      </c>
      <c r="C756" s="40">
        <f>(C748+C749)*$D$24</f>
        <v>15.380226399999998</v>
      </c>
    </row>
    <row r="757" spans="1:3" ht="15.75" x14ac:dyDescent="0.25">
      <c r="A757" s="33">
        <v>226</v>
      </c>
      <c r="B757" s="28" t="s">
        <v>22</v>
      </c>
      <c r="C757" s="40">
        <f>(C748+C749)*$D$25</f>
        <v>103.52742619999998</v>
      </c>
    </row>
    <row r="758" spans="1:3" ht="15.75" x14ac:dyDescent="0.25">
      <c r="A758" s="33">
        <v>271</v>
      </c>
      <c r="B758" s="28" t="s">
        <v>23</v>
      </c>
      <c r="C758" s="40">
        <f>(C748+C749)*$D$26</f>
        <v>6.4469745999999999</v>
      </c>
    </row>
    <row r="759" spans="1:3" ht="15.75" x14ac:dyDescent="0.25">
      <c r="A759" s="33">
        <v>272</v>
      </c>
      <c r="B759" s="28" t="s">
        <v>24</v>
      </c>
      <c r="C759" s="40">
        <f>(C748+C749)*$D$27</f>
        <v>6.0422317999999988</v>
      </c>
    </row>
    <row r="760" spans="1:3" ht="31.5" x14ac:dyDescent="0.25">
      <c r="A760" s="33">
        <v>211</v>
      </c>
      <c r="B760" s="28" t="s">
        <v>25</v>
      </c>
      <c r="C760" s="40">
        <f>(C748+C749)*$D$28</f>
        <v>66.204357999999999</v>
      </c>
    </row>
    <row r="761" spans="1:3" ht="31.5" x14ac:dyDescent="0.25">
      <c r="A761" s="33">
        <v>213</v>
      </c>
      <c r="B761" s="28" t="s">
        <v>26</v>
      </c>
      <c r="C761" s="44">
        <f>(C748+C749)*$D$29</f>
        <v>19.976948199999995</v>
      </c>
    </row>
    <row r="762" spans="1:3" ht="15.75" x14ac:dyDescent="0.25">
      <c r="A762" s="33">
        <v>290</v>
      </c>
      <c r="B762" s="28" t="s">
        <v>6</v>
      </c>
      <c r="C762" s="44">
        <f>(C748+C749)*$D$30</f>
        <v>10.667863799999999</v>
      </c>
    </row>
    <row r="763" spans="1:3" ht="15.75" x14ac:dyDescent="0.25">
      <c r="A763" s="33">
        <v>290</v>
      </c>
      <c r="B763" s="28" t="s">
        <v>27</v>
      </c>
      <c r="C763" s="44">
        <f>(C748+C749)*$D$31</f>
        <v>3.3824934</v>
      </c>
    </row>
    <row r="764" spans="1:3" ht="15.75" x14ac:dyDescent="0.25">
      <c r="A764" s="33">
        <v>225</v>
      </c>
      <c r="B764" s="28" t="s">
        <v>28</v>
      </c>
      <c r="C764" s="44">
        <f>(C748+C749)*$D$32</f>
        <v>0</v>
      </c>
    </row>
    <row r="765" spans="1:3" ht="15.75" x14ac:dyDescent="0.25">
      <c r="A765" s="37">
        <v>310</v>
      </c>
      <c r="B765" s="28" t="s">
        <v>7</v>
      </c>
      <c r="C765" s="44">
        <f>(C748+C749)*$D$33</f>
        <v>6.7360765999999996</v>
      </c>
    </row>
    <row r="766" spans="1:3" ht="16.5" thickBot="1" x14ac:dyDescent="0.3">
      <c r="A766" s="38">
        <v>340</v>
      </c>
      <c r="B766" s="36" t="s">
        <v>8</v>
      </c>
      <c r="C766" s="44">
        <f>(C748+C749)*$D$34</f>
        <v>26.163730999999999</v>
      </c>
    </row>
    <row r="767" spans="1:3" ht="16.5" thickBot="1" x14ac:dyDescent="0.3">
      <c r="A767" s="15"/>
      <c r="B767" s="42" t="s">
        <v>9</v>
      </c>
      <c r="C767" s="88">
        <f>SUM(C748:C766)</f>
        <v>660.71371079999994</v>
      </c>
    </row>
    <row r="768" spans="1:3" ht="16.5" thickBot="1" x14ac:dyDescent="0.3">
      <c r="A768" s="15"/>
      <c r="B768" s="43" t="s">
        <v>29</v>
      </c>
      <c r="C768" s="89">
        <f>C767*118%</f>
        <v>779.64217874399992</v>
      </c>
    </row>
    <row r="769" spans="1:3" ht="15.75" x14ac:dyDescent="0.25">
      <c r="A769" s="22"/>
      <c r="B769" s="45"/>
      <c r="C769" s="46"/>
    </row>
    <row r="770" spans="1:3" ht="15.75" x14ac:dyDescent="0.25">
      <c r="A770" s="22"/>
      <c r="B770" s="45"/>
      <c r="C770" s="46"/>
    </row>
    <row r="771" spans="1:3" ht="15.75" x14ac:dyDescent="0.25">
      <c r="A771" s="22"/>
      <c r="B771" s="45"/>
      <c r="C771" s="46"/>
    </row>
    <row r="772" spans="1:3" ht="15.75" x14ac:dyDescent="0.25">
      <c r="A772" s="22"/>
      <c r="B772" s="45"/>
      <c r="C772" s="46"/>
    </row>
    <row r="773" spans="1:3" ht="15.75" x14ac:dyDescent="0.25">
      <c r="A773" s="22"/>
      <c r="B773" s="45"/>
      <c r="C773" s="46"/>
    </row>
    <row r="774" spans="1:3" ht="15.75" x14ac:dyDescent="0.25">
      <c r="A774" s="22"/>
      <c r="B774" s="45"/>
      <c r="C774" s="46"/>
    </row>
    <row r="775" spans="1:3" ht="15.75" x14ac:dyDescent="0.25">
      <c r="A775" s="22"/>
      <c r="B775" s="45"/>
      <c r="C775" s="46"/>
    </row>
    <row r="776" spans="1:3" ht="15.75" x14ac:dyDescent="0.25">
      <c r="A776" s="22"/>
      <c r="B776" s="45"/>
      <c r="C776" s="46"/>
    </row>
    <row r="777" spans="1:3" ht="15.75" x14ac:dyDescent="0.25">
      <c r="A777" s="22"/>
      <c r="B777" s="45"/>
      <c r="C777" s="46"/>
    </row>
    <row r="778" spans="1:3" ht="15.75" x14ac:dyDescent="0.25">
      <c r="A778" s="22"/>
      <c r="B778" s="45"/>
      <c r="C778" s="46"/>
    </row>
    <row r="779" spans="1:3" ht="15.75" x14ac:dyDescent="0.25">
      <c r="A779" s="22"/>
      <c r="B779" s="45"/>
      <c r="C779" s="46"/>
    </row>
    <row r="780" spans="1:3" ht="15.75" x14ac:dyDescent="0.25">
      <c r="A780" s="22"/>
      <c r="B780" s="45"/>
      <c r="C780" s="46"/>
    </row>
    <row r="781" spans="1:3" ht="15.75" x14ac:dyDescent="0.25">
      <c r="A781" s="22"/>
      <c r="B781" s="45"/>
      <c r="C781" s="46"/>
    </row>
    <row r="782" spans="1:3" ht="15.75" x14ac:dyDescent="0.25">
      <c r="A782" s="22"/>
      <c r="B782" s="45"/>
      <c r="C782" s="46"/>
    </row>
    <row r="783" spans="1:3" ht="15.75" x14ac:dyDescent="0.25">
      <c r="A783" s="22"/>
      <c r="B783" s="45"/>
      <c r="C783" s="46"/>
    </row>
    <row r="784" spans="1:3" ht="15.75" x14ac:dyDescent="0.25">
      <c r="A784" s="22"/>
      <c r="B784" s="45"/>
      <c r="C784" s="46"/>
    </row>
    <row r="785" spans="1:3" ht="15.75" x14ac:dyDescent="0.25">
      <c r="A785" s="22"/>
      <c r="B785" s="45"/>
      <c r="C785" s="46"/>
    </row>
    <row r="786" spans="1:3" ht="15.75" x14ac:dyDescent="0.25">
      <c r="A786" s="22"/>
      <c r="B786" s="45"/>
      <c r="C786" s="46"/>
    </row>
    <row r="787" spans="1:3" ht="15.75" x14ac:dyDescent="0.25">
      <c r="A787" s="22"/>
      <c r="B787" s="45"/>
      <c r="C787" s="46"/>
    </row>
    <row r="788" spans="1:3" ht="15.75" x14ac:dyDescent="0.25">
      <c r="A788" s="22"/>
      <c r="B788" s="45"/>
      <c r="C788" s="46"/>
    </row>
    <row r="789" spans="1:3" ht="15.75" x14ac:dyDescent="0.25">
      <c r="A789" s="22"/>
      <c r="B789" s="45"/>
      <c r="C789" s="46"/>
    </row>
    <row r="790" spans="1:3" ht="15.75" x14ac:dyDescent="0.25">
      <c r="A790" s="22"/>
      <c r="B790" s="45"/>
      <c r="C790" s="46"/>
    </row>
    <row r="791" spans="1:3" ht="15.75" x14ac:dyDescent="0.25">
      <c r="A791" s="22"/>
      <c r="B791" s="45"/>
      <c r="C791" s="46"/>
    </row>
    <row r="792" spans="1:3" ht="15.75" x14ac:dyDescent="0.25">
      <c r="A792" s="22"/>
      <c r="B792" s="45"/>
      <c r="C792" s="46"/>
    </row>
    <row r="793" spans="1:3" ht="15.75" x14ac:dyDescent="0.25">
      <c r="A793" s="22"/>
      <c r="B793" s="45"/>
      <c r="C793" s="46"/>
    </row>
    <row r="794" spans="1:3" ht="15.75" x14ac:dyDescent="0.25">
      <c r="A794" s="22"/>
      <c r="B794" s="45"/>
      <c r="C794" s="46"/>
    </row>
    <row r="795" spans="1:3" ht="15.75" x14ac:dyDescent="0.25">
      <c r="A795" s="22"/>
      <c r="B795" s="45"/>
      <c r="C795" s="46"/>
    </row>
    <row r="797" spans="1:3" ht="29.25" x14ac:dyDescent="0.25">
      <c r="B797" s="56" t="s">
        <v>641</v>
      </c>
    </row>
    <row r="798" spans="1:3" ht="15.75" thickBot="1" x14ac:dyDescent="0.3">
      <c r="C798" t="s">
        <v>200</v>
      </c>
    </row>
    <row r="799" spans="1:3" ht="32.25" thickBot="1" x14ac:dyDescent="0.3">
      <c r="A799" s="7" t="s">
        <v>0</v>
      </c>
      <c r="B799" s="8" t="s">
        <v>10</v>
      </c>
      <c r="C799" s="8" t="s">
        <v>11</v>
      </c>
    </row>
    <row r="800" spans="1:3" ht="15.75" x14ac:dyDescent="0.25">
      <c r="A800" s="78"/>
      <c r="B800" s="81" t="s">
        <v>12</v>
      </c>
      <c r="C800" s="79">
        <v>1</v>
      </c>
    </row>
    <row r="801" spans="1:3" ht="15.75" x14ac:dyDescent="0.25">
      <c r="A801" s="78"/>
      <c r="B801" s="82" t="s">
        <v>13</v>
      </c>
      <c r="C801" s="80">
        <v>154.69999999999999</v>
      </c>
    </row>
    <row r="802" spans="1:3" ht="31.5" x14ac:dyDescent="0.25">
      <c r="A802" s="75"/>
      <c r="B802" s="83" t="s">
        <v>360</v>
      </c>
      <c r="C802" s="76">
        <f>$C$14</f>
        <v>1.18</v>
      </c>
    </row>
    <row r="803" spans="1:3" ht="32.25" thickBot="1" x14ac:dyDescent="0.3">
      <c r="A803" s="75"/>
      <c r="B803" s="77" t="s">
        <v>361</v>
      </c>
      <c r="C803" s="76">
        <f>$C$15</f>
        <v>0.69</v>
      </c>
    </row>
    <row r="804" spans="1:3" ht="15.75" x14ac:dyDescent="0.25">
      <c r="A804" s="29">
        <v>211</v>
      </c>
      <c r="B804" s="30" t="s">
        <v>19</v>
      </c>
      <c r="C804" s="39">
        <f>C802*C801</f>
        <v>182.54599999999996</v>
      </c>
    </row>
    <row r="805" spans="1:3" ht="31.5" x14ac:dyDescent="0.25">
      <c r="A805" s="33">
        <v>211</v>
      </c>
      <c r="B805" s="28" t="s">
        <v>20</v>
      </c>
      <c r="C805" s="40">
        <f>C803*C801</f>
        <v>106.74299999999998</v>
      </c>
    </row>
    <row r="806" spans="1:3" ht="15.75" x14ac:dyDescent="0.25">
      <c r="A806" s="51">
        <v>213</v>
      </c>
      <c r="B806" s="52" t="s">
        <v>14</v>
      </c>
      <c r="C806" s="40">
        <f>(C804+C805)*30.2%</f>
        <v>87.365277999999975</v>
      </c>
    </row>
    <row r="807" spans="1:3" ht="15.75" x14ac:dyDescent="0.25">
      <c r="A807" s="33">
        <v>212</v>
      </c>
      <c r="B807" s="28" t="s">
        <v>3</v>
      </c>
      <c r="C807" s="40">
        <f>(C804+C805)*$D$19</f>
        <v>0.4628623999999999</v>
      </c>
    </row>
    <row r="808" spans="1:3" ht="15.75" x14ac:dyDescent="0.25">
      <c r="A808" s="33">
        <v>221</v>
      </c>
      <c r="B808" s="28" t="s">
        <v>4</v>
      </c>
      <c r="C808" s="40">
        <f>(C804+C805)*$D$20</f>
        <v>2.4878853999999992</v>
      </c>
    </row>
    <row r="809" spans="1:3" ht="15.75" x14ac:dyDescent="0.25">
      <c r="A809" s="33">
        <v>222</v>
      </c>
      <c r="B809" s="28" t="s">
        <v>15</v>
      </c>
      <c r="C809" s="40">
        <f>(C804+C805)*$D$21</f>
        <v>0.4628623999999999</v>
      </c>
    </row>
    <row r="810" spans="1:3" ht="15.75" x14ac:dyDescent="0.25">
      <c r="A810" s="33">
        <v>223</v>
      </c>
      <c r="B810" s="28" t="s">
        <v>5</v>
      </c>
      <c r="C810" s="40">
        <f>(C804+C805)*$D$22</f>
        <v>12.294782499999998</v>
      </c>
    </row>
    <row r="811" spans="1:3" ht="15.75" x14ac:dyDescent="0.25">
      <c r="A811" s="33">
        <v>224</v>
      </c>
      <c r="B811" s="28" t="s">
        <v>21</v>
      </c>
      <c r="C811" s="40">
        <f>(C804+C805)*$D$23</f>
        <v>4.0789748999999986</v>
      </c>
    </row>
    <row r="812" spans="1:3" ht="15.75" x14ac:dyDescent="0.25">
      <c r="A812" s="33">
        <v>225</v>
      </c>
      <c r="B812" s="28" t="s">
        <v>16</v>
      </c>
      <c r="C812" s="40">
        <f>(C804+C805)*$D$24</f>
        <v>15.390174799999995</v>
      </c>
    </row>
    <row r="813" spans="1:3" ht="15.75" x14ac:dyDescent="0.25">
      <c r="A813" s="33">
        <v>226</v>
      </c>
      <c r="B813" s="28" t="s">
        <v>22</v>
      </c>
      <c r="C813" s="40">
        <f>(C804+C805)*$D$25</f>
        <v>103.59439089999996</v>
      </c>
    </row>
    <row r="814" spans="1:3" ht="15.75" x14ac:dyDescent="0.25">
      <c r="A814" s="33">
        <v>271</v>
      </c>
      <c r="B814" s="28" t="s">
        <v>23</v>
      </c>
      <c r="C814" s="40">
        <f>(C804+C805)*$D$26</f>
        <v>6.4511446999999986</v>
      </c>
    </row>
    <row r="815" spans="1:3" ht="15.75" x14ac:dyDescent="0.25">
      <c r="A815" s="33">
        <v>272</v>
      </c>
      <c r="B815" s="28" t="s">
        <v>24</v>
      </c>
      <c r="C815" s="40">
        <f>(C804+C805)*$D$27</f>
        <v>6.0461400999999979</v>
      </c>
    </row>
    <row r="816" spans="1:3" ht="31.5" x14ac:dyDescent="0.25">
      <c r="A816" s="33">
        <v>211</v>
      </c>
      <c r="B816" s="28" t="s">
        <v>25</v>
      </c>
      <c r="C816" s="40">
        <f>(C804+C805)*$D$28</f>
        <v>66.247180999999983</v>
      </c>
    </row>
    <row r="817" spans="1:3" ht="31.5" x14ac:dyDescent="0.25">
      <c r="A817" s="33">
        <v>213</v>
      </c>
      <c r="B817" s="28" t="s">
        <v>26</v>
      </c>
      <c r="C817" s="44">
        <f>(C804+C805)*$D$29</f>
        <v>19.989869899999995</v>
      </c>
    </row>
    <row r="818" spans="1:3" ht="15.75" x14ac:dyDescent="0.25">
      <c r="A818" s="33">
        <v>290</v>
      </c>
      <c r="B818" s="28" t="s">
        <v>6</v>
      </c>
      <c r="C818" s="44">
        <f>(C804+C805)*$D$30</f>
        <v>10.674764099999997</v>
      </c>
    </row>
    <row r="819" spans="1:3" ht="15.75" x14ac:dyDescent="0.25">
      <c r="A819" s="33">
        <v>290</v>
      </c>
      <c r="B819" s="28" t="s">
        <v>27</v>
      </c>
      <c r="C819" s="44">
        <f>(C804+C805)*$D$31</f>
        <v>3.3846812999999991</v>
      </c>
    </row>
    <row r="820" spans="1:3" ht="15.75" x14ac:dyDescent="0.25">
      <c r="A820" s="33">
        <v>225</v>
      </c>
      <c r="B820" s="28" t="s">
        <v>28</v>
      </c>
      <c r="C820" s="44">
        <f>(C804+C805)*$D$32</f>
        <v>0</v>
      </c>
    </row>
    <row r="821" spans="1:3" ht="15.75" x14ac:dyDescent="0.25">
      <c r="A821" s="37">
        <v>310</v>
      </c>
      <c r="B821" s="28" t="s">
        <v>7</v>
      </c>
      <c r="C821" s="44">
        <f>(C804+C805)*$D$33</f>
        <v>6.7404336999999988</v>
      </c>
    </row>
    <row r="822" spans="1:3" ht="16.5" thickBot="1" x14ac:dyDescent="0.3">
      <c r="A822" s="38">
        <v>340</v>
      </c>
      <c r="B822" s="36" t="s">
        <v>8</v>
      </c>
      <c r="C822" s="44">
        <f>(C804+C805)*$D$34</f>
        <v>26.180654499999992</v>
      </c>
    </row>
    <row r="823" spans="1:3" ht="16.5" thickBot="1" x14ac:dyDescent="0.3">
      <c r="A823" s="15"/>
      <c r="B823" s="42" t="s">
        <v>9</v>
      </c>
      <c r="C823" s="88">
        <f>SUM(C804:C822)</f>
        <v>661.14108059999978</v>
      </c>
    </row>
    <row r="824" spans="1:3" ht="16.5" thickBot="1" x14ac:dyDescent="0.3">
      <c r="A824" s="15"/>
      <c r="B824" s="43" t="s">
        <v>29</v>
      </c>
      <c r="C824" s="89">
        <f>C823*118%</f>
        <v>780.14647510799966</v>
      </c>
    </row>
    <row r="825" spans="1:3" ht="15.75" x14ac:dyDescent="0.25">
      <c r="A825" s="22"/>
      <c r="B825" s="45"/>
      <c r="C825" s="46"/>
    </row>
    <row r="826" spans="1:3" ht="15.75" x14ac:dyDescent="0.25">
      <c r="A826" s="22"/>
      <c r="B826" s="45"/>
      <c r="C826" s="46"/>
    </row>
    <row r="827" spans="1:3" ht="15.75" x14ac:dyDescent="0.25">
      <c r="A827" s="22"/>
      <c r="B827" s="45"/>
      <c r="C827" s="46"/>
    </row>
    <row r="828" spans="1:3" ht="15.75" x14ac:dyDescent="0.25">
      <c r="A828" s="22"/>
      <c r="B828" s="45"/>
      <c r="C828" s="46"/>
    </row>
    <row r="829" spans="1:3" ht="15.75" x14ac:dyDescent="0.25">
      <c r="A829" s="22"/>
      <c r="B829" s="45"/>
      <c r="C829" s="46"/>
    </row>
    <row r="830" spans="1:3" ht="15.75" x14ac:dyDescent="0.25">
      <c r="A830" s="22"/>
      <c r="B830" s="45"/>
      <c r="C830" s="46"/>
    </row>
    <row r="831" spans="1:3" ht="15.75" x14ac:dyDescent="0.25">
      <c r="A831" s="22"/>
      <c r="B831" s="45"/>
      <c r="C831" s="46"/>
    </row>
    <row r="832" spans="1:3" ht="15.75" x14ac:dyDescent="0.25">
      <c r="A832" s="22"/>
      <c r="B832" s="45"/>
      <c r="C832" s="46"/>
    </row>
    <row r="833" spans="1:3" ht="15.75" x14ac:dyDescent="0.25">
      <c r="A833" s="22"/>
      <c r="B833" s="45"/>
      <c r="C833" s="46"/>
    </row>
    <row r="834" spans="1:3" ht="15.75" x14ac:dyDescent="0.25">
      <c r="A834" s="22"/>
      <c r="B834" s="45"/>
      <c r="C834" s="46"/>
    </row>
    <row r="835" spans="1:3" ht="15.75" x14ac:dyDescent="0.25">
      <c r="A835" s="22"/>
      <c r="B835" s="45"/>
      <c r="C835" s="46"/>
    </row>
    <row r="836" spans="1:3" ht="15.75" x14ac:dyDescent="0.25">
      <c r="A836" s="22"/>
      <c r="B836" s="45"/>
      <c r="C836" s="46"/>
    </row>
    <row r="837" spans="1:3" ht="15.75" x14ac:dyDescent="0.25">
      <c r="A837" s="22"/>
      <c r="B837" s="45"/>
      <c r="C837" s="46"/>
    </row>
    <row r="838" spans="1:3" ht="15.75" x14ac:dyDescent="0.25">
      <c r="A838" s="22"/>
      <c r="B838" s="45"/>
      <c r="C838" s="46"/>
    </row>
    <row r="839" spans="1:3" ht="15.75" x14ac:dyDescent="0.25">
      <c r="A839" s="22"/>
      <c r="B839" s="45"/>
      <c r="C839" s="46"/>
    </row>
    <row r="840" spans="1:3" ht="15.75" x14ac:dyDescent="0.25">
      <c r="A840" s="22"/>
      <c r="B840" s="45"/>
      <c r="C840" s="46"/>
    </row>
    <row r="841" spans="1:3" ht="15.75" x14ac:dyDescent="0.25">
      <c r="A841" s="22"/>
      <c r="B841" s="45"/>
      <c r="C841" s="46"/>
    </row>
    <row r="842" spans="1:3" ht="15.75" x14ac:dyDescent="0.25">
      <c r="A842" s="22"/>
      <c r="B842" s="45"/>
      <c r="C842" s="46"/>
    </row>
    <row r="843" spans="1:3" ht="15.75" x14ac:dyDescent="0.25">
      <c r="A843" s="22"/>
      <c r="B843" s="45"/>
      <c r="C843" s="46"/>
    </row>
    <row r="844" spans="1:3" ht="15.75" x14ac:dyDescent="0.25">
      <c r="A844" s="22"/>
      <c r="B844" s="45"/>
      <c r="C844" s="46"/>
    </row>
    <row r="845" spans="1:3" ht="15.75" x14ac:dyDescent="0.25">
      <c r="A845" s="22"/>
      <c r="B845" s="45"/>
      <c r="C845" s="46"/>
    </row>
    <row r="846" spans="1:3" ht="15.75" x14ac:dyDescent="0.25">
      <c r="A846" s="22"/>
      <c r="B846" s="45"/>
      <c r="C846" s="46"/>
    </row>
    <row r="847" spans="1:3" ht="15.75" x14ac:dyDescent="0.25">
      <c r="A847" s="22"/>
      <c r="B847" s="45"/>
      <c r="C847" s="46"/>
    </row>
    <row r="848" spans="1:3" ht="15.75" x14ac:dyDescent="0.25">
      <c r="A848" s="22"/>
      <c r="B848" s="45"/>
      <c r="C848" s="46"/>
    </row>
    <row r="849" spans="1:3" ht="15.75" x14ac:dyDescent="0.25">
      <c r="A849" s="22"/>
      <c r="B849" s="45"/>
      <c r="C849" s="46"/>
    </row>
    <row r="850" spans="1:3" ht="15.75" x14ac:dyDescent="0.25">
      <c r="A850" s="22"/>
      <c r="B850" s="45"/>
      <c r="C850" s="46"/>
    </row>
    <row r="851" spans="1:3" ht="15.75" x14ac:dyDescent="0.25">
      <c r="A851" s="22"/>
      <c r="B851" s="45"/>
      <c r="C851" s="46"/>
    </row>
    <row r="853" spans="1:3" ht="29.25" x14ac:dyDescent="0.25">
      <c r="B853" s="56" t="s">
        <v>642</v>
      </c>
    </row>
    <row r="854" spans="1:3" ht="15.75" thickBot="1" x14ac:dyDescent="0.3">
      <c r="C854" t="s">
        <v>200</v>
      </c>
    </row>
    <row r="855" spans="1:3" ht="32.25" thickBot="1" x14ac:dyDescent="0.3">
      <c r="A855" s="7" t="s">
        <v>0</v>
      </c>
      <c r="B855" s="8" t="s">
        <v>10</v>
      </c>
      <c r="C855" s="8" t="s">
        <v>11</v>
      </c>
    </row>
    <row r="856" spans="1:3" ht="15.75" x14ac:dyDescent="0.25">
      <c r="A856" s="78"/>
      <c r="B856" s="81" t="s">
        <v>12</v>
      </c>
      <c r="C856" s="79">
        <v>1</v>
      </c>
    </row>
    <row r="857" spans="1:3" ht="15.75" x14ac:dyDescent="0.25">
      <c r="A857" s="78"/>
      <c r="B857" s="82" t="s">
        <v>13</v>
      </c>
      <c r="C857" s="80">
        <v>21</v>
      </c>
    </row>
    <row r="858" spans="1:3" ht="31.5" x14ac:dyDescent="0.25">
      <c r="A858" s="75"/>
      <c r="B858" s="83" t="s">
        <v>360</v>
      </c>
      <c r="C858" s="76">
        <f>$C$14</f>
        <v>1.18</v>
      </c>
    </row>
    <row r="859" spans="1:3" ht="32.25" thickBot="1" x14ac:dyDescent="0.3">
      <c r="A859" s="75"/>
      <c r="B859" s="77" t="s">
        <v>361</v>
      </c>
      <c r="C859" s="76">
        <f>$C$15</f>
        <v>0.69</v>
      </c>
    </row>
    <row r="860" spans="1:3" ht="15.75" x14ac:dyDescent="0.25">
      <c r="A860" s="29">
        <v>211</v>
      </c>
      <c r="B860" s="30" t="s">
        <v>19</v>
      </c>
      <c r="C860" s="39">
        <f>C858*C857</f>
        <v>24.779999999999998</v>
      </c>
    </row>
    <row r="861" spans="1:3" ht="31.5" x14ac:dyDescent="0.25">
      <c r="A861" s="33">
        <v>211</v>
      </c>
      <c r="B861" s="28" t="s">
        <v>20</v>
      </c>
      <c r="C861" s="40">
        <f>C859*C857</f>
        <v>14.489999999999998</v>
      </c>
    </row>
    <row r="862" spans="1:3" ht="15.75" x14ac:dyDescent="0.25">
      <c r="A862" s="51">
        <v>213</v>
      </c>
      <c r="B862" s="52" t="s">
        <v>14</v>
      </c>
      <c r="C862" s="40">
        <f>(C860+C861)*30.2%</f>
        <v>11.859539999999999</v>
      </c>
    </row>
    <row r="863" spans="1:3" ht="15.75" x14ac:dyDescent="0.25">
      <c r="A863" s="33">
        <v>212</v>
      </c>
      <c r="B863" s="28" t="s">
        <v>3</v>
      </c>
      <c r="C863" s="40">
        <f>(C860+C861)*$D$19</f>
        <v>6.2831999999999999E-2</v>
      </c>
    </row>
    <row r="864" spans="1:3" ht="15.75" x14ac:dyDescent="0.25">
      <c r="A864" s="33">
        <v>221</v>
      </c>
      <c r="B864" s="28" t="s">
        <v>4</v>
      </c>
      <c r="C864" s="40">
        <f>(C860+C861)*$D$20</f>
        <v>0.33772199999999997</v>
      </c>
    </row>
    <row r="865" spans="1:3" ht="15.75" x14ac:dyDescent="0.25">
      <c r="A865" s="33">
        <v>222</v>
      </c>
      <c r="B865" s="28" t="s">
        <v>15</v>
      </c>
      <c r="C865" s="40">
        <f>(C860+C861)*$D$21</f>
        <v>6.2831999999999999E-2</v>
      </c>
    </row>
    <row r="866" spans="1:3" ht="15.75" x14ac:dyDescent="0.25">
      <c r="A866" s="33">
        <v>223</v>
      </c>
      <c r="B866" s="28" t="s">
        <v>5</v>
      </c>
      <c r="C866" s="40">
        <f>(C860+C861)*$D$22</f>
        <v>1.6689749999999999</v>
      </c>
    </row>
    <row r="867" spans="1:3" ht="15.75" x14ac:dyDescent="0.25">
      <c r="A867" s="33">
        <v>224</v>
      </c>
      <c r="B867" s="28" t="s">
        <v>21</v>
      </c>
      <c r="C867" s="40">
        <f>(C860+C861)*$D$23</f>
        <v>0.55370699999999995</v>
      </c>
    </row>
    <row r="868" spans="1:3" ht="15.75" x14ac:dyDescent="0.25">
      <c r="A868" s="33">
        <v>225</v>
      </c>
      <c r="B868" s="28" t="s">
        <v>16</v>
      </c>
      <c r="C868" s="40">
        <f>(C860+C861)*$D$24</f>
        <v>2.0891639999999998</v>
      </c>
    </row>
    <row r="869" spans="1:3" ht="15.75" x14ac:dyDescent="0.25">
      <c r="A869" s="33">
        <v>226</v>
      </c>
      <c r="B869" s="28" t="s">
        <v>22</v>
      </c>
      <c r="C869" s="40">
        <f>(C860+C861)*$D$25</f>
        <v>14.062586999999997</v>
      </c>
    </row>
    <row r="870" spans="1:3" ht="15.75" x14ac:dyDescent="0.25">
      <c r="A870" s="33">
        <v>271</v>
      </c>
      <c r="B870" s="28" t="s">
        <v>23</v>
      </c>
      <c r="C870" s="40">
        <f>(C860+C861)*$D$26</f>
        <v>0.87572099999999997</v>
      </c>
    </row>
    <row r="871" spans="1:3" ht="15.75" x14ac:dyDescent="0.25">
      <c r="A871" s="33">
        <v>272</v>
      </c>
      <c r="B871" s="28" t="s">
        <v>24</v>
      </c>
      <c r="C871" s="40">
        <f>(C860+C861)*$D$27</f>
        <v>0.82074299999999989</v>
      </c>
    </row>
    <row r="872" spans="1:3" ht="31.5" x14ac:dyDescent="0.25">
      <c r="A872" s="33">
        <v>211</v>
      </c>
      <c r="B872" s="28" t="s">
        <v>25</v>
      </c>
      <c r="C872" s="40">
        <f>(C860+C861)*$D$28</f>
        <v>8.9928299999999997</v>
      </c>
    </row>
    <row r="873" spans="1:3" ht="31.5" x14ac:dyDescent="0.25">
      <c r="A873" s="33">
        <v>213</v>
      </c>
      <c r="B873" s="28" t="s">
        <v>26</v>
      </c>
      <c r="C873" s="44">
        <f>(C860+C861)*$D$29</f>
        <v>2.7135569999999993</v>
      </c>
    </row>
    <row r="874" spans="1:3" ht="15.75" x14ac:dyDescent="0.25">
      <c r="A874" s="33">
        <v>290</v>
      </c>
      <c r="B874" s="28" t="s">
        <v>6</v>
      </c>
      <c r="C874" s="44">
        <f>(C860+C861)*$D$30</f>
        <v>1.449063</v>
      </c>
    </row>
    <row r="875" spans="1:3" ht="15.75" x14ac:dyDescent="0.25">
      <c r="A875" s="33">
        <v>290</v>
      </c>
      <c r="B875" s="28" t="s">
        <v>27</v>
      </c>
      <c r="C875" s="44">
        <f>(C860+C861)*$D$31</f>
        <v>0.45945899999999995</v>
      </c>
    </row>
    <row r="876" spans="1:3" ht="15.75" x14ac:dyDescent="0.25">
      <c r="A876" s="33">
        <v>225</v>
      </c>
      <c r="B876" s="28" t="s">
        <v>28</v>
      </c>
      <c r="C876" s="44">
        <f>(C860+C861)*$D$32</f>
        <v>0</v>
      </c>
    </row>
    <row r="877" spans="1:3" ht="15.75" x14ac:dyDescent="0.25">
      <c r="A877" s="37">
        <v>310</v>
      </c>
      <c r="B877" s="28" t="s">
        <v>7</v>
      </c>
      <c r="C877" s="44">
        <f>(C860+C861)*$D$33</f>
        <v>0.914991</v>
      </c>
    </row>
    <row r="878" spans="1:3" ht="16.5" thickBot="1" x14ac:dyDescent="0.3">
      <c r="A878" s="38">
        <v>340</v>
      </c>
      <c r="B878" s="36" t="s">
        <v>8</v>
      </c>
      <c r="C878" s="44">
        <f>(C860+C861)*$D$34</f>
        <v>3.5539349999999996</v>
      </c>
    </row>
    <row r="879" spans="1:3" ht="16.5" thickBot="1" x14ac:dyDescent="0.3">
      <c r="A879" s="15"/>
      <c r="B879" s="42" t="s">
        <v>9</v>
      </c>
      <c r="C879" s="88">
        <f>SUM(C860:C878)</f>
        <v>89.747657999999959</v>
      </c>
    </row>
    <row r="880" spans="1:3" ht="16.5" thickBot="1" x14ac:dyDescent="0.3">
      <c r="A880" s="15"/>
      <c r="B880" s="43" t="s">
        <v>29</v>
      </c>
      <c r="C880" s="89">
        <f>C879*118%</f>
        <v>105.90223643999994</v>
      </c>
    </row>
    <row r="881" spans="1:3" ht="15.75" x14ac:dyDescent="0.25">
      <c r="A881" s="22"/>
      <c r="B881" s="45"/>
      <c r="C881" s="46"/>
    </row>
    <row r="882" spans="1:3" ht="15.75" x14ac:dyDescent="0.25">
      <c r="A882" s="22"/>
      <c r="B882" s="45"/>
      <c r="C882" s="46"/>
    </row>
    <row r="883" spans="1:3" ht="15.75" x14ac:dyDescent="0.25">
      <c r="A883" s="22"/>
      <c r="B883" s="45"/>
      <c r="C883" s="46"/>
    </row>
    <row r="884" spans="1:3" ht="15.75" x14ac:dyDescent="0.25">
      <c r="A884" s="22"/>
      <c r="B884" s="45"/>
      <c r="C884" s="46"/>
    </row>
    <row r="885" spans="1:3" ht="15.75" x14ac:dyDescent="0.25">
      <c r="A885" s="22"/>
      <c r="B885" s="45"/>
      <c r="C885" s="46"/>
    </row>
    <row r="886" spans="1:3" ht="15.75" x14ac:dyDescent="0.25">
      <c r="A886" s="22"/>
      <c r="B886" s="45"/>
      <c r="C886" s="46"/>
    </row>
    <row r="887" spans="1:3" ht="15.75" x14ac:dyDescent="0.25">
      <c r="A887" s="22"/>
      <c r="B887" s="45"/>
      <c r="C887" s="46"/>
    </row>
    <row r="888" spans="1:3" ht="15.75" x14ac:dyDescent="0.25">
      <c r="A888" s="22"/>
      <c r="B888" s="45"/>
      <c r="C888" s="46"/>
    </row>
    <row r="889" spans="1:3" ht="15.75" x14ac:dyDescent="0.25">
      <c r="A889" s="22"/>
      <c r="B889" s="45"/>
      <c r="C889" s="46"/>
    </row>
    <row r="890" spans="1:3" ht="15.75" x14ac:dyDescent="0.25">
      <c r="A890" s="22"/>
      <c r="B890" s="45"/>
      <c r="C890" s="46"/>
    </row>
    <row r="891" spans="1:3" ht="15.75" x14ac:dyDescent="0.25">
      <c r="A891" s="22"/>
      <c r="B891" s="45"/>
      <c r="C891" s="46"/>
    </row>
    <row r="892" spans="1:3" ht="15.75" x14ac:dyDescent="0.25">
      <c r="A892" s="22"/>
      <c r="B892" s="45"/>
      <c r="C892" s="46"/>
    </row>
    <row r="893" spans="1:3" ht="15.75" x14ac:dyDescent="0.25">
      <c r="A893" s="22"/>
      <c r="B893" s="45"/>
      <c r="C893" s="46"/>
    </row>
    <row r="894" spans="1:3" ht="15.75" x14ac:dyDescent="0.25">
      <c r="A894" s="22"/>
      <c r="B894" s="45"/>
      <c r="C894" s="46"/>
    </row>
    <row r="895" spans="1:3" ht="15.75" x14ac:dyDescent="0.25">
      <c r="A895" s="22"/>
      <c r="B895" s="45"/>
      <c r="C895" s="46"/>
    </row>
    <row r="896" spans="1:3" ht="15.75" x14ac:dyDescent="0.25">
      <c r="A896" s="22"/>
      <c r="B896" s="45"/>
      <c r="C896" s="46"/>
    </row>
    <row r="897" spans="1:3" ht="15.75" x14ac:dyDescent="0.25">
      <c r="A897" s="22"/>
      <c r="B897" s="45"/>
      <c r="C897" s="46"/>
    </row>
    <row r="898" spans="1:3" ht="15.75" x14ac:dyDescent="0.25">
      <c r="A898" s="22"/>
      <c r="B898" s="45"/>
      <c r="C898" s="46"/>
    </row>
    <row r="899" spans="1:3" ht="15.75" x14ac:dyDescent="0.25">
      <c r="A899" s="22"/>
      <c r="B899" s="45"/>
      <c r="C899" s="46"/>
    </row>
    <row r="900" spans="1:3" ht="15.75" x14ac:dyDescent="0.25">
      <c r="A900" s="22"/>
      <c r="B900" s="45"/>
      <c r="C900" s="46"/>
    </row>
    <row r="901" spans="1:3" ht="15.75" x14ac:dyDescent="0.25">
      <c r="A901" s="22"/>
      <c r="B901" s="45"/>
      <c r="C901" s="46"/>
    </row>
    <row r="902" spans="1:3" ht="15.75" x14ac:dyDescent="0.25">
      <c r="A902" s="22"/>
      <c r="B902" s="45"/>
      <c r="C902" s="46"/>
    </row>
    <row r="903" spans="1:3" ht="15.75" x14ac:dyDescent="0.25">
      <c r="A903" s="22"/>
      <c r="B903" s="45"/>
      <c r="C903" s="46"/>
    </row>
    <row r="904" spans="1:3" ht="15.75" x14ac:dyDescent="0.25">
      <c r="A904" s="22"/>
      <c r="B904" s="45"/>
      <c r="C904" s="46"/>
    </row>
    <row r="905" spans="1:3" ht="15.75" x14ac:dyDescent="0.25">
      <c r="A905" s="22"/>
      <c r="B905" s="45"/>
      <c r="C905" s="46"/>
    </row>
    <row r="906" spans="1:3" ht="15.75" x14ac:dyDescent="0.25">
      <c r="A906" s="22"/>
      <c r="B906" s="45"/>
      <c r="C906" s="46"/>
    </row>
    <row r="907" spans="1:3" ht="15.75" x14ac:dyDescent="0.25">
      <c r="A907" s="22"/>
      <c r="B907" s="45"/>
      <c r="C907" s="46"/>
    </row>
    <row r="908" spans="1:3" ht="15.75" x14ac:dyDescent="0.25">
      <c r="A908" s="22"/>
      <c r="B908" s="45"/>
      <c r="C908" s="46"/>
    </row>
    <row r="910" spans="1:3" ht="43.5" x14ac:dyDescent="0.25">
      <c r="B910" s="56" t="s">
        <v>648</v>
      </c>
    </row>
    <row r="911" spans="1:3" ht="15.75" thickBot="1" x14ac:dyDescent="0.3">
      <c r="C911" t="s">
        <v>200</v>
      </c>
    </row>
    <row r="912" spans="1:3" ht="32.25" thickBot="1" x14ac:dyDescent="0.3">
      <c r="A912" s="7" t="s">
        <v>0</v>
      </c>
      <c r="B912" s="8" t="s">
        <v>10</v>
      </c>
      <c r="C912" s="8" t="s">
        <v>11</v>
      </c>
    </row>
    <row r="913" spans="1:3" ht="15.75" x14ac:dyDescent="0.25">
      <c r="A913" s="78"/>
      <c r="B913" s="81" t="s">
        <v>12</v>
      </c>
      <c r="C913" s="79">
        <v>1</v>
      </c>
    </row>
    <row r="914" spans="1:3" ht="15.75" x14ac:dyDescent="0.25">
      <c r="A914" s="78"/>
      <c r="B914" s="82" t="s">
        <v>13</v>
      </c>
      <c r="C914" s="80">
        <v>26.3</v>
      </c>
    </row>
    <row r="915" spans="1:3" ht="31.5" x14ac:dyDescent="0.25">
      <c r="A915" s="75"/>
      <c r="B915" s="83" t="s">
        <v>360</v>
      </c>
      <c r="C915" s="76">
        <f>$C$14</f>
        <v>1.18</v>
      </c>
    </row>
    <row r="916" spans="1:3" ht="32.25" thickBot="1" x14ac:dyDescent="0.3">
      <c r="A916" s="75"/>
      <c r="B916" s="77" t="s">
        <v>361</v>
      </c>
      <c r="C916" s="76">
        <f>$C$15</f>
        <v>0.69</v>
      </c>
    </row>
    <row r="917" spans="1:3" ht="15.75" x14ac:dyDescent="0.25">
      <c r="A917" s="29">
        <v>211</v>
      </c>
      <c r="B917" s="30" t="s">
        <v>19</v>
      </c>
      <c r="C917" s="39">
        <f>C915*C914</f>
        <v>31.033999999999999</v>
      </c>
    </row>
    <row r="918" spans="1:3" ht="31.5" x14ac:dyDescent="0.25">
      <c r="A918" s="33">
        <v>211</v>
      </c>
      <c r="B918" s="28" t="s">
        <v>20</v>
      </c>
      <c r="C918" s="40">
        <f>C916*C914</f>
        <v>18.146999999999998</v>
      </c>
    </row>
    <row r="919" spans="1:3" ht="15.75" x14ac:dyDescent="0.25">
      <c r="A919" s="51">
        <v>213</v>
      </c>
      <c r="B919" s="52" t="s">
        <v>14</v>
      </c>
      <c r="C919" s="40">
        <f>(C917+C918)*30.2%</f>
        <v>14.852661999999999</v>
      </c>
    </row>
    <row r="920" spans="1:3" ht="15.75" x14ac:dyDescent="0.25">
      <c r="A920" s="33">
        <v>212</v>
      </c>
      <c r="B920" s="28" t="s">
        <v>3</v>
      </c>
      <c r="C920" s="40">
        <f>(C917+C918)*$D$19</f>
        <v>7.8689599999999998E-2</v>
      </c>
    </row>
    <row r="921" spans="1:3" ht="15.75" x14ac:dyDescent="0.25">
      <c r="A921" s="33">
        <v>221</v>
      </c>
      <c r="B921" s="28" t="s">
        <v>4</v>
      </c>
      <c r="C921" s="40">
        <f>(C917+C918)*$D$20</f>
        <v>0.42295659999999996</v>
      </c>
    </row>
    <row r="922" spans="1:3" ht="15.75" x14ac:dyDescent="0.25">
      <c r="A922" s="33">
        <v>222</v>
      </c>
      <c r="B922" s="28" t="s">
        <v>15</v>
      </c>
      <c r="C922" s="40">
        <f>(C917+C918)*$D$21</f>
        <v>7.8689599999999998E-2</v>
      </c>
    </row>
    <row r="923" spans="1:3" ht="15.75" x14ac:dyDescent="0.25">
      <c r="A923" s="33">
        <v>223</v>
      </c>
      <c r="B923" s="28" t="s">
        <v>5</v>
      </c>
      <c r="C923" s="40">
        <f>(C917+C918)*$D$22</f>
        <v>2.0901925000000001</v>
      </c>
    </row>
    <row r="924" spans="1:3" ht="15.75" x14ac:dyDescent="0.25">
      <c r="A924" s="33">
        <v>224</v>
      </c>
      <c r="B924" s="28" t="s">
        <v>21</v>
      </c>
      <c r="C924" s="40">
        <f>(C917+C918)*$D$23</f>
        <v>0.6934520999999999</v>
      </c>
    </row>
    <row r="925" spans="1:3" ht="15.75" x14ac:dyDescent="0.25">
      <c r="A925" s="33">
        <v>225</v>
      </c>
      <c r="B925" s="28" t="s">
        <v>16</v>
      </c>
      <c r="C925" s="40">
        <f>(C917+C918)*$D$24</f>
        <v>2.6164291999999998</v>
      </c>
    </row>
    <row r="926" spans="1:3" ht="15.75" x14ac:dyDescent="0.25">
      <c r="A926" s="33">
        <v>226</v>
      </c>
      <c r="B926" s="28" t="s">
        <v>22</v>
      </c>
      <c r="C926" s="40">
        <f>(C917+C918)*$D$25</f>
        <v>17.611716099999999</v>
      </c>
    </row>
    <row r="927" spans="1:3" ht="15.75" x14ac:dyDescent="0.25">
      <c r="A927" s="33">
        <v>271</v>
      </c>
      <c r="B927" s="28" t="s">
        <v>23</v>
      </c>
      <c r="C927" s="40">
        <f>(C917+C918)*$D$26</f>
        <v>1.0967362999999999</v>
      </c>
    </row>
    <row r="928" spans="1:3" ht="15.75" x14ac:dyDescent="0.25">
      <c r="A928" s="33">
        <v>272</v>
      </c>
      <c r="B928" s="28" t="s">
        <v>24</v>
      </c>
      <c r="C928" s="40">
        <f>(C917+C918)*$D$27</f>
        <v>1.0278828999999998</v>
      </c>
    </row>
    <row r="929" spans="1:3" ht="31.5" x14ac:dyDescent="0.25">
      <c r="A929" s="33">
        <v>211</v>
      </c>
      <c r="B929" s="28" t="s">
        <v>25</v>
      </c>
      <c r="C929" s="40">
        <f>(C917+C918)*$D$28</f>
        <v>11.262449</v>
      </c>
    </row>
    <row r="930" spans="1:3" ht="31.5" x14ac:dyDescent="0.25">
      <c r="A930" s="33">
        <v>213</v>
      </c>
      <c r="B930" s="28" t="s">
        <v>26</v>
      </c>
      <c r="C930" s="44">
        <f>(C917+C918)*$D$29</f>
        <v>3.3984070999999996</v>
      </c>
    </row>
    <row r="931" spans="1:3" ht="15.75" x14ac:dyDescent="0.25">
      <c r="A931" s="33">
        <v>290</v>
      </c>
      <c r="B931" s="28" t="s">
        <v>6</v>
      </c>
      <c r="C931" s="44">
        <f>(C917+C918)*$D$30</f>
        <v>1.8147789000000001</v>
      </c>
    </row>
    <row r="932" spans="1:3" ht="15.75" x14ac:dyDescent="0.25">
      <c r="A932" s="33">
        <v>290</v>
      </c>
      <c r="B932" s="28" t="s">
        <v>27</v>
      </c>
      <c r="C932" s="44">
        <f>(C917+C918)*$D$31</f>
        <v>0.57541770000000003</v>
      </c>
    </row>
    <row r="933" spans="1:3" ht="15.75" x14ac:dyDescent="0.25">
      <c r="A933" s="33">
        <v>225</v>
      </c>
      <c r="B933" s="28" t="s">
        <v>28</v>
      </c>
      <c r="C933" s="44">
        <f>(C917+C918)*$D$32</f>
        <v>0</v>
      </c>
    </row>
    <row r="934" spans="1:3" ht="15.75" x14ac:dyDescent="0.25">
      <c r="A934" s="37">
        <v>310</v>
      </c>
      <c r="B934" s="28" t="s">
        <v>7</v>
      </c>
      <c r="C934" s="44">
        <f>(C917+C918)*$D$33</f>
        <v>1.1459173</v>
      </c>
    </row>
    <row r="935" spans="1:3" ht="16.5" thickBot="1" x14ac:dyDescent="0.3">
      <c r="A935" s="38">
        <v>340</v>
      </c>
      <c r="B935" s="36" t="s">
        <v>8</v>
      </c>
      <c r="C935" s="44">
        <f>(C917+C918)*$D$34</f>
        <v>4.4508804999999994</v>
      </c>
    </row>
    <row r="936" spans="1:3" ht="16.5" thickBot="1" x14ac:dyDescent="0.3">
      <c r="A936" s="15"/>
      <c r="B936" s="42" t="s">
        <v>9</v>
      </c>
      <c r="C936" s="88">
        <f>SUM(C917:C935)</f>
        <v>112.39825739999999</v>
      </c>
    </row>
    <row r="937" spans="1:3" ht="16.5" thickBot="1" x14ac:dyDescent="0.3">
      <c r="A937" s="15"/>
      <c r="B937" s="43" t="s">
        <v>29</v>
      </c>
      <c r="C937" s="89">
        <f>C936*118%</f>
        <v>132.62994373199999</v>
      </c>
    </row>
    <row r="938" spans="1:3" ht="15.75" x14ac:dyDescent="0.25">
      <c r="A938" s="22"/>
      <c r="B938" s="45"/>
      <c r="C938" s="46"/>
    </row>
    <row r="939" spans="1:3" ht="15.75" x14ac:dyDescent="0.25">
      <c r="A939" s="22"/>
      <c r="B939" s="45"/>
      <c r="C939" s="46"/>
    </row>
    <row r="940" spans="1:3" ht="15.75" x14ac:dyDescent="0.25">
      <c r="A940" s="22"/>
      <c r="B940" s="45"/>
      <c r="C940" s="46"/>
    </row>
    <row r="941" spans="1:3" ht="15.75" x14ac:dyDescent="0.25">
      <c r="A941" s="22"/>
      <c r="B941" s="45"/>
      <c r="C941" s="46"/>
    </row>
    <row r="942" spans="1:3" ht="15.75" x14ac:dyDescent="0.25">
      <c r="A942" s="22"/>
      <c r="B942" s="45"/>
      <c r="C942" s="46"/>
    </row>
    <row r="943" spans="1:3" ht="15.75" x14ac:dyDescent="0.25">
      <c r="A943" s="22"/>
      <c r="B943" s="45"/>
      <c r="C943" s="46"/>
    </row>
    <row r="944" spans="1:3" ht="15.75" x14ac:dyDescent="0.25">
      <c r="A944" s="22"/>
      <c r="B944" s="45"/>
      <c r="C944" s="46"/>
    </row>
    <row r="945" spans="1:3" ht="15.75" x14ac:dyDescent="0.25">
      <c r="A945" s="22"/>
      <c r="B945" s="45"/>
      <c r="C945" s="46"/>
    </row>
    <row r="946" spans="1:3" ht="15.75" x14ac:dyDescent="0.25">
      <c r="A946" s="22"/>
      <c r="B946" s="45"/>
      <c r="C946" s="46"/>
    </row>
    <row r="947" spans="1:3" ht="15.75" x14ac:dyDescent="0.25">
      <c r="A947" s="22"/>
      <c r="B947" s="45"/>
      <c r="C947" s="46"/>
    </row>
    <row r="948" spans="1:3" ht="15.75" x14ac:dyDescent="0.25">
      <c r="A948" s="22"/>
      <c r="B948" s="45"/>
      <c r="C948" s="46"/>
    </row>
    <row r="949" spans="1:3" ht="15.75" x14ac:dyDescent="0.25">
      <c r="A949" s="22"/>
      <c r="B949" s="45"/>
      <c r="C949" s="46"/>
    </row>
    <row r="950" spans="1:3" ht="15.75" x14ac:dyDescent="0.25">
      <c r="A950" s="22"/>
      <c r="B950" s="45"/>
      <c r="C950" s="46"/>
    </row>
    <row r="951" spans="1:3" ht="15.75" x14ac:dyDescent="0.25">
      <c r="A951" s="22"/>
      <c r="B951" s="45"/>
      <c r="C951" s="46"/>
    </row>
    <row r="952" spans="1:3" ht="15.75" x14ac:dyDescent="0.25">
      <c r="A952" s="22"/>
      <c r="B952" s="45"/>
      <c r="C952" s="46"/>
    </row>
    <row r="953" spans="1:3" ht="15.75" x14ac:dyDescent="0.25">
      <c r="A953" s="22"/>
      <c r="B953" s="45"/>
      <c r="C953" s="46"/>
    </row>
    <row r="954" spans="1:3" ht="15.75" x14ac:dyDescent="0.25">
      <c r="A954" s="22"/>
      <c r="B954" s="45"/>
      <c r="C954" s="46"/>
    </row>
    <row r="955" spans="1:3" ht="15.75" x14ac:dyDescent="0.25">
      <c r="A955" s="22"/>
      <c r="B955" s="45"/>
      <c r="C955" s="46"/>
    </row>
    <row r="956" spans="1:3" ht="15.75" x14ac:dyDescent="0.25">
      <c r="A956" s="22"/>
      <c r="B956" s="45"/>
      <c r="C956" s="46"/>
    </row>
    <row r="957" spans="1:3" ht="15.75" x14ac:dyDescent="0.25">
      <c r="A957" s="22"/>
      <c r="B957" s="45"/>
      <c r="C957" s="46"/>
    </row>
    <row r="958" spans="1:3" ht="15.75" x14ac:dyDescent="0.25">
      <c r="A958" s="22"/>
      <c r="B958" s="45"/>
      <c r="C958" s="46"/>
    </row>
    <row r="959" spans="1:3" ht="15.75" x14ac:dyDescent="0.25">
      <c r="A959" s="22"/>
      <c r="B959" s="45"/>
      <c r="C959" s="46"/>
    </row>
    <row r="960" spans="1:3" ht="15.75" x14ac:dyDescent="0.25">
      <c r="A960" s="22"/>
      <c r="B960" s="45"/>
      <c r="C960" s="46"/>
    </row>
    <row r="961" spans="1:3" ht="15.75" x14ac:dyDescent="0.25">
      <c r="A961" s="22"/>
      <c r="B961" s="45"/>
      <c r="C961" s="46"/>
    </row>
    <row r="962" spans="1:3" ht="15.75" x14ac:dyDescent="0.25">
      <c r="A962" s="22"/>
      <c r="B962" s="45"/>
      <c r="C962" s="46"/>
    </row>
    <row r="964" spans="1:3" ht="43.5" x14ac:dyDescent="0.25">
      <c r="B964" s="56" t="s">
        <v>649</v>
      </c>
    </row>
    <row r="965" spans="1:3" ht="15.75" thickBot="1" x14ac:dyDescent="0.3">
      <c r="C965" t="s">
        <v>200</v>
      </c>
    </row>
    <row r="966" spans="1:3" ht="32.25" thickBot="1" x14ac:dyDescent="0.3">
      <c r="A966" s="7" t="s">
        <v>0</v>
      </c>
      <c r="B966" s="8" t="s">
        <v>10</v>
      </c>
      <c r="C966" s="8" t="s">
        <v>11</v>
      </c>
    </row>
    <row r="967" spans="1:3" ht="15.75" x14ac:dyDescent="0.25">
      <c r="A967" s="78"/>
      <c r="B967" s="81" t="s">
        <v>12</v>
      </c>
      <c r="C967" s="79">
        <v>1</v>
      </c>
    </row>
    <row r="968" spans="1:3" ht="15.75" x14ac:dyDescent="0.25">
      <c r="A968" s="78"/>
      <c r="B968" s="82" t="s">
        <v>13</v>
      </c>
      <c r="C968" s="80">
        <v>131</v>
      </c>
    </row>
    <row r="969" spans="1:3" ht="31.5" x14ac:dyDescent="0.25">
      <c r="A969" s="75"/>
      <c r="B969" s="83" t="s">
        <v>360</v>
      </c>
      <c r="C969" s="76">
        <f>$C$14</f>
        <v>1.18</v>
      </c>
    </row>
    <row r="970" spans="1:3" ht="32.25" thickBot="1" x14ac:dyDescent="0.3">
      <c r="A970" s="75"/>
      <c r="B970" s="77" t="s">
        <v>361</v>
      </c>
      <c r="C970" s="76">
        <f>$C$15</f>
        <v>0.69</v>
      </c>
    </row>
    <row r="971" spans="1:3" ht="15.75" x14ac:dyDescent="0.25">
      <c r="A971" s="29">
        <v>211</v>
      </c>
      <c r="B971" s="30" t="s">
        <v>19</v>
      </c>
      <c r="C971" s="39">
        <f>C969*C968</f>
        <v>154.57999999999998</v>
      </c>
    </row>
    <row r="972" spans="1:3" ht="31.5" x14ac:dyDescent="0.25">
      <c r="A972" s="33">
        <v>211</v>
      </c>
      <c r="B972" s="28" t="s">
        <v>20</v>
      </c>
      <c r="C972" s="40">
        <f>C970*C968</f>
        <v>90.389999999999986</v>
      </c>
    </row>
    <row r="973" spans="1:3" ht="15.75" x14ac:dyDescent="0.25">
      <c r="A973" s="51">
        <v>213</v>
      </c>
      <c r="B973" s="52" t="s">
        <v>14</v>
      </c>
      <c r="C973" s="40">
        <f>(C971+C972)*30.2%</f>
        <v>73.98093999999999</v>
      </c>
    </row>
    <row r="974" spans="1:3" ht="15.75" x14ac:dyDescent="0.25">
      <c r="A974" s="33">
        <v>212</v>
      </c>
      <c r="B974" s="28" t="s">
        <v>3</v>
      </c>
      <c r="C974" s="40">
        <f>(C971+C972)*$D$19</f>
        <v>0.39195199999999997</v>
      </c>
    </row>
    <row r="975" spans="1:3" ht="15.75" x14ac:dyDescent="0.25">
      <c r="A975" s="33">
        <v>221</v>
      </c>
      <c r="B975" s="28" t="s">
        <v>4</v>
      </c>
      <c r="C975" s="40">
        <f>(C971+C972)*$D$20</f>
        <v>2.1067419999999997</v>
      </c>
    </row>
    <row r="976" spans="1:3" ht="15.75" x14ac:dyDescent="0.25">
      <c r="A976" s="33">
        <v>222</v>
      </c>
      <c r="B976" s="28" t="s">
        <v>15</v>
      </c>
      <c r="C976" s="40">
        <f>(C971+C972)*$D$21</f>
        <v>0.39195199999999997</v>
      </c>
    </row>
    <row r="977" spans="1:3" ht="15.75" x14ac:dyDescent="0.25">
      <c r="A977" s="33">
        <v>223</v>
      </c>
      <c r="B977" s="28" t="s">
        <v>5</v>
      </c>
      <c r="C977" s="40">
        <f>(C971+C972)*$D$22</f>
        <v>10.411225</v>
      </c>
    </row>
    <row r="978" spans="1:3" ht="15.75" x14ac:dyDescent="0.25">
      <c r="A978" s="33">
        <v>224</v>
      </c>
      <c r="B978" s="28" t="s">
        <v>21</v>
      </c>
      <c r="C978" s="40">
        <f>(C971+C972)*$D$23</f>
        <v>3.4540769999999994</v>
      </c>
    </row>
    <row r="979" spans="1:3" ht="15.75" x14ac:dyDescent="0.25">
      <c r="A979" s="33">
        <v>225</v>
      </c>
      <c r="B979" s="28" t="s">
        <v>16</v>
      </c>
      <c r="C979" s="40">
        <f>(C971+C972)*$D$24</f>
        <v>13.032403999999998</v>
      </c>
    </row>
    <row r="980" spans="1:3" ht="15.75" x14ac:dyDescent="0.25">
      <c r="A980" s="33">
        <v>226</v>
      </c>
      <c r="B980" s="28" t="s">
        <v>22</v>
      </c>
      <c r="C980" s="40">
        <f>(C971+C972)*$D$25</f>
        <v>87.723756999999978</v>
      </c>
    </row>
    <row r="981" spans="1:3" ht="15.75" x14ac:dyDescent="0.25">
      <c r="A981" s="33">
        <v>271</v>
      </c>
      <c r="B981" s="28" t="s">
        <v>23</v>
      </c>
      <c r="C981" s="40">
        <f>(C971+C972)*$D$26</f>
        <v>5.4628309999999995</v>
      </c>
    </row>
    <row r="982" spans="1:3" ht="15.75" x14ac:dyDescent="0.25">
      <c r="A982" s="33">
        <v>272</v>
      </c>
      <c r="B982" s="28" t="s">
        <v>24</v>
      </c>
      <c r="C982" s="40">
        <f>(C971+C972)*$D$27</f>
        <v>5.1198729999999992</v>
      </c>
    </row>
    <row r="983" spans="1:3" ht="31.5" x14ac:dyDescent="0.25">
      <c r="A983" s="33">
        <v>211</v>
      </c>
      <c r="B983" s="28" t="s">
        <v>25</v>
      </c>
      <c r="C983" s="40">
        <f>(C971+C972)*$D$28</f>
        <v>56.098129999999998</v>
      </c>
    </row>
    <row r="984" spans="1:3" ht="31.5" x14ac:dyDescent="0.25">
      <c r="A984" s="33">
        <v>213</v>
      </c>
      <c r="B984" s="28" t="s">
        <v>26</v>
      </c>
      <c r="C984" s="44">
        <f>(C971+C972)*$D$29</f>
        <v>16.927426999999998</v>
      </c>
    </row>
    <row r="985" spans="1:3" ht="15.75" x14ac:dyDescent="0.25">
      <c r="A985" s="33">
        <v>290</v>
      </c>
      <c r="B985" s="28" t="s">
        <v>6</v>
      </c>
      <c r="C985" s="44">
        <f>(C971+C972)*$D$30</f>
        <v>9.0393929999999987</v>
      </c>
    </row>
    <row r="986" spans="1:3" ht="15.75" x14ac:dyDescent="0.25">
      <c r="A986" s="33">
        <v>290</v>
      </c>
      <c r="B986" s="28" t="s">
        <v>27</v>
      </c>
      <c r="C986" s="44">
        <f>(C971+C972)*$D$31</f>
        <v>2.8661489999999996</v>
      </c>
    </row>
    <row r="987" spans="1:3" ht="15.75" x14ac:dyDescent="0.25">
      <c r="A987" s="33">
        <v>225</v>
      </c>
      <c r="B987" s="28" t="s">
        <v>28</v>
      </c>
      <c r="C987" s="44">
        <f>(C971+C972)*$D$32</f>
        <v>0</v>
      </c>
    </row>
    <row r="988" spans="1:3" ht="15.75" x14ac:dyDescent="0.25">
      <c r="A988" s="37">
        <v>310</v>
      </c>
      <c r="B988" s="28" t="s">
        <v>7</v>
      </c>
      <c r="C988" s="44">
        <f>(C971+C972)*$D$33</f>
        <v>5.7078009999999999</v>
      </c>
    </row>
    <row r="989" spans="1:3" ht="16.5" thickBot="1" x14ac:dyDescent="0.3">
      <c r="A989" s="38">
        <v>340</v>
      </c>
      <c r="B989" s="36" t="s">
        <v>8</v>
      </c>
      <c r="C989" s="44">
        <f>(C971+C972)*$D$34</f>
        <v>22.169784999999997</v>
      </c>
    </row>
    <row r="990" spans="1:3" ht="16.5" thickBot="1" x14ac:dyDescent="0.3">
      <c r="A990" s="15"/>
      <c r="B990" s="42" t="s">
        <v>9</v>
      </c>
      <c r="C990" s="88">
        <f>SUM(C971:C989)</f>
        <v>559.85443799999985</v>
      </c>
    </row>
    <row r="991" spans="1:3" ht="16.5" thickBot="1" x14ac:dyDescent="0.3">
      <c r="A991" s="15"/>
      <c r="B991" s="43" t="s">
        <v>29</v>
      </c>
      <c r="C991" s="89">
        <f>C990*118%</f>
        <v>660.62823683999977</v>
      </c>
    </row>
    <row r="992" spans="1:3" ht="15.75" x14ac:dyDescent="0.25">
      <c r="A992" s="22"/>
      <c r="B992" s="45"/>
      <c r="C992" s="46"/>
    </row>
    <row r="993" spans="1:3" ht="15.75" x14ac:dyDescent="0.25">
      <c r="A993" s="22"/>
      <c r="B993" s="45"/>
      <c r="C993" s="46"/>
    </row>
    <row r="994" spans="1:3" ht="15.75" x14ac:dyDescent="0.25">
      <c r="A994" s="22"/>
      <c r="B994" s="45"/>
      <c r="C994" s="46"/>
    </row>
    <row r="995" spans="1:3" ht="15.75" x14ac:dyDescent="0.25">
      <c r="A995" s="22"/>
      <c r="B995" s="45"/>
      <c r="C995" s="46"/>
    </row>
    <row r="996" spans="1:3" ht="15.75" x14ac:dyDescent="0.25">
      <c r="A996" s="22"/>
      <c r="B996" s="45"/>
      <c r="C996" s="46"/>
    </row>
    <row r="997" spans="1:3" ht="15.75" x14ac:dyDescent="0.25">
      <c r="A997" s="22"/>
      <c r="B997" s="45"/>
      <c r="C997" s="46"/>
    </row>
    <row r="998" spans="1:3" ht="15.75" x14ac:dyDescent="0.25">
      <c r="A998" s="22"/>
      <c r="B998" s="45"/>
      <c r="C998" s="46"/>
    </row>
    <row r="999" spans="1:3" ht="15.75" x14ac:dyDescent="0.25">
      <c r="A999" s="22"/>
      <c r="B999" s="45"/>
      <c r="C999" s="46"/>
    </row>
    <row r="1000" spans="1:3" ht="15.75" x14ac:dyDescent="0.25">
      <c r="A1000" s="22"/>
      <c r="B1000" s="45"/>
      <c r="C1000" s="46"/>
    </row>
    <row r="1001" spans="1:3" ht="15.75" x14ac:dyDescent="0.25">
      <c r="A1001" s="22"/>
      <c r="B1001" s="45"/>
      <c r="C1001" s="46"/>
    </row>
    <row r="1002" spans="1:3" ht="15.75" x14ac:dyDescent="0.25">
      <c r="A1002" s="22"/>
      <c r="B1002" s="45"/>
      <c r="C1002" s="46"/>
    </row>
    <row r="1003" spans="1:3" ht="15.75" x14ac:dyDescent="0.25">
      <c r="A1003" s="22"/>
      <c r="B1003" s="45"/>
      <c r="C1003" s="46"/>
    </row>
    <row r="1004" spans="1:3" ht="15.75" x14ac:dyDescent="0.25">
      <c r="A1004" s="22"/>
      <c r="B1004" s="45"/>
      <c r="C1004" s="46"/>
    </row>
    <row r="1005" spans="1:3" ht="15.75" x14ac:dyDescent="0.25">
      <c r="A1005" s="22"/>
      <c r="B1005" s="45"/>
      <c r="C1005" s="46"/>
    </row>
    <row r="1006" spans="1:3" ht="15.75" x14ac:dyDescent="0.25">
      <c r="A1006" s="22"/>
      <c r="B1006" s="45"/>
      <c r="C1006" s="46"/>
    </row>
    <row r="1007" spans="1:3" ht="15.75" x14ac:dyDescent="0.25">
      <c r="A1007" s="22"/>
      <c r="B1007" s="45"/>
      <c r="C1007" s="46"/>
    </row>
    <row r="1008" spans="1:3" ht="15.75" x14ac:dyDescent="0.25">
      <c r="A1008" s="22"/>
      <c r="B1008" s="45"/>
      <c r="C1008" s="46"/>
    </row>
    <row r="1009" spans="1:3" ht="15.75" x14ac:dyDescent="0.25">
      <c r="A1009" s="22"/>
      <c r="B1009" s="45"/>
      <c r="C1009" s="46"/>
    </row>
    <row r="1010" spans="1:3" ht="15.75" x14ac:dyDescent="0.25">
      <c r="A1010" s="22"/>
      <c r="B1010" s="45"/>
      <c r="C1010" s="46"/>
    </row>
    <row r="1011" spans="1:3" ht="15.75" x14ac:dyDescent="0.25">
      <c r="A1011" s="22"/>
      <c r="B1011" s="45"/>
      <c r="C1011" s="46"/>
    </row>
    <row r="1012" spans="1:3" ht="15.75" x14ac:dyDescent="0.25">
      <c r="A1012" s="22"/>
      <c r="B1012" s="45"/>
      <c r="C1012" s="46"/>
    </row>
    <row r="1013" spans="1:3" ht="15.75" x14ac:dyDescent="0.25">
      <c r="A1013" s="22"/>
      <c r="B1013" s="45"/>
      <c r="C1013" s="46"/>
    </row>
    <row r="1014" spans="1:3" ht="15.75" x14ac:dyDescent="0.25">
      <c r="A1014" s="22"/>
      <c r="B1014" s="45"/>
      <c r="C1014" s="46"/>
    </row>
    <row r="1015" spans="1:3" ht="15.75" x14ac:dyDescent="0.25">
      <c r="A1015" s="22"/>
      <c r="B1015" s="45"/>
      <c r="C1015" s="46"/>
    </row>
    <row r="1016" spans="1:3" ht="15.75" x14ac:dyDescent="0.25">
      <c r="A1016" s="22"/>
      <c r="B1016" s="45"/>
      <c r="C1016" s="46"/>
    </row>
    <row r="1017" spans="1:3" ht="15.75" x14ac:dyDescent="0.25">
      <c r="A1017" s="22"/>
      <c r="B1017" s="45"/>
      <c r="C1017" s="46"/>
    </row>
    <row r="1018" spans="1:3" ht="15.75" x14ac:dyDescent="0.25">
      <c r="A1018" s="22"/>
      <c r="B1018" s="45"/>
      <c r="C1018" s="46"/>
    </row>
    <row r="1020" spans="1:3" ht="43.5" x14ac:dyDescent="0.25">
      <c r="B1020" s="56" t="s">
        <v>650</v>
      </c>
    </row>
    <row r="1021" spans="1:3" ht="15.75" thickBot="1" x14ac:dyDescent="0.3">
      <c r="C1021" t="s">
        <v>200</v>
      </c>
    </row>
    <row r="1022" spans="1:3" ht="32.25" thickBot="1" x14ac:dyDescent="0.3">
      <c r="A1022" s="7" t="s">
        <v>0</v>
      </c>
      <c r="B1022" s="8" t="s">
        <v>10</v>
      </c>
      <c r="C1022" s="8" t="s">
        <v>11</v>
      </c>
    </row>
    <row r="1023" spans="1:3" ht="15.75" x14ac:dyDescent="0.25">
      <c r="A1023" s="78"/>
      <c r="B1023" s="81" t="s">
        <v>12</v>
      </c>
      <c r="C1023" s="79">
        <v>1</v>
      </c>
    </row>
    <row r="1024" spans="1:3" ht="15.75" x14ac:dyDescent="0.25">
      <c r="A1024" s="78"/>
      <c r="B1024" s="82" t="s">
        <v>13</v>
      </c>
      <c r="C1024" s="80">
        <v>152.1</v>
      </c>
    </row>
    <row r="1025" spans="1:3" ht="31.5" x14ac:dyDescent="0.25">
      <c r="A1025" s="75"/>
      <c r="B1025" s="83" t="s">
        <v>360</v>
      </c>
      <c r="C1025" s="76">
        <f>$C$14</f>
        <v>1.18</v>
      </c>
    </row>
    <row r="1026" spans="1:3" ht="32.25" thickBot="1" x14ac:dyDescent="0.3">
      <c r="A1026" s="75"/>
      <c r="B1026" s="77" t="s">
        <v>361</v>
      </c>
      <c r="C1026" s="76">
        <f>$C$15</f>
        <v>0.69</v>
      </c>
    </row>
    <row r="1027" spans="1:3" ht="15.75" x14ac:dyDescent="0.25">
      <c r="A1027" s="29">
        <v>211</v>
      </c>
      <c r="B1027" s="30" t="s">
        <v>19</v>
      </c>
      <c r="C1027" s="39">
        <f>C1025*C1024</f>
        <v>179.47799999999998</v>
      </c>
    </row>
    <row r="1028" spans="1:3" ht="31.5" x14ac:dyDescent="0.25">
      <c r="A1028" s="33">
        <v>211</v>
      </c>
      <c r="B1028" s="28" t="s">
        <v>20</v>
      </c>
      <c r="C1028" s="40">
        <f>C1026*C1024</f>
        <v>104.94899999999998</v>
      </c>
    </row>
    <row r="1029" spans="1:3" ht="15.75" x14ac:dyDescent="0.25">
      <c r="A1029" s="51">
        <v>213</v>
      </c>
      <c r="B1029" s="52" t="s">
        <v>14</v>
      </c>
      <c r="C1029" s="40">
        <f>(C1027+C1028)*30.2%</f>
        <v>85.89695399999998</v>
      </c>
    </row>
    <row r="1030" spans="1:3" ht="15.75" x14ac:dyDescent="0.25">
      <c r="A1030" s="33">
        <v>212</v>
      </c>
      <c r="B1030" s="28" t="s">
        <v>3</v>
      </c>
      <c r="C1030" s="40">
        <f>(C1027+C1028)*$D$19</f>
        <v>0.45508319999999997</v>
      </c>
    </row>
    <row r="1031" spans="1:3" ht="15.75" x14ac:dyDescent="0.25">
      <c r="A1031" s="33">
        <v>221</v>
      </c>
      <c r="B1031" s="28" t="s">
        <v>4</v>
      </c>
      <c r="C1031" s="40">
        <f>(C1027+C1028)*$D$20</f>
        <v>2.4460721999999997</v>
      </c>
    </row>
    <row r="1032" spans="1:3" ht="15.75" x14ac:dyDescent="0.25">
      <c r="A1032" s="33">
        <v>222</v>
      </c>
      <c r="B1032" s="28" t="s">
        <v>15</v>
      </c>
      <c r="C1032" s="40">
        <f>(C1027+C1028)*$D$21</f>
        <v>0.45508319999999997</v>
      </c>
    </row>
    <row r="1033" spans="1:3" ht="15.75" x14ac:dyDescent="0.25">
      <c r="A1033" s="33">
        <v>223</v>
      </c>
      <c r="B1033" s="28" t="s">
        <v>5</v>
      </c>
      <c r="C1033" s="40">
        <f>(C1027+C1028)*$D$22</f>
        <v>12.0881475</v>
      </c>
    </row>
    <row r="1034" spans="1:3" ht="15.75" x14ac:dyDescent="0.25">
      <c r="A1034" s="33">
        <v>224</v>
      </c>
      <c r="B1034" s="28" t="s">
        <v>21</v>
      </c>
      <c r="C1034" s="40">
        <f>(C1027+C1028)*$D$23</f>
        <v>4.0104206999999992</v>
      </c>
    </row>
    <row r="1035" spans="1:3" ht="15.75" x14ac:dyDescent="0.25">
      <c r="A1035" s="33">
        <v>225</v>
      </c>
      <c r="B1035" s="28" t="s">
        <v>16</v>
      </c>
      <c r="C1035" s="40">
        <f>(C1027+C1028)*$D$24</f>
        <v>15.131516399999997</v>
      </c>
    </row>
    <row r="1036" spans="1:3" ht="15.75" x14ac:dyDescent="0.25">
      <c r="A1036" s="33">
        <v>226</v>
      </c>
      <c r="B1036" s="28" t="s">
        <v>22</v>
      </c>
      <c r="C1036" s="40">
        <f>(C1027+C1028)*$D$25</f>
        <v>101.85330869999999</v>
      </c>
    </row>
    <row r="1037" spans="1:3" ht="15.75" x14ac:dyDescent="0.25">
      <c r="A1037" s="33">
        <v>271</v>
      </c>
      <c r="B1037" s="28" t="s">
        <v>23</v>
      </c>
      <c r="C1037" s="40">
        <f>(C1027+C1028)*$D$26</f>
        <v>6.3427220999999996</v>
      </c>
    </row>
    <row r="1038" spans="1:3" ht="15.75" x14ac:dyDescent="0.25">
      <c r="A1038" s="33">
        <v>272</v>
      </c>
      <c r="B1038" s="28" t="s">
        <v>24</v>
      </c>
      <c r="C1038" s="40">
        <f>(C1027+C1028)*$D$27</f>
        <v>5.9445242999999985</v>
      </c>
    </row>
    <row r="1039" spans="1:3" ht="31.5" x14ac:dyDescent="0.25">
      <c r="A1039" s="33">
        <v>211</v>
      </c>
      <c r="B1039" s="28" t="s">
        <v>25</v>
      </c>
      <c r="C1039" s="40">
        <f>(C1027+C1028)*$D$28</f>
        <v>65.133782999999994</v>
      </c>
    </row>
    <row r="1040" spans="1:3" ht="31.5" x14ac:dyDescent="0.25">
      <c r="A1040" s="33">
        <v>213</v>
      </c>
      <c r="B1040" s="28" t="s">
        <v>26</v>
      </c>
      <c r="C1040" s="44">
        <f>(C1027+C1028)*$D$29</f>
        <v>19.653905699999996</v>
      </c>
    </row>
    <row r="1041" spans="1:3" ht="15.75" x14ac:dyDescent="0.25">
      <c r="A1041" s="33">
        <v>290</v>
      </c>
      <c r="B1041" s="28" t="s">
        <v>6</v>
      </c>
      <c r="C1041" s="44">
        <f>(C1027+C1028)*$D$30</f>
        <v>10.495356299999999</v>
      </c>
    </row>
    <row r="1042" spans="1:3" ht="15.75" x14ac:dyDescent="0.25">
      <c r="A1042" s="33">
        <v>290</v>
      </c>
      <c r="B1042" s="28" t="s">
        <v>27</v>
      </c>
      <c r="C1042" s="44">
        <f>(C1027+C1028)*$D$31</f>
        <v>3.3277958999999995</v>
      </c>
    </row>
    <row r="1043" spans="1:3" ht="15.75" x14ac:dyDescent="0.25">
      <c r="A1043" s="33">
        <v>225</v>
      </c>
      <c r="B1043" s="28" t="s">
        <v>28</v>
      </c>
      <c r="C1043" s="44">
        <f>(C1027+C1028)*$D$32</f>
        <v>0</v>
      </c>
    </row>
    <row r="1044" spans="1:3" ht="15.75" x14ac:dyDescent="0.25">
      <c r="A1044" s="37">
        <v>310</v>
      </c>
      <c r="B1044" s="28" t="s">
        <v>7</v>
      </c>
      <c r="C1044" s="44">
        <f>(C1027+C1028)*$D$33</f>
        <v>6.6271490999999996</v>
      </c>
    </row>
    <row r="1045" spans="1:3" ht="16.5" thickBot="1" x14ac:dyDescent="0.3">
      <c r="A1045" s="38">
        <v>340</v>
      </c>
      <c r="B1045" s="36" t="s">
        <v>8</v>
      </c>
      <c r="C1045" s="44">
        <f>(C1027+C1028)*$D$34</f>
        <v>25.740643499999997</v>
      </c>
    </row>
    <row r="1046" spans="1:3" ht="16.5" thickBot="1" x14ac:dyDescent="0.3">
      <c r="A1046" s="15"/>
      <c r="B1046" s="42" t="s">
        <v>9</v>
      </c>
      <c r="C1046" s="88">
        <f>SUM(C1027:C1045)</f>
        <v>650.02946579999991</v>
      </c>
    </row>
    <row r="1047" spans="1:3" ht="16.5" thickBot="1" x14ac:dyDescent="0.3">
      <c r="A1047" s="15"/>
      <c r="B1047" s="43" t="s">
        <v>29</v>
      </c>
      <c r="C1047" s="89">
        <f>C1046*118%</f>
        <v>767.03476964399988</v>
      </c>
    </row>
    <row r="1048" spans="1:3" ht="15.75" x14ac:dyDescent="0.25">
      <c r="A1048" s="22"/>
      <c r="B1048" s="45"/>
      <c r="C1048" s="46"/>
    </row>
    <row r="1049" spans="1:3" ht="15.75" x14ac:dyDescent="0.25">
      <c r="A1049" s="22"/>
      <c r="B1049" s="45"/>
      <c r="C1049" s="46"/>
    </row>
    <row r="1050" spans="1:3" ht="15.75" x14ac:dyDescent="0.25">
      <c r="A1050" s="22"/>
      <c r="B1050" s="45"/>
      <c r="C1050" s="46"/>
    </row>
    <row r="1051" spans="1:3" ht="15.75" x14ac:dyDescent="0.25">
      <c r="A1051" s="22"/>
      <c r="B1051" s="45"/>
      <c r="C1051" s="46"/>
    </row>
    <row r="1052" spans="1:3" ht="15.75" x14ac:dyDescent="0.25">
      <c r="A1052" s="22"/>
      <c r="B1052" s="45"/>
      <c r="C1052" s="46"/>
    </row>
    <row r="1053" spans="1:3" ht="15.75" x14ac:dyDescent="0.25">
      <c r="A1053" s="22"/>
      <c r="B1053" s="45"/>
      <c r="C1053" s="46"/>
    </row>
    <row r="1054" spans="1:3" ht="15.75" x14ac:dyDescent="0.25">
      <c r="A1054" s="22"/>
      <c r="B1054" s="45"/>
      <c r="C1054" s="46"/>
    </row>
    <row r="1055" spans="1:3" ht="15.75" x14ac:dyDescent="0.25">
      <c r="A1055" s="22"/>
      <c r="B1055" s="45"/>
      <c r="C1055" s="46"/>
    </row>
    <row r="1056" spans="1:3" ht="15.75" x14ac:dyDescent="0.25">
      <c r="A1056" s="22"/>
      <c r="B1056" s="45"/>
      <c r="C1056" s="46"/>
    </row>
    <row r="1057" spans="1:3" ht="15.75" x14ac:dyDescent="0.25">
      <c r="A1057" s="22"/>
      <c r="B1057" s="45"/>
      <c r="C1057" s="46"/>
    </row>
    <row r="1058" spans="1:3" ht="15.75" x14ac:dyDescent="0.25">
      <c r="A1058" s="22"/>
      <c r="B1058" s="45"/>
      <c r="C1058" s="46"/>
    </row>
    <row r="1059" spans="1:3" ht="15.75" x14ac:dyDescent="0.25">
      <c r="A1059" s="22"/>
      <c r="B1059" s="45"/>
      <c r="C1059" s="46"/>
    </row>
    <row r="1060" spans="1:3" ht="15.75" x14ac:dyDescent="0.25">
      <c r="A1060" s="22"/>
      <c r="B1060" s="45"/>
      <c r="C1060" s="46"/>
    </row>
    <row r="1061" spans="1:3" ht="15.75" x14ac:dyDescent="0.25">
      <c r="A1061" s="22"/>
      <c r="B1061" s="45"/>
      <c r="C1061" s="46"/>
    </row>
    <row r="1062" spans="1:3" ht="15.75" x14ac:dyDescent="0.25">
      <c r="A1062" s="22"/>
      <c r="B1062" s="45"/>
      <c r="C1062" s="46"/>
    </row>
    <row r="1063" spans="1:3" ht="15.75" x14ac:dyDescent="0.25">
      <c r="A1063" s="22"/>
      <c r="B1063" s="45"/>
      <c r="C1063" s="46"/>
    </row>
    <row r="1064" spans="1:3" ht="15.75" x14ac:dyDescent="0.25">
      <c r="A1064" s="22"/>
      <c r="B1064" s="45"/>
      <c r="C1064" s="46"/>
    </row>
    <row r="1065" spans="1:3" ht="15.75" x14ac:dyDescent="0.25">
      <c r="A1065" s="22"/>
      <c r="B1065" s="45"/>
      <c r="C1065" s="46"/>
    </row>
    <row r="1066" spans="1:3" ht="15.75" x14ac:dyDescent="0.25">
      <c r="A1066" s="22"/>
      <c r="B1066" s="45"/>
      <c r="C1066" s="46"/>
    </row>
    <row r="1067" spans="1:3" ht="15.75" x14ac:dyDescent="0.25">
      <c r="A1067" s="22"/>
      <c r="B1067" s="45"/>
      <c r="C1067" s="46"/>
    </row>
    <row r="1068" spans="1:3" ht="15.75" x14ac:dyDescent="0.25">
      <c r="A1068" s="22"/>
      <c r="B1068" s="45"/>
      <c r="C1068" s="46"/>
    </row>
    <row r="1069" spans="1:3" ht="15.75" x14ac:dyDescent="0.25">
      <c r="A1069" s="22"/>
      <c r="B1069" s="45"/>
      <c r="C1069" s="46"/>
    </row>
    <row r="1070" spans="1:3" ht="15.75" x14ac:dyDescent="0.25">
      <c r="A1070" s="22"/>
      <c r="B1070" s="45"/>
      <c r="C1070" s="46"/>
    </row>
    <row r="1071" spans="1:3" ht="15.75" x14ac:dyDescent="0.25">
      <c r="A1071" s="22"/>
      <c r="B1071" s="45"/>
      <c r="C1071" s="46"/>
    </row>
    <row r="1072" spans="1:3" ht="15.75" x14ac:dyDescent="0.25">
      <c r="A1072" s="22"/>
      <c r="B1072" s="45"/>
      <c r="C1072" s="46"/>
    </row>
    <row r="1073" spans="1:3" ht="15.75" x14ac:dyDescent="0.25">
      <c r="A1073" s="22"/>
      <c r="B1073" s="45"/>
      <c r="C1073" s="46"/>
    </row>
    <row r="1074" spans="1:3" ht="15.75" x14ac:dyDescent="0.25">
      <c r="A1074" s="22"/>
      <c r="B1074" s="45"/>
      <c r="C1074" s="46"/>
    </row>
    <row r="1075" spans="1:3" ht="43.5" x14ac:dyDescent="0.25">
      <c r="B1075" s="56" t="s">
        <v>651</v>
      </c>
    </row>
    <row r="1076" spans="1:3" ht="15.75" thickBot="1" x14ac:dyDescent="0.3">
      <c r="C1076" t="s">
        <v>200</v>
      </c>
    </row>
    <row r="1077" spans="1:3" ht="32.25" thickBot="1" x14ac:dyDescent="0.3">
      <c r="A1077" s="7" t="s">
        <v>0</v>
      </c>
      <c r="B1077" s="8" t="s">
        <v>10</v>
      </c>
      <c r="C1077" s="8" t="s">
        <v>11</v>
      </c>
    </row>
    <row r="1078" spans="1:3" ht="15.75" x14ac:dyDescent="0.25">
      <c r="A1078" s="78"/>
      <c r="B1078" s="81" t="s">
        <v>12</v>
      </c>
      <c r="C1078" s="79">
        <v>1</v>
      </c>
    </row>
    <row r="1079" spans="1:3" ht="15.75" x14ac:dyDescent="0.25">
      <c r="A1079" s="78"/>
      <c r="B1079" s="82" t="s">
        <v>13</v>
      </c>
      <c r="C1079" s="80">
        <v>21</v>
      </c>
    </row>
    <row r="1080" spans="1:3" ht="31.5" x14ac:dyDescent="0.25">
      <c r="A1080" s="75"/>
      <c r="B1080" s="83" t="s">
        <v>360</v>
      </c>
      <c r="C1080" s="76">
        <f>$C$14</f>
        <v>1.18</v>
      </c>
    </row>
    <row r="1081" spans="1:3" ht="32.25" thickBot="1" x14ac:dyDescent="0.3">
      <c r="A1081" s="75"/>
      <c r="B1081" s="77" t="s">
        <v>361</v>
      </c>
      <c r="C1081" s="76">
        <f>$C$15</f>
        <v>0.69</v>
      </c>
    </row>
    <row r="1082" spans="1:3" ht="15.75" x14ac:dyDescent="0.25">
      <c r="A1082" s="29">
        <v>211</v>
      </c>
      <c r="B1082" s="30" t="s">
        <v>19</v>
      </c>
      <c r="C1082" s="39">
        <f>C1080*C1079</f>
        <v>24.779999999999998</v>
      </c>
    </row>
    <row r="1083" spans="1:3" ht="31.5" x14ac:dyDescent="0.25">
      <c r="A1083" s="33">
        <v>211</v>
      </c>
      <c r="B1083" s="28" t="s">
        <v>20</v>
      </c>
      <c r="C1083" s="40">
        <f>C1081*C1079</f>
        <v>14.489999999999998</v>
      </c>
    </row>
    <row r="1084" spans="1:3" ht="15.75" x14ac:dyDescent="0.25">
      <c r="A1084" s="51">
        <v>213</v>
      </c>
      <c r="B1084" s="52" t="s">
        <v>14</v>
      </c>
      <c r="C1084" s="40">
        <f>(C1082+C1083)*30.2%</f>
        <v>11.859539999999999</v>
      </c>
    </row>
    <row r="1085" spans="1:3" ht="15.75" x14ac:dyDescent="0.25">
      <c r="A1085" s="33">
        <v>212</v>
      </c>
      <c r="B1085" s="28" t="s">
        <v>3</v>
      </c>
      <c r="C1085" s="40">
        <f>(C1082+C1083)*$D$19</f>
        <v>6.2831999999999999E-2</v>
      </c>
    </row>
    <row r="1086" spans="1:3" ht="15.75" x14ac:dyDescent="0.25">
      <c r="A1086" s="33">
        <v>221</v>
      </c>
      <c r="B1086" s="28" t="s">
        <v>4</v>
      </c>
      <c r="C1086" s="40">
        <f>(C1082+C1083)*$D$20</f>
        <v>0.33772199999999997</v>
      </c>
    </row>
    <row r="1087" spans="1:3" ht="15.75" x14ac:dyDescent="0.25">
      <c r="A1087" s="33">
        <v>222</v>
      </c>
      <c r="B1087" s="28" t="s">
        <v>15</v>
      </c>
      <c r="C1087" s="40">
        <f>(C1082+C1083)*$D$21</f>
        <v>6.2831999999999999E-2</v>
      </c>
    </row>
    <row r="1088" spans="1:3" ht="15.75" x14ac:dyDescent="0.25">
      <c r="A1088" s="33">
        <v>223</v>
      </c>
      <c r="B1088" s="28" t="s">
        <v>5</v>
      </c>
      <c r="C1088" s="40">
        <f>(C1082+C1083)*$D$22</f>
        <v>1.6689749999999999</v>
      </c>
    </row>
    <row r="1089" spans="1:3" ht="15.75" x14ac:dyDescent="0.25">
      <c r="A1089" s="33">
        <v>224</v>
      </c>
      <c r="B1089" s="28" t="s">
        <v>21</v>
      </c>
      <c r="C1089" s="40">
        <f>(C1082+C1083)*$D$23</f>
        <v>0.55370699999999995</v>
      </c>
    </row>
    <row r="1090" spans="1:3" ht="15.75" x14ac:dyDescent="0.25">
      <c r="A1090" s="33">
        <v>225</v>
      </c>
      <c r="B1090" s="28" t="s">
        <v>16</v>
      </c>
      <c r="C1090" s="40">
        <f>(C1082+C1083)*$D$24</f>
        <v>2.0891639999999998</v>
      </c>
    </row>
    <row r="1091" spans="1:3" ht="15.75" x14ac:dyDescent="0.25">
      <c r="A1091" s="33">
        <v>226</v>
      </c>
      <c r="B1091" s="28" t="s">
        <v>22</v>
      </c>
      <c r="C1091" s="40">
        <f>(C1082+C1083)*$D$25</f>
        <v>14.062586999999997</v>
      </c>
    </row>
    <row r="1092" spans="1:3" ht="15.75" x14ac:dyDescent="0.25">
      <c r="A1092" s="33">
        <v>271</v>
      </c>
      <c r="B1092" s="28" t="s">
        <v>23</v>
      </c>
      <c r="C1092" s="40">
        <f>(C1082+C1083)*$D$26</f>
        <v>0.87572099999999997</v>
      </c>
    </row>
    <row r="1093" spans="1:3" ht="15.75" x14ac:dyDescent="0.25">
      <c r="A1093" s="33">
        <v>272</v>
      </c>
      <c r="B1093" s="28" t="s">
        <v>24</v>
      </c>
      <c r="C1093" s="40">
        <f>(C1082+C1083)*$D$27</f>
        <v>0.82074299999999989</v>
      </c>
    </row>
    <row r="1094" spans="1:3" ht="31.5" x14ac:dyDescent="0.25">
      <c r="A1094" s="33">
        <v>211</v>
      </c>
      <c r="B1094" s="28" t="s">
        <v>25</v>
      </c>
      <c r="C1094" s="40">
        <f>(C1082+C1083)*$D$28</f>
        <v>8.9928299999999997</v>
      </c>
    </row>
    <row r="1095" spans="1:3" ht="31.5" x14ac:dyDescent="0.25">
      <c r="A1095" s="33">
        <v>213</v>
      </c>
      <c r="B1095" s="28" t="s">
        <v>26</v>
      </c>
      <c r="C1095" s="44">
        <f>(C1082+C1083)*$D$29</f>
        <v>2.7135569999999993</v>
      </c>
    </row>
    <row r="1096" spans="1:3" ht="15.75" x14ac:dyDescent="0.25">
      <c r="A1096" s="33">
        <v>290</v>
      </c>
      <c r="B1096" s="28" t="s">
        <v>6</v>
      </c>
      <c r="C1096" s="44">
        <f>(C1082+C1083)*$D$30</f>
        <v>1.449063</v>
      </c>
    </row>
    <row r="1097" spans="1:3" ht="15.75" x14ac:dyDescent="0.25">
      <c r="A1097" s="33">
        <v>290</v>
      </c>
      <c r="B1097" s="28" t="s">
        <v>27</v>
      </c>
      <c r="C1097" s="44">
        <f>(C1082+C1083)*$D$31</f>
        <v>0.45945899999999995</v>
      </c>
    </row>
    <row r="1098" spans="1:3" ht="15.75" x14ac:dyDescent="0.25">
      <c r="A1098" s="33">
        <v>225</v>
      </c>
      <c r="B1098" s="28" t="s">
        <v>28</v>
      </c>
      <c r="C1098" s="44">
        <f>(C1082+C1083)*$D$32</f>
        <v>0</v>
      </c>
    </row>
    <row r="1099" spans="1:3" ht="15.75" x14ac:dyDescent="0.25">
      <c r="A1099" s="37">
        <v>310</v>
      </c>
      <c r="B1099" s="28" t="s">
        <v>7</v>
      </c>
      <c r="C1099" s="44">
        <f>(C1082+C1083)*$D$33</f>
        <v>0.914991</v>
      </c>
    </row>
    <row r="1100" spans="1:3" ht="16.5" thickBot="1" x14ac:dyDescent="0.3">
      <c r="A1100" s="38">
        <v>340</v>
      </c>
      <c r="B1100" s="36" t="s">
        <v>8</v>
      </c>
      <c r="C1100" s="44">
        <f>(C1082+C1083)*$D$34</f>
        <v>3.5539349999999996</v>
      </c>
    </row>
    <row r="1101" spans="1:3" ht="16.5" thickBot="1" x14ac:dyDescent="0.3">
      <c r="A1101" s="15"/>
      <c r="B1101" s="42" t="s">
        <v>9</v>
      </c>
      <c r="C1101" s="88">
        <f>SUM(C1082:C1100)</f>
        <v>89.747657999999959</v>
      </c>
    </row>
    <row r="1102" spans="1:3" ht="16.5" thickBot="1" x14ac:dyDescent="0.3">
      <c r="A1102" s="15"/>
      <c r="B1102" s="43" t="s">
        <v>29</v>
      </c>
      <c r="C1102" s="89">
        <f>C1101*118%</f>
        <v>105.90223643999994</v>
      </c>
    </row>
    <row r="1103" spans="1:3" ht="15.75" x14ac:dyDescent="0.25">
      <c r="A1103" s="22"/>
      <c r="B1103" s="45"/>
      <c r="C1103" s="46"/>
    </row>
    <row r="1104" spans="1:3" ht="15.75" x14ac:dyDescent="0.25">
      <c r="A1104" s="22"/>
      <c r="B1104" s="45"/>
      <c r="C1104" s="46"/>
    </row>
    <row r="1105" spans="1:3" ht="15.75" x14ac:dyDescent="0.25">
      <c r="A1105" s="22"/>
      <c r="B1105" s="45"/>
      <c r="C1105" s="46"/>
    </row>
    <row r="1106" spans="1:3" ht="15.75" x14ac:dyDescent="0.25">
      <c r="A1106" s="22"/>
      <c r="B1106" s="45"/>
      <c r="C1106" s="46"/>
    </row>
    <row r="1107" spans="1:3" ht="15.75" x14ac:dyDescent="0.25">
      <c r="A1107" s="22"/>
      <c r="B1107" s="45"/>
      <c r="C1107" s="46"/>
    </row>
    <row r="1108" spans="1:3" ht="15.75" x14ac:dyDescent="0.25">
      <c r="A1108" s="22"/>
      <c r="B1108" s="45"/>
      <c r="C1108" s="46"/>
    </row>
    <row r="1109" spans="1:3" ht="15.75" x14ac:dyDescent="0.25">
      <c r="A1109" s="22"/>
      <c r="B1109" s="45"/>
      <c r="C1109" s="46"/>
    </row>
    <row r="1110" spans="1:3" ht="15.75" x14ac:dyDescent="0.25">
      <c r="A1110" s="22"/>
      <c r="B1110" s="45"/>
      <c r="C1110" s="46"/>
    </row>
    <row r="1111" spans="1:3" ht="15.75" x14ac:dyDescent="0.25">
      <c r="A1111" s="22"/>
      <c r="B1111" s="45"/>
      <c r="C1111" s="46"/>
    </row>
    <row r="1112" spans="1:3" ht="15.75" x14ac:dyDescent="0.25">
      <c r="A1112" s="22"/>
      <c r="B1112" s="45"/>
      <c r="C1112" s="46"/>
    </row>
    <row r="1113" spans="1:3" ht="15.75" x14ac:dyDescent="0.25">
      <c r="A1113" s="22"/>
      <c r="B1113" s="45"/>
      <c r="C1113" s="46"/>
    </row>
    <row r="1114" spans="1:3" ht="15.75" x14ac:dyDescent="0.25">
      <c r="A1114" s="22"/>
      <c r="B1114" s="45"/>
      <c r="C1114" s="46"/>
    </row>
    <row r="1115" spans="1:3" ht="15.75" x14ac:dyDescent="0.25">
      <c r="A1115" s="22"/>
      <c r="B1115" s="45"/>
      <c r="C1115" s="46"/>
    </row>
    <row r="1116" spans="1:3" ht="15.75" x14ac:dyDescent="0.25">
      <c r="A1116" s="22"/>
      <c r="B1116" s="45"/>
      <c r="C1116" s="46"/>
    </row>
    <row r="1117" spans="1:3" ht="15.75" x14ac:dyDescent="0.25">
      <c r="A1117" s="22"/>
      <c r="B1117" s="45"/>
      <c r="C1117" s="46"/>
    </row>
    <row r="1118" spans="1:3" ht="15.75" x14ac:dyDescent="0.25">
      <c r="A1118" s="22"/>
      <c r="B1118" s="45"/>
      <c r="C1118" s="46"/>
    </row>
    <row r="1119" spans="1:3" ht="15.75" x14ac:dyDescent="0.25">
      <c r="A1119" s="22"/>
      <c r="B1119" s="45"/>
      <c r="C1119" s="46"/>
    </row>
    <row r="1120" spans="1:3" ht="15.75" x14ac:dyDescent="0.25">
      <c r="A1120" s="22"/>
      <c r="B1120" s="45"/>
      <c r="C1120" s="46"/>
    </row>
    <row r="1121" spans="1:3" ht="15.75" x14ac:dyDescent="0.25">
      <c r="A1121" s="22"/>
      <c r="B1121" s="45"/>
      <c r="C1121" s="46"/>
    </row>
    <row r="1122" spans="1:3" ht="15.75" x14ac:dyDescent="0.25">
      <c r="A1122" s="22"/>
      <c r="B1122" s="45"/>
      <c r="C1122" s="46"/>
    </row>
    <row r="1123" spans="1:3" ht="15.75" x14ac:dyDescent="0.25">
      <c r="A1123" s="22"/>
      <c r="B1123" s="45"/>
      <c r="C1123" s="46"/>
    </row>
    <row r="1124" spans="1:3" ht="15.75" x14ac:dyDescent="0.25">
      <c r="A1124" s="22"/>
      <c r="B1124" s="45"/>
      <c r="C1124" s="46"/>
    </row>
    <row r="1125" spans="1:3" ht="15.75" x14ac:dyDescent="0.25">
      <c r="A1125" s="22"/>
      <c r="B1125" s="45"/>
      <c r="C1125" s="46"/>
    </row>
    <row r="1126" spans="1:3" ht="15.75" x14ac:dyDescent="0.25">
      <c r="A1126" s="22"/>
      <c r="B1126" s="45"/>
      <c r="C1126" s="46"/>
    </row>
    <row r="1127" spans="1:3" ht="15.75" x14ac:dyDescent="0.25">
      <c r="A1127" s="22"/>
      <c r="B1127" s="45"/>
      <c r="C1127" s="46"/>
    </row>
    <row r="1128" spans="1:3" ht="15.75" x14ac:dyDescent="0.25">
      <c r="A1128" s="22"/>
      <c r="B1128" s="45"/>
      <c r="C1128" s="46"/>
    </row>
    <row r="1130" spans="1:3" ht="29.25" x14ac:dyDescent="0.25">
      <c r="B1130" s="56" t="s">
        <v>652</v>
      </c>
    </row>
    <row r="1131" spans="1:3" ht="15.75" thickBot="1" x14ac:dyDescent="0.3">
      <c r="C1131" t="s">
        <v>200</v>
      </c>
    </row>
    <row r="1132" spans="1:3" ht="32.25" thickBot="1" x14ac:dyDescent="0.3">
      <c r="A1132" s="7" t="s">
        <v>0</v>
      </c>
      <c r="B1132" s="8" t="s">
        <v>10</v>
      </c>
      <c r="C1132" s="8" t="s">
        <v>11</v>
      </c>
    </row>
    <row r="1133" spans="1:3" ht="15.75" x14ac:dyDescent="0.25">
      <c r="A1133" s="78"/>
      <c r="B1133" s="81" t="s">
        <v>12</v>
      </c>
      <c r="C1133" s="79">
        <v>1</v>
      </c>
    </row>
    <row r="1134" spans="1:3" ht="15.75" x14ac:dyDescent="0.25">
      <c r="A1134" s="78"/>
      <c r="B1134" s="82" t="s">
        <v>13</v>
      </c>
      <c r="C1134" s="80">
        <v>30.5</v>
      </c>
    </row>
    <row r="1135" spans="1:3" ht="31.5" x14ac:dyDescent="0.25">
      <c r="A1135" s="75"/>
      <c r="B1135" s="83" t="s">
        <v>360</v>
      </c>
      <c r="C1135" s="76">
        <f>$C$14</f>
        <v>1.18</v>
      </c>
    </row>
    <row r="1136" spans="1:3" ht="32.25" thickBot="1" x14ac:dyDescent="0.3">
      <c r="A1136" s="75"/>
      <c r="B1136" s="77" t="s">
        <v>361</v>
      </c>
      <c r="C1136" s="76">
        <f>$C$15</f>
        <v>0.69</v>
      </c>
    </row>
    <row r="1137" spans="1:3" ht="15.75" x14ac:dyDescent="0.25">
      <c r="A1137" s="29">
        <v>211</v>
      </c>
      <c r="B1137" s="30" t="s">
        <v>19</v>
      </c>
      <c r="C1137" s="39">
        <f>C1135*C1134</f>
        <v>35.989999999999995</v>
      </c>
    </row>
    <row r="1138" spans="1:3" ht="31.5" x14ac:dyDescent="0.25">
      <c r="A1138" s="33">
        <v>211</v>
      </c>
      <c r="B1138" s="28" t="s">
        <v>20</v>
      </c>
      <c r="C1138" s="40">
        <f>C1136*C1134</f>
        <v>21.044999999999998</v>
      </c>
    </row>
    <row r="1139" spans="1:3" ht="15.75" x14ac:dyDescent="0.25">
      <c r="A1139" s="51">
        <v>213</v>
      </c>
      <c r="B1139" s="52" t="s">
        <v>14</v>
      </c>
      <c r="C1139" s="40">
        <f>(C1137+C1138)*30.2%</f>
        <v>17.22457</v>
      </c>
    </row>
    <row r="1140" spans="1:3" ht="15.75" x14ac:dyDescent="0.25">
      <c r="A1140" s="33">
        <v>212</v>
      </c>
      <c r="B1140" s="28" t="s">
        <v>3</v>
      </c>
      <c r="C1140" s="40">
        <f>(C1137+C1138)*$D$19</f>
        <v>9.1256000000000004E-2</v>
      </c>
    </row>
    <row r="1141" spans="1:3" ht="15.75" x14ac:dyDescent="0.25">
      <c r="A1141" s="33">
        <v>221</v>
      </c>
      <c r="B1141" s="28" t="s">
        <v>4</v>
      </c>
      <c r="C1141" s="40">
        <f>(C1137+C1138)*$D$20</f>
        <v>0.49050099999999996</v>
      </c>
    </row>
    <row r="1142" spans="1:3" ht="15.75" x14ac:dyDescent="0.25">
      <c r="A1142" s="33">
        <v>222</v>
      </c>
      <c r="B1142" s="28" t="s">
        <v>15</v>
      </c>
      <c r="C1142" s="40">
        <f>(C1137+C1138)*$D$21</f>
        <v>9.1256000000000004E-2</v>
      </c>
    </row>
    <row r="1143" spans="1:3" ht="15.75" x14ac:dyDescent="0.25">
      <c r="A1143" s="33">
        <v>223</v>
      </c>
      <c r="B1143" s="28" t="s">
        <v>5</v>
      </c>
      <c r="C1143" s="40">
        <f>(C1137+C1138)*$D$22</f>
        <v>2.4239875</v>
      </c>
    </row>
    <row r="1144" spans="1:3" ht="15.75" x14ac:dyDescent="0.25">
      <c r="A1144" s="33">
        <v>224</v>
      </c>
      <c r="B1144" s="28" t="s">
        <v>21</v>
      </c>
      <c r="C1144" s="40">
        <f>(C1137+C1138)*$D$23</f>
        <v>0.80419349999999989</v>
      </c>
    </row>
    <row r="1145" spans="1:3" ht="15.75" x14ac:dyDescent="0.25">
      <c r="A1145" s="33">
        <v>225</v>
      </c>
      <c r="B1145" s="28" t="s">
        <v>16</v>
      </c>
      <c r="C1145" s="40">
        <f>(C1137+C1138)*$D$24</f>
        <v>3.0342619999999996</v>
      </c>
    </row>
    <row r="1146" spans="1:3" ht="15.75" x14ac:dyDescent="0.25">
      <c r="A1146" s="33">
        <v>226</v>
      </c>
      <c r="B1146" s="28" t="s">
        <v>22</v>
      </c>
      <c r="C1146" s="40">
        <f>(C1137+C1138)*$D$25</f>
        <v>20.424233499999996</v>
      </c>
    </row>
    <row r="1147" spans="1:3" ht="15.75" x14ac:dyDescent="0.25">
      <c r="A1147" s="33">
        <v>271</v>
      </c>
      <c r="B1147" s="28" t="s">
        <v>23</v>
      </c>
      <c r="C1147" s="40">
        <f>(C1137+C1138)*$D$26</f>
        <v>1.2718805</v>
      </c>
    </row>
    <row r="1148" spans="1:3" ht="15.75" x14ac:dyDescent="0.25">
      <c r="A1148" s="33">
        <v>272</v>
      </c>
      <c r="B1148" s="28" t="s">
        <v>24</v>
      </c>
      <c r="C1148" s="40">
        <f>(C1137+C1138)*$D$27</f>
        <v>1.1920314999999999</v>
      </c>
    </row>
    <row r="1149" spans="1:3" ht="31.5" x14ac:dyDescent="0.25">
      <c r="A1149" s="33">
        <v>211</v>
      </c>
      <c r="B1149" s="28" t="s">
        <v>25</v>
      </c>
      <c r="C1149" s="40">
        <f>(C1137+C1138)*$D$28</f>
        <v>13.061014999999999</v>
      </c>
    </row>
    <row r="1150" spans="1:3" ht="31.5" x14ac:dyDescent="0.25">
      <c r="A1150" s="33">
        <v>213</v>
      </c>
      <c r="B1150" s="28" t="s">
        <v>26</v>
      </c>
      <c r="C1150" s="44">
        <f>(C1137+C1138)*$D$29</f>
        <v>3.9411184999999995</v>
      </c>
    </row>
    <row r="1151" spans="1:3" ht="15.75" x14ac:dyDescent="0.25">
      <c r="A1151" s="33">
        <v>290</v>
      </c>
      <c r="B1151" s="28" t="s">
        <v>6</v>
      </c>
      <c r="C1151" s="44">
        <f>(C1137+C1138)*$D$30</f>
        <v>2.1045915000000002</v>
      </c>
    </row>
    <row r="1152" spans="1:3" ht="15.75" x14ac:dyDescent="0.25">
      <c r="A1152" s="33">
        <v>290</v>
      </c>
      <c r="B1152" s="28" t="s">
        <v>27</v>
      </c>
      <c r="C1152" s="44">
        <f>(C1137+C1138)*$D$31</f>
        <v>0.6673095</v>
      </c>
    </row>
    <row r="1153" spans="1:3" ht="15.75" x14ac:dyDescent="0.25">
      <c r="A1153" s="33">
        <v>225</v>
      </c>
      <c r="B1153" s="28" t="s">
        <v>28</v>
      </c>
      <c r="C1153" s="44">
        <f>(C1137+C1138)*$D$32</f>
        <v>0</v>
      </c>
    </row>
    <row r="1154" spans="1:3" ht="15.75" x14ac:dyDescent="0.25">
      <c r="A1154" s="37">
        <v>310</v>
      </c>
      <c r="B1154" s="28" t="s">
        <v>7</v>
      </c>
      <c r="C1154" s="44">
        <f>(C1137+C1138)*$D$33</f>
        <v>1.3289154999999999</v>
      </c>
    </row>
    <row r="1155" spans="1:3" ht="16.5" thickBot="1" x14ac:dyDescent="0.3">
      <c r="A1155" s="38">
        <v>340</v>
      </c>
      <c r="B1155" s="36" t="s">
        <v>8</v>
      </c>
      <c r="C1155" s="44">
        <f>(C1137+C1138)*$D$34</f>
        <v>5.1616674999999992</v>
      </c>
    </row>
    <row r="1156" spans="1:3" ht="16.5" thickBot="1" x14ac:dyDescent="0.3">
      <c r="A1156" s="15"/>
      <c r="B1156" s="42" t="s">
        <v>9</v>
      </c>
      <c r="C1156" s="88">
        <f>SUM(C1137:C1155)</f>
        <v>130.34778899999998</v>
      </c>
    </row>
    <row r="1157" spans="1:3" ht="16.5" thickBot="1" x14ac:dyDescent="0.3">
      <c r="A1157" s="15"/>
      <c r="B1157" s="43" t="s">
        <v>29</v>
      </c>
      <c r="C1157" s="89">
        <f>C1156*118%</f>
        <v>153.81039101999997</v>
      </c>
    </row>
    <row r="1158" spans="1:3" ht="15.75" x14ac:dyDescent="0.25">
      <c r="A1158" s="22"/>
      <c r="B1158" s="45"/>
      <c r="C1158" s="46"/>
    </row>
    <row r="1159" spans="1:3" ht="15.75" x14ac:dyDescent="0.25">
      <c r="A1159" s="22"/>
      <c r="B1159" s="45"/>
      <c r="C1159" s="46"/>
    </row>
    <row r="1160" spans="1:3" ht="15.75" x14ac:dyDescent="0.25">
      <c r="A1160" s="22"/>
      <c r="B1160" s="45"/>
      <c r="C1160" s="46"/>
    </row>
    <row r="1161" spans="1:3" ht="15.75" x14ac:dyDescent="0.25">
      <c r="A1161" s="22"/>
      <c r="B1161" s="45"/>
      <c r="C1161" s="46"/>
    </row>
    <row r="1162" spans="1:3" ht="15.75" x14ac:dyDescent="0.25">
      <c r="A1162" s="22"/>
      <c r="B1162" s="45"/>
      <c r="C1162" s="46"/>
    </row>
    <row r="1163" spans="1:3" ht="15.75" x14ac:dyDescent="0.25">
      <c r="A1163" s="22"/>
      <c r="B1163" s="45"/>
      <c r="C1163" s="46"/>
    </row>
    <row r="1164" spans="1:3" ht="15.75" x14ac:dyDescent="0.25">
      <c r="A1164" s="22"/>
      <c r="B1164" s="45"/>
      <c r="C1164" s="46"/>
    </row>
    <row r="1165" spans="1:3" ht="15.75" x14ac:dyDescent="0.25">
      <c r="A1165" s="22"/>
      <c r="B1165" s="45"/>
      <c r="C1165" s="46"/>
    </row>
    <row r="1166" spans="1:3" ht="15.75" x14ac:dyDescent="0.25">
      <c r="A1166" s="22"/>
      <c r="B1166" s="45"/>
      <c r="C1166" s="46"/>
    </row>
    <row r="1167" spans="1:3" ht="15.75" x14ac:dyDescent="0.25">
      <c r="A1167" s="22"/>
      <c r="B1167" s="45"/>
      <c r="C1167" s="46"/>
    </row>
    <row r="1168" spans="1:3" ht="15.75" x14ac:dyDescent="0.25">
      <c r="A1168" s="22"/>
      <c r="B1168" s="45"/>
      <c r="C1168" s="46"/>
    </row>
    <row r="1169" spans="1:3" ht="15.75" x14ac:dyDescent="0.25">
      <c r="A1169" s="22"/>
      <c r="B1169" s="45"/>
      <c r="C1169" s="46"/>
    </row>
    <row r="1170" spans="1:3" ht="15.75" x14ac:dyDescent="0.25">
      <c r="A1170" s="22"/>
      <c r="B1170" s="45"/>
      <c r="C1170" s="46"/>
    </row>
    <row r="1171" spans="1:3" ht="15.75" x14ac:dyDescent="0.25">
      <c r="A1171" s="22"/>
      <c r="B1171" s="45"/>
      <c r="C1171" s="46"/>
    </row>
    <row r="1172" spans="1:3" ht="15.75" x14ac:dyDescent="0.25">
      <c r="A1172" s="22"/>
      <c r="B1172" s="45"/>
      <c r="C1172" s="46"/>
    </row>
    <row r="1173" spans="1:3" ht="15.75" x14ac:dyDescent="0.25">
      <c r="A1173" s="22"/>
      <c r="B1173" s="45"/>
      <c r="C1173" s="46"/>
    </row>
    <row r="1174" spans="1:3" ht="15.75" x14ac:dyDescent="0.25">
      <c r="A1174" s="22"/>
      <c r="B1174" s="45"/>
      <c r="C1174" s="46"/>
    </row>
    <row r="1175" spans="1:3" ht="15.75" x14ac:dyDescent="0.25">
      <c r="A1175" s="22"/>
      <c r="B1175" s="45"/>
      <c r="C1175" s="46"/>
    </row>
    <row r="1176" spans="1:3" ht="15.75" x14ac:dyDescent="0.25">
      <c r="A1176" s="22"/>
      <c r="B1176" s="45"/>
      <c r="C1176" s="46"/>
    </row>
    <row r="1177" spans="1:3" ht="15.75" x14ac:dyDescent="0.25">
      <c r="A1177" s="22"/>
      <c r="B1177" s="45"/>
      <c r="C1177" s="46"/>
    </row>
    <row r="1178" spans="1:3" ht="15.75" x14ac:dyDescent="0.25">
      <c r="A1178" s="22"/>
      <c r="B1178" s="45"/>
      <c r="C1178" s="46"/>
    </row>
    <row r="1179" spans="1:3" ht="15.75" x14ac:dyDescent="0.25">
      <c r="A1179" s="22"/>
      <c r="B1179" s="45"/>
      <c r="C1179" s="46"/>
    </row>
    <row r="1180" spans="1:3" ht="15.75" x14ac:dyDescent="0.25">
      <c r="A1180" s="22"/>
      <c r="B1180" s="45"/>
      <c r="C1180" s="46"/>
    </row>
    <row r="1181" spans="1:3" ht="15.75" x14ac:dyDescent="0.25">
      <c r="A1181" s="22"/>
      <c r="B1181" s="45"/>
      <c r="C1181" s="46"/>
    </row>
    <row r="1182" spans="1:3" ht="15.75" x14ac:dyDescent="0.25">
      <c r="A1182" s="22"/>
      <c r="B1182" s="45"/>
      <c r="C1182" s="46"/>
    </row>
    <row r="1183" spans="1:3" ht="15.75" x14ac:dyDescent="0.25">
      <c r="A1183" s="22"/>
      <c r="B1183" s="45"/>
      <c r="C1183" s="46"/>
    </row>
    <row r="1185" spans="1:3" ht="29.25" x14ac:dyDescent="0.25">
      <c r="B1185" s="56" t="s">
        <v>653</v>
      </c>
    </row>
    <row r="1186" spans="1:3" ht="15.75" thickBot="1" x14ac:dyDescent="0.3">
      <c r="C1186" t="s">
        <v>200</v>
      </c>
    </row>
    <row r="1187" spans="1:3" ht="32.25" thickBot="1" x14ac:dyDescent="0.3">
      <c r="A1187" s="7" t="s">
        <v>0</v>
      </c>
      <c r="B1187" s="8" t="s">
        <v>10</v>
      </c>
      <c r="C1187" s="8" t="s">
        <v>11</v>
      </c>
    </row>
    <row r="1188" spans="1:3" ht="15.75" x14ac:dyDescent="0.25">
      <c r="A1188" s="78"/>
      <c r="B1188" s="81" t="s">
        <v>12</v>
      </c>
      <c r="C1188" s="79">
        <v>1</v>
      </c>
    </row>
    <row r="1189" spans="1:3" ht="15.75" x14ac:dyDescent="0.25">
      <c r="A1189" s="78"/>
      <c r="B1189" s="82" t="s">
        <v>13</v>
      </c>
      <c r="C1189" s="80">
        <v>85.5</v>
      </c>
    </row>
    <row r="1190" spans="1:3" ht="31.5" x14ac:dyDescent="0.25">
      <c r="A1190" s="75"/>
      <c r="B1190" s="83" t="s">
        <v>360</v>
      </c>
      <c r="C1190" s="76">
        <f>$C$14</f>
        <v>1.18</v>
      </c>
    </row>
    <row r="1191" spans="1:3" ht="32.25" thickBot="1" x14ac:dyDescent="0.3">
      <c r="A1191" s="75"/>
      <c r="B1191" s="77" t="s">
        <v>361</v>
      </c>
      <c r="C1191" s="76">
        <f>$C$15</f>
        <v>0.69</v>
      </c>
    </row>
    <row r="1192" spans="1:3" ht="15.75" x14ac:dyDescent="0.25">
      <c r="A1192" s="29">
        <v>211</v>
      </c>
      <c r="B1192" s="30" t="s">
        <v>19</v>
      </c>
      <c r="C1192" s="39">
        <f>C1190*C1189</f>
        <v>100.89</v>
      </c>
    </row>
    <row r="1193" spans="1:3" ht="31.5" x14ac:dyDescent="0.25">
      <c r="A1193" s="33">
        <v>211</v>
      </c>
      <c r="B1193" s="28" t="s">
        <v>20</v>
      </c>
      <c r="C1193" s="40">
        <f>C1191*C1189</f>
        <v>58.994999999999997</v>
      </c>
    </row>
    <row r="1194" spans="1:3" ht="15.75" x14ac:dyDescent="0.25">
      <c r="A1194" s="51">
        <v>213</v>
      </c>
      <c r="B1194" s="52" t="s">
        <v>14</v>
      </c>
      <c r="C1194" s="40">
        <f>(C1192+C1193)*30.2%</f>
        <v>48.285269999999997</v>
      </c>
    </row>
    <row r="1195" spans="1:3" ht="15.75" x14ac:dyDescent="0.25">
      <c r="A1195" s="33">
        <v>212</v>
      </c>
      <c r="B1195" s="28" t="s">
        <v>3</v>
      </c>
      <c r="C1195" s="40">
        <f>(C1192+C1193)*$D$19</f>
        <v>0.25581599999999999</v>
      </c>
    </row>
    <row r="1196" spans="1:3" ht="15.75" x14ac:dyDescent="0.25">
      <c r="A1196" s="33">
        <v>221</v>
      </c>
      <c r="B1196" s="28" t="s">
        <v>4</v>
      </c>
      <c r="C1196" s="40">
        <f>(C1192+C1193)*$D$20</f>
        <v>1.375011</v>
      </c>
    </row>
    <row r="1197" spans="1:3" ht="15.75" x14ac:dyDescent="0.25">
      <c r="A1197" s="33">
        <v>222</v>
      </c>
      <c r="B1197" s="28" t="s">
        <v>15</v>
      </c>
      <c r="C1197" s="40">
        <f>(C1192+C1193)*$D$21</f>
        <v>0.25581599999999999</v>
      </c>
    </row>
    <row r="1198" spans="1:3" ht="15.75" x14ac:dyDescent="0.25">
      <c r="A1198" s="33">
        <v>223</v>
      </c>
      <c r="B1198" s="28" t="s">
        <v>5</v>
      </c>
      <c r="C1198" s="40">
        <f>(C1192+C1193)*$D$22</f>
        <v>6.7951125000000001</v>
      </c>
    </row>
    <row r="1199" spans="1:3" ht="15.75" x14ac:dyDescent="0.25">
      <c r="A1199" s="33">
        <v>224</v>
      </c>
      <c r="B1199" s="28" t="s">
        <v>21</v>
      </c>
      <c r="C1199" s="40">
        <f>(C1192+C1193)*$D$23</f>
        <v>2.2543784999999996</v>
      </c>
    </row>
    <row r="1200" spans="1:3" ht="15.75" x14ac:dyDescent="0.25">
      <c r="A1200" s="33">
        <v>225</v>
      </c>
      <c r="B1200" s="28" t="s">
        <v>16</v>
      </c>
      <c r="C1200" s="40">
        <f>(C1192+C1193)*$D$24</f>
        <v>8.5058819999999997</v>
      </c>
    </row>
    <row r="1201" spans="1:3" ht="15.75" x14ac:dyDescent="0.25">
      <c r="A1201" s="33">
        <v>226</v>
      </c>
      <c r="B1201" s="28" t="s">
        <v>22</v>
      </c>
      <c r="C1201" s="40">
        <f>(C1192+C1193)*$D$25</f>
        <v>57.254818499999992</v>
      </c>
    </row>
    <row r="1202" spans="1:3" ht="15.75" x14ac:dyDescent="0.25">
      <c r="A1202" s="33">
        <v>271</v>
      </c>
      <c r="B1202" s="28" t="s">
        <v>23</v>
      </c>
      <c r="C1202" s="40">
        <f>(C1192+C1193)*$D$26</f>
        <v>3.5654355</v>
      </c>
    </row>
    <row r="1203" spans="1:3" ht="15.75" x14ac:dyDescent="0.25">
      <c r="A1203" s="33">
        <v>272</v>
      </c>
      <c r="B1203" s="28" t="s">
        <v>24</v>
      </c>
      <c r="C1203" s="40">
        <f>(C1192+C1193)*$D$27</f>
        <v>3.3415964999999996</v>
      </c>
    </row>
    <row r="1204" spans="1:3" ht="31.5" x14ac:dyDescent="0.25">
      <c r="A1204" s="33">
        <v>211</v>
      </c>
      <c r="B1204" s="28" t="s">
        <v>25</v>
      </c>
      <c r="C1204" s="40">
        <f>(C1192+C1193)*$D$28</f>
        <v>36.613664999999997</v>
      </c>
    </row>
    <row r="1205" spans="1:3" ht="31.5" x14ac:dyDescent="0.25">
      <c r="A1205" s="33">
        <v>213</v>
      </c>
      <c r="B1205" s="28" t="s">
        <v>26</v>
      </c>
      <c r="C1205" s="44">
        <f>(C1192+C1193)*$D$29</f>
        <v>11.048053499999998</v>
      </c>
    </row>
    <row r="1206" spans="1:3" ht="15.75" x14ac:dyDescent="0.25">
      <c r="A1206" s="33">
        <v>290</v>
      </c>
      <c r="B1206" s="28" t="s">
        <v>6</v>
      </c>
      <c r="C1206" s="44">
        <f>(C1192+C1193)*$D$30</f>
        <v>5.8997564999999996</v>
      </c>
    </row>
    <row r="1207" spans="1:3" ht="15.75" x14ac:dyDescent="0.25">
      <c r="A1207" s="33">
        <v>290</v>
      </c>
      <c r="B1207" s="28" t="s">
        <v>27</v>
      </c>
      <c r="C1207" s="44">
        <f>(C1192+C1193)*$D$31</f>
        <v>1.8706544999999999</v>
      </c>
    </row>
    <row r="1208" spans="1:3" ht="15.75" x14ac:dyDescent="0.25">
      <c r="A1208" s="33">
        <v>225</v>
      </c>
      <c r="B1208" s="28" t="s">
        <v>28</v>
      </c>
      <c r="C1208" s="44">
        <f>(C1192+C1193)*$D$32</f>
        <v>0</v>
      </c>
    </row>
    <row r="1209" spans="1:3" ht="15.75" x14ac:dyDescent="0.25">
      <c r="A1209" s="37">
        <v>310</v>
      </c>
      <c r="B1209" s="28" t="s">
        <v>7</v>
      </c>
      <c r="C1209" s="44">
        <f>(C1192+C1193)*$D$33</f>
        <v>3.7253205</v>
      </c>
    </row>
    <row r="1210" spans="1:3" ht="16.5" thickBot="1" x14ac:dyDescent="0.3">
      <c r="A1210" s="38">
        <v>340</v>
      </c>
      <c r="B1210" s="36" t="s">
        <v>8</v>
      </c>
      <c r="C1210" s="44">
        <f>(C1192+C1193)*$D$34</f>
        <v>14.469592499999999</v>
      </c>
    </row>
    <row r="1211" spans="1:3" ht="16.5" thickBot="1" x14ac:dyDescent="0.3">
      <c r="A1211" s="15"/>
      <c r="B1211" s="42" t="s">
        <v>9</v>
      </c>
      <c r="C1211" s="88">
        <f>SUM(C1192:C1210)</f>
        <v>365.4011789999999</v>
      </c>
    </row>
    <row r="1212" spans="1:3" ht="16.5" thickBot="1" x14ac:dyDescent="0.3">
      <c r="A1212" s="15"/>
      <c r="B1212" s="43" t="s">
        <v>29</v>
      </c>
      <c r="C1212" s="89">
        <f>C1211*118%</f>
        <v>431.17339121999987</v>
      </c>
    </row>
    <row r="1213" spans="1:3" ht="15.75" x14ac:dyDescent="0.25">
      <c r="A1213" s="22"/>
      <c r="B1213" s="45"/>
      <c r="C1213" s="46"/>
    </row>
    <row r="1214" spans="1:3" ht="15.75" x14ac:dyDescent="0.25">
      <c r="A1214" s="22"/>
      <c r="B1214" s="45"/>
      <c r="C1214" s="46"/>
    </row>
    <row r="1215" spans="1:3" ht="15.75" x14ac:dyDescent="0.25">
      <c r="A1215" s="22"/>
      <c r="B1215" s="45"/>
      <c r="C1215" s="46"/>
    </row>
    <row r="1216" spans="1:3" ht="15.75" x14ac:dyDescent="0.25">
      <c r="A1216" s="22"/>
      <c r="B1216" s="45"/>
      <c r="C1216" s="46"/>
    </row>
    <row r="1217" spans="1:3" ht="15.75" x14ac:dyDescent="0.25">
      <c r="A1217" s="22"/>
      <c r="B1217" s="45"/>
      <c r="C1217" s="46"/>
    </row>
    <row r="1218" spans="1:3" ht="15.75" x14ac:dyDescent="0.25">
      <c r="A1218" s="22"/>
      <c r="B1218" s="45"/>
      <c r="C1218" s="46"/>
    </row>
    <row r="1219" spans="1:3" ht="15.75" x14ac:dyDescent="0.25">
      <c r="A1219" s="22"/>
      <c r="B1219" s="45"/>
      <c r="C1219" s="46"/>
    </row>
    <row r="1220" spans="1:3" ht="15.75" x14ac:dyDescent="0.25">
      <c r="A1220" s="22"/>
      <c r="B1220" s="45"/>
      <c r="C1220" s="46"/>
    </row>
    <row r="1221" spans="1:3" ht="15.75" x14ac:dyDescent="0.25">
      <c r="A1221" s="22"/>
      <c r="B1221" s="45"/>
      <c r="C1221" s="46"/>
    </row>
    <row r="1222" spans="1:3" ht="15.75" x14ac:dyDescent="0.25">
      <c r="A1222" s="22"/>
      <c r="B1222" s="45"/>
      <c r="C1222" s="46"/>
    </row>
    <row r="1223" spans="1:3" ht="15.75" x14ac:dyDescent="0.25">
      <c r="A1223" s="22"/>
      <c r="B1223" s="45"/>
      <c r="C1223" s="46"/>
    </row>
    <row r="1224" spans="1:3" ht="15.75" x14ac:dyDescent="0.25">
      <c r="A1224" s="22"/>
      <c r="B1224" s="45"/>
      <c r="C1224" s="46"/>
    </row>
    <row r="1225" spans="1:3" ht="15.75" x14ac:dyDescent="0.25">
      <c r="A1225" s="22"/>
      <c r="B1225" s="45"/>
      <c r="C1225" s="46"/>
    </row>
    <row r="1226" spans="1:3" ht="15.75" x14ac:dyDescent="0.25">
      <c r="A1226" s="22"/>
      <c r="B1226" s="45"/>
      <c r="C1226" s="46"/>
    </row>
    <row r="1227" spans="1:3" ht="15.75" x14ac:dyDescent="0.25">
      <c r="A1227" s="22"/>
      <c r="B1227" s="45"/>
      <c r="C1227" s="46"/>
    </row>
    <row r="1228" spans="1:3" ht="15.75" x14ac:dyDescent="0.25">
      <c r="A1228" s="22"/>
      <c r="B1228" s="45"/>
      <c r="C1228" s="46"/>
    </row>
    <row r="1229" spans="1:3" ht="15.75" x14ac:dyDescent="0.25">
      <c r="A1229" s="22"/>
      <c r="B1229" s="45"/>
      <c r="C1229" s="46"/>
    </row>
    <row r="1230" spans="1:3" ht="15.75" x14ac:dyDescent="0.25">
      <c r="A1230" s="22"/>
      <c r="B1230" s="45"/>
      <c r="C1230" s="46"/>
    </row>
    <row r="1231" spans="1:3" ht="15.75" x14ac:dyDescent="0.25">
      <c r="A1231" s="22"/>
      <c r="B1231" s="45"/>
      <c r="C1231" s="46"/>
    </row>
    <row r="1232" spans="1:3" ht="15.75" x14ac:dyDescent="0.25">
      <c r="A1232" s="22"/>
      <c r="B1232" s="45"/>
      <c r="C1232" s="46"/>
    </row>
    <row r="1233" spans="1:3" ht="15.75" x14ac:dyDescent="0.25">
      <c r="A1233" s="22"/>
      <c r="B1233" s="45"/>
      <c r="C1233" s="46"/>
    </row>
    <row r="1234" spans="1:3" ht="15.75" x14ac:dyDescent="0.25">
      <c r="A1234" s="22"/>
      <c r="B1234" s="45"/>
      <c r="C1234" s="46"/>
    </row>
    <row r="1235" spans="1:3" ht="15.75" x14ac:dyDescent="0.25">
      <c r="A1235" s="22"/>
      <c r="B1235" s="45"/>
      <c r="C1235" s="46"/>
    </row>
    <row r="1236" spans="1:3" ht="15.75" x14ac:dyDescent="0.25">
      <c r="A1236" s="22"/>
      <c r="B1236" s="45"/>
      <c r="C1236" s="46"/>
    </row>
    <row r="1237" spans="1:3" ht="15.75" x14ac:dyDescent="0.25">
      <c r="A1237" s="22"/>
      <c r="B1237" s="45"/>
      <c r="C1237" s="46"/>
    </row>
    <row r="1238" spans="1:3" ht="15.75" x14ac:dyDescent="0.25">
      <c r="A1238" s="22"/>
      <c r="B1238" s="45"/>
      <c r="C1238" s="46"/>
    </row>
    <row r="1239" spans="1:3" ht="15.75" x14ac:dyDescent="0.25">
      <c r="A1239" s="22"/>
      <c r="B1239" s="45"/>
      <c r="C1239" s="46"/>
    </row>
    <row r="1241" spans="1:3" ht="29.25" x14ac:dyDescent="0.25">
      <c r="B1241" s="56" t="s">
        <v>654</v>
      </c>
    </row>
    <row r="1242" spans="1:3" ht="15.75" thickBot="1" x14ac:dyDescent="0.3">
      <c r="C1242" t="s">
        <v>200</v>
      </c>
    </row>
    <row r="1243" spans="1:3" ht="32.25" thickBot="1" x14ac:dyDescent="0.3">
      <c r="A1243" s="7" t="s">
        <v>0</v>
      </c>
      <c r="B1243" s="8" t="s">
        <v>10</v>
      </c>
      <c r="C1243" s="8" t="s">
        <v>11</v>
      </c>
    </row>
    <row r="1244" spans="1:3" ht="15.75" x14ac:dyDescent="0.25">
      <c r="A1244" s="78"/>
      <c r="B1244" s="81" t="s">
        <v>12</v>
      </c>
      <c r="C1244" s="79">
        <v>1</v>
      </c>
    </row>
    <row r="1245" spans="1:3" ht="15.75" x14ac:dyDescent="0.25">
      <c r="A1245" s="78"/>
      <c r="B1245" s="82" t="s">
        <v>13</v>
      </c>
      <c r="C1245" s="80">
        <v>21</v>
      </c>
    </row>
    <row r="1246" spans="1:3" ht="31.5" x14ac:dyDescent="0.25">
      <c r="A1246" s="75"/>
      <c r="B1246" s="83" t="s">
        <v>360</v>
      </c>
      <c r="C1246" s="76">
        <f>$C$14</f>
        <v>1.18</v>
      </c>
    </row>
    <row r="1247" spans="1:3" ht="32.25" thickBot="1" x14ac:dyDescent="0.3">
      <c r="A1247" s="75"/>
      <c r="B1247" s="77" t="s">
        <v>361</v>
      </c>
      <c r="C1247" s="76">
        <f>$C$15</f>
        <v>0.69</v>
      </c>
    </row>
    <row r="1248" spans="1:3" ht="15.75" x14ac:dyDescent="0.25">
      <c r="A1248" s="29">
        <v>211</v>
      </c>
      <c r="B1248" s="30" t="s">
        <v>19</v>
      </c>
      <c r="C1248" s="39">
        <f>C1246*C1245</f>
        <v>24.779999999999998</v>
      </c>
    </row>
    <row r="1249" spans="1:3" ht="31.5" x14ac:dyDescent="0.25">
      <c r="A1249" s="33">
        <v>211</v>
      </c>
      <c r="B1249" s="28" t="s">
        <v>20</v>
      </c>
      <c r="C1249" s="40">
        <f>C1247*C1245</f>
        <v>14.489999999999998</v>
      </c>
    </row>
    <row r="1250" spans="1:3" ht="15.75" x14ac:dyDescent="0.25">
      <c r="A1250" s="51">
        <v>213</v>
      </c>
      <c r="B1250" s="52" t="s">
        <v>14</v>
      </c>
      <c r="C1250" s="40">
        <f>(C1248+C1249)*30.2%</f>
        <v>11.859539999999999</v>
      </c>
    </row>
    <row r="1251" spans="1:3" ht="15.75" x14ac:dyDescent="0.25">
      <c r="A1251" s="33">
        <v>212</v>
      </c>
      <c r="B1251" s="28" t="s">
        <v>3</v>
      </c>
      <c r="C1251" s="40">
        <f>(C1248+C1249)*$D$19</f>
        <v>6.2831999999999999E-2</v>
      </c>
    </row>
    <row r="1252" spans="1:3" ht="15.75" x14ac:dyDescent="0.25">
      <c r="A1252" s="33">
        <v>221</v>
      </c>
      <c r="B1252" s="28" t="s">
        <v>4</v>
      </c>
      <c r="C1252" s="40">
        <f>(C1248+C1249)*$D$20</f>
        <v>0.33772199999999997</v>
      </c>
    </row>
    <row r="1253" spans="1:3" ht="15.75" x14ac:dyDescent="0.25">
      <c r="A1253" s="33">
        <v>222</v>
      </c>
      <c r="B1253" s="28" t="s">
        <v>15</v>
      </c>
      <c r="C1253" s="40">
        <f>(C1248+C1249)*$D$21</f>
        <v>6.2831999999999999E-2</v>
      </c>
    </row>
    <row r="1254" spans="1:3" ht="15.75" x14ac:dyDescent="0.25">
      <c r="A1254" s="33">
        <v>223</v>
      </c>
      <c r="B1254" s="28" t="s">
        <v>5</v>
      </c>
      <c r="C1254" s="40">
        <f>(C1248+C1249)*$D$22</f>
        <v>1.6689749999999999</v>
      </c>
    </row>
    <row r="1255" spans="1:3" ht="15.75" x14ac:dyDescent="0.25">
      <c r="A1255" s="33">
        <v>224</v>
      </c>
      <c r="B1255" s="28" t="s">
        <v>21</v>
      </c>
      <c r="C1255" s="40">
        <f>(C1248+C1249)*$D$23</f>
        <v>0.55370699999999995</v>
      </c>
    </row>
    <row r="1256" spans="1:3" ht="15.75" x14ac:dyDescent="0.25">
      <c r="A1256" s="33">
        <v>225</v>
      </c>
      <c r="B1256" s="28" t="s">
        <v>16</v>
      </c>
      <c r="C1256" s="40">
        <f>(C1248+C1249)*$D$24</f>
        <v>2.0891639999999998</v>
      </c>
    </row>
    <row r="1257" spans="1:3" ht="15.75" x14ac:dyDescent="0.25">
      <c r="A1257" s="33">
        <v>226</v>
      </c>
      <c r="B1257" s="28" t="s">
        <v>22</v>
      </c>
      <c r="C1257" s="40">
        <f>(C1248+C1249)*$D$25</f>
        <v>14.062586999999997</v>
      </c>
    </row>
    <row r="1258" spans="1:3" ht="15.75" x14ac:dyDescent="0.25">
      <c r="A1258" s="33">
        <v>271</v>
      </c>
      <c r="B1258" s="28" t="s">
        <v>23</v>
      </c>
      <c r="C1258" s="40">
        <f>(C1248+C1249)*$D$26</f>
        <v>0.87572099999999997</v>
      </c>
    </row>
    <row r="1259" spans="1:3" ht="15.75" x14ac:dyDescent="0.25">
      <c r="A1259" s="33">
        <v>272</v>
      </c>
      <c r="B1259" s="28" t="s">
        <v>24</v>
      </c>
      <c r="C1259" s="40">
        <f>(C1248+C1249)*$D$27</f>
        <v>0.82074299999999989</v>
      </c>
    </row>
    <row r="1260" spans="1:3" ht="31.5" x14ac:dyDescent="0.25">
      <c r="A1260" s="33">
        <v>211</v>
      </c>
      <c r="B1260" s="28" t="s">
        <v>25</v>
      </c>
      <c r="C1260" s="40">
        <f>(C1248+C1249)*$D$28</f>
        <v>8.9928299999999997</v>
      </c>
    </row>
    <row r="1261" spans="1:3" ht="31.5" x14ac:dyDescent="0.25">
      <c r="A1261" s="33">
        <v>213</v>
      </c>
      <c r="B1261" s="28" t="s">
        <v>26</v>
      </c>
      <c r="C1261" s="44">
        <f>(C1248+C1249)*$D$29</f>
        <v>2.7135569999999993</v>
      </c>
    </row>
    <row r="1262" spans="1:3" ht="15.75" x14ac:dyDescent="0.25">
      <c r="A1262" s="33">
        <v>290</v>
      </c>
      <c r="B1262" s="28" t="s">
        <v>6</v>
      </c>
      <c r="C1262" s="44">
        <f>(C1248+C1249)*$D$30</f>
        <v>1.449063</v>
      </c>
    </row>
    <row r="1263" spans="1:3" ht="15.75" x14ac:dyDescent="0.25">
      <c r="A1263" s="33">
        <v>290</v>
      </c>
      <c r="B1263" s="28" t="s">
        <v>27</v>
      </c>
      <c r="C1263" s="44">
        <f>(C1248+C1249)*$D$31</f>
        <v>0.45945899999999995</v>
      </c>
    </row>
    <row r="1264" spans="1:3" ht="15.75" x14ac:dyDescent="0.25">
      <c r="A1264" s="33">
        <v>225</v>
      </c>
      <c r="B1264" s="28" t="s">
        <v>28</v>
      </c>
      <c r="C1264" s="44">
        <f>(C1248+C1249)*$D$32</f>
        <v>0</v>
      </c>
    </row>
    <row r="1265" spans="1:3" ht="15.75" x14ac:dyDescent="0.25">
      <c r="A1265" s="37">
        <v>310</v>
      </c>
      <c r="B1265" s="28" t="s">
        <v>7</v>
      </c>
      <c r="C1265" s="44">
        <f>(C1248+C1249)*$D$33</f>
        <v>0.914991</v>
      </c>
    </row>
    <row r="1266" spans="1:3" ht="16.5" thickBot="1" x14ac:dyDescent="0.3">
      <c r="A1266" s="38">
        <v>340</v>
      </c>
      <c r="B1266" s="36" t="s">
        <v>8</v>
      </c>
      <c r="C1266" s="44">
        <f>(C1248+C1249)*$D$34</f>
        <v>3.5539349999999996</v>
      </c>
    </row>
    <row r="1267" spans="1:3" ht="16.5" thickBot="1" x14ac:dyDescent="0.3">
      <c r="A1267" s="15"/>
      <c r="B1267" s="42" t="s">
        <v>9</v>
      </c>
      <c r="C1267" s="88">
        <f>SUM(C1248:C1266)</f>
        <v>89.747657999999959</v>
      </c>
    </row>
    <row r="1268" spans="1:3" ht="16.5" thickBot="1" x14ac:dyDescent="0.3">
      <c r="A1268" s="15"/>
      <c r="B1268" s="43" t="s">
        <v>29</v>
      </c>
      <c r="C1268" s="89">
        <f>C1267*118%</f>
        <v>105.90223643999994</v>
      </c>
    </row>
    <row r="1269" spans="1:3" ht="15.75" x14ac:dyDescent="0.25">
      <c r="A1269" s="22"/>
      <c r="B1269" s="45"/>
      <c r="C1269" s="46"/>
    </row>
    <row r="1270" spans="1:3" ht="15.75" x14ac:dyDescent="0.25">
      <c r="A1270" s="22"/>
      <c r="B1270" s="45"/>
      <c r="C1270" s="46"/>
    </row>
    <row r="1271" spans="1:3" ht="15.75" x14ac:dyDescent="0.25">
      <c r="A1271" s="22"/>
      <c r="B1271" s="45"/>
      <c r="C1271" s="46"/>
    </row>
    <row r="1272" spans="1:3" ht="15.75" x14ac:dyDescent="0.25">
      <c r="A1272" s="22"/>
      <c r="B1272" s="45"/>
      <c r="C1272" s="46"/>
    </row>
    <row r="1273" spans="1:3" ht="15.75" x14ac:dyDescent="0.25">
      <c r="A1273" s="22"/>
      <c r="B1273" s="45"/>
      <c r="C1273" s="46"/>
    </row>
    <row r="1274" spans="1:3" ht="15.75" x14ac:dyDescent="0.25">
      <c r="A1274" s="22"/>
      <c r="B1274" s="45"/>
      <c r="C1274" s="46"/>
    </row>
    <row r="1275" spans="1:3" ht="15.75" x14ac:dyDescent="0.25">
      <c r="A1275" s="22"/>
      <c r="B1275" s="45"/>
      <c r="C1275" s="46"/>
    </row>
    <row r="1276" spans="1:3" ht="15.75" x14ac:dyDescent="0.25">
      <c r="A1276" s="22"/>
      <c r="B1276" s="45"/>
      <c r="C1276" s="46"/>
    </row>
    <row r="1277" spans="1:3" ht="15.75" x14ac:dyDescent="0.25">
      <c r="A1277" s="22"/>
      <c r="B1277" s="45"/>
      <c r="C1277" s="46"/>
    </row>
    <row r="1278" spans="1:3" ht="15.75" x14ac:dyDescent="0.25">
      <c r="A1278" s="22"/>
      <c r="B1278" s="45"/>
      <c r="C1278" s="46"/>
    </row>
    <row r="1279" spans="1:3" ht="15.75" x14ac:dyDescent="0.25">
      <c r="A1279" s="22"/>
      <c r="B1279" s="45"/>
      <c r="C1279" s="46"/>
    </row>
    <row r="1280" spans="1:3" ht="15.75" x14ac:dyDescent="0.25">
      <c r="A1280" s="22"/>
      <c r="B1280" s="45"/>
      <c r="C1280" s="46"/>
    </row>
    <row r="1281" spans="1:3" ht="15.75" x14ac:dyDescent="0.25">
      <c r="A1281" s="22"/>
      <c r="B1281" s="45"/>
      <c r="C1281" s="46"/>
    </row>
    <row r="1282" spans="1:3" ht="15.75" x14ac:dyDescent="0.25">
      <c r="A1282" s="22"/>
      <c r="B1282" s="45"/>
      <c r="C1282" s="46"/>
    </row>
    <row r="1283" spans="1:3" ht="15.75" x14ac:dyDescent="0.25">
      <c r="A1283" s="22"/>
      <c r="B1283" s="45"/>
      <c r="C1283" s="46"/>
    </row>
    <row r="1284" spans="1:3" ht="15.75" x14ac:dyDescent="0.25">
      <c r="A1284" s="22"/>
      <c r="B1284" s="45"/>
      <c r="C1284" s="46"/>
    </row>
    <row r="1285" spans="1:3" ht="15.75" x14ac:dyDescent="0.25">
      <c r="A1285" s="22"/>
      <c r="B1285" s="45"/>
      <c r="C1285" s="46"/>
    </row>
    <row r="1286" spans="1:3" ht="15.75" x14ac:dyDescent="0.25">
      <c r="A1286" s="22"/>
      <c r="B1286" s="45"/>
      <c r="C1286" s="46"/>
    </row>
    <row r="1287" spans="1:3" ht="15.75" x14ac:dyDescent="0.25">
      <c r="A1287" s="22"/>
      <c r="B1287" s="45"/>
      <c r="C1287" s="46"/>
    </row>
    <row r="1288" spans="1:3" ht="15.75" x14ac:dyDescent="0.25">
      <c r="A1288" s="22"/>
      <c r="B1288" s="45"/>
      <c r="C1288" s="46"/>
    </row>
    <row r="1289" spans="1:3" ht="15.75" x14ac:dyDescent="0.25">
      <c r="A1289" s="22"/>
      <c r="B1289" s="45"/>
      <c r="C1289" s="46"/>
    </row>
    <row r="1290" spans="1:3" ht="15.75" x14ac:dyDescent="0.25">
      <c r="A1290" s="22"/>
      <c r="B1290" s="45"/>
      <c r="C1290" s="46"/>
    </row>
    <row r="1291" spans="1:3" ht="15.75" x14ac:dyDescent="0.25">
      <c r="A1291" s="22"/>
      <c r="B1291" s="45"/>
      <c r="C1291" s="46"/>
    </row>
    <row r="1292" spans="1:3" ht="15.75" x14ac:dyDescent="0.25">
      <c r="A1292" s="22"/>
      <c r="B1292" s="45"/>
      <c r="C1292" s="46"/>
    </row>
    <row r="1293" spans="1:3" ht="15.75" x14ac:dyDescent="0.25">
      <c r="A1293" s="22"/>
      <c r="B1293" s="45"/>
      <c r="C1293" s="46"/>
    </row>
    <row r="1294" spans="1:3" ht="15.75" x14ac:dyDescent="0.25">
      <c r="A1294" s="22"/>
      <c r="B1294" s="45"/>
      <c r="C1294" s="46"/>
    </row>
    <row r="1295" spans="1:3" ht="15.75" x14ac:dyDescent="0.25">
      <c r="A1295" s="22"/>
      <c r="B1295" s="45"/>
      <c r="C1295" s="46"/>
    </row>
    <row r="1296" spans="1:3" ht="15.75" x14ac:dyDescent="0.25">
      <c r="A1296" s="22"/>
      <c r="B1296" s="45"/>
      <c r="C1296" s="46"/>
    </row>
    <row r="1298" spans="1:3" x14ac:dyDescent="0.25">
      <c r="B1298" s="56" t="s">
        <v>655</v>
      </c>
    </row>
    <row r="1299" spans="1:3" ht="15.75" thickBot="1" x14ac:dyDescent="0.3">
      <c r="C1299" t="s">
        <v>200</v>
      </c>
    </row>
    <row r="1300" spans="1:3" ht="32.25" thickBot="1" x14ac:dyDescent="0.3">
      <c r="A1300" s="7" t="s">
        <v>0</v>
      </c>
      <c r="B1300" s="8" t="s">
        <v>10</v>
      </c>
      <c r="C1300" s="8" t="s">
        <v>11</v>
      </c>
    </row>
    <row r="1301" spans="1:3" ht="15.75" x14ac:dyDescent="0.25">
      <c r="A1301" s="78"/>
      <c r="B1301" s="81" t="s">
        <v>12</v>
      </c>
      <c r="C1301" s="79">
        <v>1</v>
      </c>
    </row>
    <row r="1302" spans="1:3" ht="15.75" x14ac:dyDescent="0.25">
      <c r="A1302" s="78"/>
      <c r="B1302" s="82" t="s">
        <v>13</v>
      </c>
      <c r="C1302" s="80">
        <v>12</v>
      </c>
    </row>
    <row r="1303" spans="1:3" ht="31.5" x14ac:dyDescent="0.25">
      <c r="A1303" s="75"/>
      <c r="B1303" s="83" t="s">
        <v>360</v>
      </c>
      <c r="C1303" s="76">
        <f>$C$14</f>
        <v>1.18</v>
      </c>
    </row>
    <row r="1304" spans="1:3" ht="32.25" thickBot="1" x14ac:dyDescent="0.3">
      <c r="A1304" s="75"/>
      <c r="B1304" s="77" t="s">
        <v>361</v>
      </c>
      <c r="C1304" s="76">
        <f>$C$15</f>
        <v>0.69</v>
      </c>
    </row>
    <row r="1305" spans="1:3" ht="15.75" x14ac:dyDescent="0.25">
      <c r="A1305" s="29">
        <v>211</v>
      </c>
      <c r="B1305" s="30" t="s">
        <v>19</v>
      </c>
      <c r="C1305" s="39">
        <f>C1303*C1302</f>
        <v>14.16</v>
      </c>
    </row>
    <row r="1306" spans="1:3" ht="31.5" x14ac:dyDescent="0.25">
      <c r="A1306" s="33">
        <v>211</v>
      </c>
      <c r="B1306" s="28" t="s">
        <v>20</v>
      </c>
      <c r="C1306" s="40">
        <f>C1304*C1302</f>
        <v>8.2799999999999994</v>
      </c>
    </row>
    <row r="1307" spans="1:3" ht="15.75" x14ac:dyDescent="0.25">
      <c r="A1307" s="51">
        <v>213</v>
      </c>
      <c r="B1307" s="52" t="s">
        <v>14</v>
      </c>
      <c r="C1307" s="40">
        <f>(C1305+C1306)*30.2%</f>
        <v>6.7768799999999993</v>
      </c>
    </row>
    <row r="1308" spans="1:3" ht="15.75" x14ac:dyDescent="0.25">
      <c r="A1308" s="33">
        <v>212</v>
      </c>
      <c r="B1308" s="28" t="s">
        <v>3</v>
      </c>
      <c r="C1308" s="40">
        <f>(C1305+C1306)*$D$19</f>
        <v>3.5903999999999998E-2</v>
      </c>
    </row>
    <row r="1309" spans="1:3" ht="15.75" x14ac:dyDescent="0.25">
      <c r="A1309" s="33">
        <v>221</v>
      </c>
      <c r="B1309" s="28" t="s">
        <v>4</v>
      </c>
      <c r="C1309" s="40">
        <f>(C1305+C1306)*$D$20</f>
        <v>0.19298399999999999</v>
      </c>
    </row>
    <row r="1310" spans="1:3" ht="15.75" x14ac:dyDescent="0.25">
      <c r="A1310" s="33">
        <v>222</v>
      </c>
      <c r="B1310" s="28" t="s">
        <v>15</v>
      </c>
      <c r="C1310" s="40">
        <f>(C1305+C1306)*$D$21</f>
        <v>3.5903999999999998E-2</v>
      </c>
    </row>
    <row r="1311" spans="1:3" ht="15.75" x14ac:dyDescent="0.25">
      <c r="A1311" s="33">
        <v>223</v>
      </c>
      <c r="B1311" s="28" t="s">
        <v>5</v>
      </c>
      <c r="C1311" s="40">
        <f>(C1305+C1306)*$D$22</f>
        <v>0.95369999999999999</v>
      </c>
    </row>
    <row r="1312" spans="1:3" ht="15.75" x14ac:dyDescent="0.25">
      <c r="A1312" s="33">
        <v>224</v>
      </c>
      <c r="B1312" s="28" t="s">
        <v>21</v>
      </c>
      <c r="C1312" s="40">
        <f>(C1305+C1306)*$D$23</f>
        <v>0.31640399999999996</v>
      </c>
    </row>
    <row r="1313" spans="1:3" ht="15.75" x14ac:dyDescent="0.25">
      <c r="A1313" s="33">
        <v>225</v>
      </c>
      <c r="B1313" s="28" t="s">
        <v>16</v>
      </c>
      <c r="C1313" s="40">
        <f>(C1305+C1306)*$D$24</f>
        <v>1.1938079999999998</v>
      </c>
    </row>
    <row r="1314" spans="1:3" ht="15.75" x14ac:dyDescent="0.25">
      <c r="A1314" s="33">
        <v>226</v>
      </c>
      <c r="B1314" s="28" t="s">
        <v>22</v>
      </c>
      <c r="C1314" s="40">
        <f>(C1305+C1306)*$D$25</f>
        <v>8.0357639999999986</v>
      </c>
    </row>
    <row r="1315" spans="1:3" ht="15.75" x14ac:dyDescent="0.25">
      <c r="A1315" s="33">
        <v>271</v>
      </c>
      <c r="B1315" s="28" t="s">
        <v>23</v>
      </c>
      <c r="C1315" s="40">
        <f>(C1305+C1306)*$D$26</f>
        <v>0.50041199999999997</v>
      </c>
    </row>
    <row r="1316" spans="1:3" ht="15.75" x14ac:dyDescent="0.25">
      <c r="A1316" s="33">
        <v>272</v>
      </c>
      <c r="B1316" s="28" t="s">
        <v>24</v>
      </c>
      <c r="C1316" s="40">
        <f>(C1305+C1306)*$D$27</f>
        <v>0.46899599999999991</v>
      </c>
    </row>
    <row r="1317" spans="1:3" ht="31.5" x14ac:dyDescent="0.25">
      <c r="A1317" s="33">
        <v>211</v>
      </c>
      <c r="B1317" s="28" t="s">
        <v>25</v>
      </c>
      <c r="C1317" s="40">
        <f>(C1305+C1306)*$D$28</f>
        <v>5.1387599999999996</v>
      </c>
    </row>
    <row r="1318" spans="1:3" ht="31.5" x14ac:dyDescent="0.25">
      <c r="A1318" s="33">
        <v>213</v>
      </c>
      <c r="B1318" s="28" t="s">
        <v>26</v>
      </c>
      <c r="C1318" s="44">
        <f>(C1305+C1306)*$D$29</f>
        <v>1.5506039999999996</v>
      </c>
    </row>
    <row r="1319" spans="1:3" ht="15.75" x14ac:dyDescent="0.25">
      <c r="A1319" s="33">
        <v>290</v>
      </c>
      <c r="B1319" s="28" t="s">
        <v>6</v>
      </c>
      <c r="C1319" s="44">
        <f>(C1305+C1306)*$D$30</f>
        <v>0.82803599999999999</v>
      </c>
    </row>
    <row r="1320" spans="1:3" ht="15.75" x14ac:dyDescent="0.25">
      <c r="A1320" s="33">
        <v>290</v>
      </c>
      <c r="B1320" s="28" t="s">
        <v>27</v>
      </c>
      <c r="C1320" s="44">
        <f>(C1305+C1306)*$D$31</f>
        <v>0.262548</v>
      </c>
    </row>
    <row r="1321" spans="1:3" ht="15.75" x14ac:dyDescent="0.25">
      <c r="A1321" s="33">
        <v>225</v>
      </c>
      <c r="B1321" s="28" t="s">
        <v>28</v>
      </c>
      <c r="C1321" s="44">
        <f>(C1305+C1306)*$D$32</f>
        <v>0</v>
      </c>
    </row>
    <row r="1322" spans="1:3" ht="15.75" x14ac:dyDescent="0.25">
      <c r="A1322" s="37">
        <v>310</v>
      </c>
      <c r="B1322" s="28" t="s">
        <v>7</v>
      </c>
      <c r="C1322" s="44">
        <f>(C1305+C1306)*$D$33</f>
        <v>0.52285199999999998</v>
      </c>
    </row>
    <row r="1323" spans="1:3" ht="16.5" thickBot="1" x14ac:dyDescent="0.3">
      <c r="A1323" s="38">
        <v>340</v>
      </c>
      <c r="B1323" s="36" t="s">
        <v>8</v>
      </c>
      <c r="C1323" s="44">
        <f>(C1305+C1306)*$D$34</f>
        <v>2.0308199999999998</v>
      </c>
    </row>
    <row r="1324" spans="1:3" ht="16.5" thickBot="1" x14ac:dyDescent="0.3">
      <c r="A1324" s="15"/>
      <c r="B1324" s="42" t="s">
        <v>9</v>
      </c>
      <c r="C1324" s="88">
        <f>SUM(C1305:C1323)</f>
        <v>51.28437599999998</v>
      </c>
    </row>
    <row r="1325" spans="1:3" ht="16.5" thickBot="1" x14ac:dyDescent="0.3">
      <c r="A1325" s="15"/>
      <c r="B1325" s="43" t="s">
        <v>29</v>
      </c>
      <c r="C1325" s="89">
        <f>C1324*118%</f>
        <v>60.515563679999971</v>
      </c>
    </row>
    <row r="1326" spans="1:3" ht="15.75" x14ac:dyDescent="0.25">
      <c r="A1326" s="22"/>
      <c r="B1326" s="45"/>
      <c r="C1326" s="46"/>
    </row>
    <row r="1327" spans="1:3" ht="15.75" x14ac:dyDescent="0.25">
      <c r="A1327" s="22"/>
      <c r="B1327" s="45"/>
      <c r="C1327" s="46"/>
    </row>
    <row r="1328" spans="1:3" ht="15.75" x14ac:dyDescent="0.25">
      <c r="A1328" s="22"/>
      <c r="B1328" s="45"/>
      <c r="C1328" s="46"/>
    </row>
    <row r="1329" spans="1:3" ht="15.75" x14ac:dyDescent="0.25">
      <c r="A1329" s="22"/>
      <c r="B1329" s="45"/>
      <c r="C1329" s="46"/>
    </row>
    <row r="1330" spans="1:3" ht="15.75" x14ac:dyDescent="0.25">
      <c r="A1330" s="22"/>
      <c r="B1330" s="45"/>
      <c r="C1330" s="46"/>
    </row>
    <row r="1331" spans="1:3" ht="15.75" x14ac:dyDescent="0.25">
      <c r="A1331" s="22"/>
      <c r="B1331" s="45"/>
      <c r="C1331" s="46"/>
    </row>
    <row r="1332" spans="1:3" ht="15.75" x14ac:dyDescent="0.25">
      <c r="A1332" s="22"/>
      <c r="B1332" s="45"/>
      <c r="C1332" s="46"/>
    </row>
    <row r="1333" spans="1:3" ht="15.75" x14ac:dyDescent="0.25">
      <c r="A1333" s="22"/>
      <c r="B1333" s="45"/>
      <c r="C1333" s="46"/>
    </row>
    <row r="1334" spans="1:3" ht="15.75" x14ac:dyDescent="0.25">
      <c r="A1334" s="22"/>
      <c r="B1334" s="45"/>
      <c r="C1334" s="46"/>
    </row>
    <row r="1335" spans="1:3" ht="15.75" x14ac:dyDescent="0.25">
      <c r="A1335" s="22"/>
      <c r="B1335" s="45"/>
      <c r="C1335" s="46"/>
    </row>
    <row r="1336" spans="1:3" ht="15.75" x14ac:dyDescent="0.25">
      <c r="A1336" s="22"/>
      <c r="B1336" s="45"/>
      <c r="C1336" s="46"/>
    </row>
    <row r="1337" spans="1:3" ht="15.75" x14ac:dyDescent="0.25">
      <c r="A1337" s="22"/>
      <c r="B1337" s="45"/>
      <c r="C1337" s="46"/>
    </row>
    <row r="1338" spans="1:3" ht="15.75" x14ac:dyDescent="0.25">
      <c r="A1338" s="22"/>
      <c r="B1338" s="45"/>
      <c r="C1338" s="46"/>
    </row>
    <row r="1339" spans="1:3" ht="15.75" x14ac:dyDescent="0.25">
      <c r="A1339" s="22"/>
      <c r="B1339" s="45"/>
      <c r="C1339" s="46"/>
    </row>
    <row r="1340" spans="1:3" ht="15.75" x14ac:dyDescent="0.25">
      <c r="A1340" s="22"/>
      <c r="B1340" s="45"/>
      <c r="C1340" s="46"/>
    </row>
    <row r="1341" spans="1:3" ht="15.75" x14ac:dyDescent="0.25">
      <c r="A1341" s="22"/>
      <c r="B1341" s="45"/>
      <c r="C1341" s="46"/>
    </row>
    <row r="1342" spans="1:3" ht="15.75" x14ac:dyDescent="0.25">
      <c r="A1342" s="22"/>
      <c r="B1342" s="45"/>
      <c r="C1342" s="46"/>
    </row>
    <row r="1343" spans="1:3" ht="15.75" x14ac:dyDescent="0.25">
      <c r="A1343" s="22"/>
      <c r="B1343" s="45"/>
      <c r="C1343" s="46"/>
    </row>
    <row r="1344" spans="1:3" ht="15.75" x14ac:dyDescent="0.25">
      <c r="A1344" s="22"/>
      <c r="B1344" s="45"/>
      <c r="C1344" s="46"/>
    </row>
    <row r="1345" spans="1:3" ht="15.75" x14ac:dyDescent="0.25">
      <c r="A1345" s="22"/>
      <c r="B1345" s="45"/>
      <c r="C1345" s="46"/>
    </row>
    <row r="1346" spans="1:3" ht="15.75" x14ac:dyDescent="0.25">
      <c r="A1346" s="22"/>
      <c r="B1346" s="45"/>
      <c r="C1346" s="46"/>
    </row>
    <row r="1347" spans="1:3" ht="15.75" x14ac:dyDescent="0.25">
      <c r="A1347" s="22"/>
      <c r="B1347" s="45"/>
      <c r="C1347" s="46"/>
    </row>
    <row r="1348" spans="1:3" ht="15.75" x14ac:dyDescent="0.25">
      <c r="A1348" s="22"/>
      <c r="B1348" s="45"/>
      <c r="C1348" s="46"/>
    </row>
    <row r="1349" spans="1:3" ht="15.75" x14ac:dyDescent="0.25">
      <c r="A1349" s="22"/>
      <c r="B1349" s="45"/>
      <c r="C1349" s="46"/>
    </row>
    <row r="1350" spans="1:3" ht="15.75" x14ac:dyDescent="0.25">
      <c r="A1350" s="22"/>
      <c r="B1350" s="45"/>
      <c r="C1350" s="46"/>
    </row>
    <row r="1351" spans="1:3" ht="15.75" x14ac:dyDescent="0.25">
      <c r="A1351" s="22"/>
      <c r="B1351" s="45"/>
      <c r="C1351" s="46"/>
    </row>
    <row r="1352" spans="1:3" ht="15.75" x14ac:dyDescent="0.25">
      <c r="A1352" s="22"/>
      <c r="B1352" s="45"/>
      <c r="C1352" s="46"/>
    </row>
    <row r="1354" spans="1:3" ht="29.25" x14ac:dyDescent="0.25">
      <c r="B1354" s="56" t="s">
        <v>656</v>
      </c>
    </row>
    <row r="1355" spans="1:3" ht="15.75" thickBot="1" x14ac:dyDescent="0.3">
      <c r="C1355" t="s">
        <v>200</v>
      </c>
    </row>
    <row r="1356" spans="1:3" ht="32.25" thickBot="1" x14ac:dyDescent="0.3">
      <c r="A1356" s="7" t="s">
        <v>0</v>
      </c>
      <c r="B1356" s="8" t="s">
        <v>10</v>
      </c>
      <c r="C1356" s="8" t="s">
        <v>11</v>
      </c>
    </row>
    <row r="1357" spans="1:3" ht="15.75" x14ac:dyDescent="0.25">
      <c r="A1357" s="78"/>
      <c r="B1357" s="81" t="s">
        <v>12</v>
      </c>
      <c r="C1357" s="79">
        <v>1</v>
      </c>
    </row>
    <row r="1358" spans="1:3" ht="15.75" x14ac:dyDescent="0.25">
      <c r="A1358" s="78"/>
      <c r="B1358" s="82" t="s">
        <v>13</v>
      </c>
      <c r="C1358" s="80">
        <v>39</v>
      </c>
    </row>
    <row r="1359" spans="1:3" ht="31.5" x14ac:dyDescent="0.25">
      <c r="A1359" s="75"/>
      <c r="B1359" s="83" t="s">
        <v>360</v>
      </c>
      <c r="C1359" s="76">
        <f>$C$14</f>
        <v>1.18</v>
      </c>
    </row>
    <row r="1360" spans="1:3" ht="32.25" thickBot="1" x14ac:dyDescent="0.3">
      <c r="A1360" s="75"/>
      <c r="B1360" s="77" t="s">
        <v>361</v>
      </c>
      <c r="C1360" s="76">
        <f>$C$15</f>
        <v>0.69</v>
      </c>
    </row>
    <row r="1361" spans="1:3" ht="15.75" x14ac:dyDescent="0.25">
      <c r="A1361" s="29">
        <v>211</v>
      </c>
      <c r="B1361" s="30" t="s">
        <v>19</v>
      </c>
      <c r="C1361" s="39">
        <f>C1359*C1358</f>
        <v>46.019999999999996</v>
      </c>
    </row>
    <row r="1362" spans="1:3" ht="31.5" x14ac:dyDescent="0.25">
      <c r="A1362" s="33">
        <v>211</v>
      </c>
      <c r="B1362" s="28" t="s">
        <v>20</v>
      </c>
      <c r="C1362" s="40">
        <f>C1360*C1358</f>
        <v>26.909999999999997</v>
      </c>
    </row>
    <row r="1363" spans="1:3" ht="15.75" x14ac:dyDescent="0.25">
      <c r="A1363" s="51">
        <v>213</v>
      </c>
      <c r="B1363" s="52" t="s">
        <v>14</v>
      </c>
      <c r="C1363" s="40">
        <f>(C1361+C1362)*30.2%</f>
        <v>22.024859999999997</v>
      </c>
    </row>
    <row r="1364" spans="1:3" ht="15.75" x14ac:dyDescent="0.25">
      <c r="A1364" s="33">
        <v>212</v>
      </c>
      <c r="B1364" s="28" t="s">
        <v>3</v>
      </c>
      <c r="C1364" s="40">
        <f>(C1361+C1362)*$D$19</f>
        <v>0.116688</v>
      </c>
    </row>
    <row r="1365" spans="1:3" ht="15.75" x14ac:dyDescent="0.25">
      <c r="A1365" s="33">
        <v>221</v>
      </c>
      <c r="B1365" s="28" t="s">
        <v>4</v>
      </c>
      <c r="C1365" s="40">
        <f>(C1361+C1362)*$D$20</f>
        <v>0.62719799999999992</v>
      </c>
    </row>
    <row r="1366" spans="1:3" ht="15.75" x14ac:dyDescent="0.25">
      <c r="A1366" s="33">
        <v>222</v>
      </c>
      <c r="B1366" s="28" t="s">
        <v>15</v>
      </c>
      <c r="C1366" s="40">
        <f>(C1361+C1362)*$D$21</f>
        <v>0.116688</v>
      </c>
    </row>
    <row r="1367" spans="1:3" ht="15.75" x14ac:dyDescent="0.25">
      <c r="A1367" s="33">
        <v>223</v>
      </c>
      <c r="B1367" s="28" t="s">
        <v>5</v>
      </c>
      <c r="C1367" s="40">
        <f>(C1361+C1362)*$D$22</f>
        <v>3.0995249999999999</v>
      </c>
    </row>
    <row r="1368" spans="1:3" ht="15.75" x14ac:dyDescent="0.25">
      <c r="A1368" s="33">
        <v>224</v>
      </c>
      <c r="B1368" s="28" t="s">
        <v>21</v>
      </c>
      <c r="C1368" s="40">
        <f>(C1361+C1362)*$D$23</f>
        <v>1.0283129999999998</v>
      </c>
    </row>
    <row r="1369" spans="1:3" ht="15.75" x14ac:dyDescent="0.25">
      <c r="A1369" s="33">
        <v>225</v>
      </c>
      <c r="B1369" s="28" t="s">
        <v>16</v>
      </c>
      <c r="C1369" s="40">
        <f>(C1361+C1362)*$D$24</f>
        <v>3.8798759999999994</v>
      </c>
    </row>
    <row r="1370" spans="1:3" ht="15.75" x14ac:dyDescent="0.25">
      <c r="A1370" s="33">
        <v>226</v>
      </c>
      <c r="B1370" s="28" t="s">
        <v>22</v>
      </c>
      <c r="C1370" s="40">
        <f>(C1361+C1362)*$D$25</f>
        <v>26.116232999999994</v>
      </c>
    </row>
    <row r="1371" spans="1:3" ht="15.75" x14ac:dyDescent="0.25">
      <c r="A1371" s="33">
        <v>271</v>
      </c>
      <c r="B1371" s="28" t="s">
        <v>23</v>
      </c>
      <c r="C1371" s="40">
        <f>(C1361+C1362)*$D$26</f>
        <v>1.6263389999999998</v>
      </c>
    </row>
    <row r="1372" spans="1:3" ht="15.75" x14ac:dyDescent="0.25">
      <c r="A1372" s="33">
        <v>272</v>
      </c>
      <c r="B1372" s="28" t="s">
        <v>24</v>
      </c>
      <c r="C1372" s="40">
        <f>(C1361+C1362)*$D$27</f>
        <v>1.5242369999999998</v>
      </c>
    </row>
    <row r="1373" spans="1:3" ht="31.5" x14ac:dyDescent="0.25">
      <c r="A1373" s="33">
        <v>211</v>
      </c>
      <c r="B1373" s="28" t="s">
        <v>25</v>
      </c>
      <c r="C1373" s="40">
        <f>(C1361+C1362)*$D$28</f>
        <v>16.700969999999998</v>
      </c>
    </row>
    <row r="1374" spans="1:3" ht="31.5" x14ac:dyDescent="0.25">
      <c r="A1374" s="33">
        <v>213</v>
      </c>
      <c r="B1374" s="28" t="s">
        <v>26</v>
      </c>
      <c r="C1374" s="44">
        <f>(C1361+C1362)*$D$29</f>
        <v>5.0394629999999987</v>
      </c>
    </row>
    <row r="1375" spans="1:3" ht="15.75" x14ac:dyDescent="0.25">
      <c r="A1375" s="33">
        <v>290</v>
      </c>
      <c r="B1375" s="28" t="s">
        <v>6</v>
      </c>
      <c r="C1375" s="44">
        <f>(C1361+C1362)*$D$30</f>
        <v>2.6911169999999998</v>
      </c>
    </row>
    <row r="1376" spans="1:3" ht="15.75" x14ac:dyDescent="0.25">
      <c r="A1376" s="33">
        <v>290</v>
      </c>
      <c r="B1376" s="28" t="s">
        <v>27</v>
      </c>
      <c r="C1376" s="44">
        <f>(C1361+C1362)*$D$31</f>
        <v>0.85328099999999996</v>
      </c>
    </row>
    <row r="1377" spans="1:3" ht="15.75" x14ac:dyDescent="0.25">
      <c r="A1377" s="33">
        <v>225</v>
      </c>
      <c r="B1377" s="28" t="s">
        <v>28</v>
      </c>
      <c r="C1377" s="44">
        <f>(C1361+C1362)*$D$32</f>
        <v>0</v>
      </c>
    </row>
    <row r="1378" spans="1:3" ht="15.75" x14ac:dyDescent="0.25">
      <c r="A1378" s="37">
        <v>310</v>
      </c>
      <c r="B1378" s="28" t="s">
        <v>7</v>
      </c>
      <c r="C1378" s="44">
        <f>(C1361+C1362)*$D$33</f>
        <v>1.6992689999999999</v>
      </c>
    </row>
    <row r="1379" spans="1:3" ht="16.5" thickBot="1" x14ac:dyDescent="0.3">
      <c r="A1379" s="38">
        <v>340</v>
      </c>
      <c r="B1379" s="36" t="s">
        <v>8</v>
      </c>
      <c r="C1379" s="44">
        <f>(C1361+C1362)*$D$34</f>
        <v>6.6001649999999987</v>
      </c>
    </row>
    <row r="1380" spans="1:3" ht="16.5" thickBot="1" x14ac:dyDescent="0.3">
      <c r="A1380" s="15"/>
      <c r="B1380" s="42" t="s">
        <v>9</v>
      </c>
      <c r="C1380" s="88">
        <f>SUM(C1361:C1379)</f>
        <v>166.67422199999996</v>
      </c>
    </row>
    <row r="1381" spans="1:3" ht="16.5" thickBot="1" x14ac:dyDescent="0.3">
      <c r="A1381" s="15"/>
      <c r="B1381" s="43" t="s">
        <v>29</v>
      </c>
      <c r="C1381" s="89">
        <f>C1380*118%</f>
        <v>196.67558195999993</v>
      </c>
    </row>
    <row r="1382" spans="1:3" ht="15.75" x14ac:dyDescent="0.25">
      <c r="A1382" s="22"/>
      <c r="B1382" s="45"/>
      <c r="C1382" s="46"/>
    </row>
    <row r="1383" spans="1:3" ht="15.75" x14ac:dyDescent="0.25">
      <c r="A1383" s="22"/>
      <c r="B1383" s="45"/>
      <c r="C1383" s="46"/>
    </row>
    <row r="1384" spans="1:3" ht="15.75" x14ac:dyDescent="0.25">
      <c r="A1384" s="22"/>
      <c r="B1384" s="45"/>
      <c r="C1384" s="46"/>
    </row>
    <row r="1385" spans="1:3" ht="15.75" x14ac:dyDescent="0.25">
      <c r="A1385" s="22"/>
      <c r="B1385" s="45"/>
      <c r="C1385" s="46"/>
    </row>
    <row r="1386" spans="1:3" ht="15.75" x14ac:dyDescent="0.25">
      <c r="A1386" s="22"/>
      <c r="B1386" s="45"/>
      <c r="C1386" s="46"/>
    </row>
    <row r="1387" spans="1:3" ht="15.75" x14ac:dyDescent="0.25">
      <c r="A1387" s="22"/>
      <c r="B1387" s="45"/>
      <c r="C1387" s="46"/>
    </row>
    <row r="1388" spans="1:3" ht="15.75" x14ac:dyDescent="0.25">
      <c r="A1388" s="22"/>
      <c r="B1388" s="45"/>
      <c r="C1388" s="46"/>
    </row>
    <row r="1389" spans="1:3" ht="15.75" x14ac:dyDescent="0.25">
      <c r="A1389" s="22"/>
      <c r="B1389" s="45"/>
      <c r="C1389" s="46"/>
    </row>
    <row r="1390" spans="1:3" ht="15.75" x14ac:dyDescent="0.25">
      <c r="A1390" s="22"/>
      <c r="B1390" s="45"/>
      <c r="C1390" s="46"/>
    </row>
    <row r="1391" spans="1:3" ht="15.75" x14ac:dyDescent="0.25">
      <c r="A1391" s="22"/>
      <c r="B1391" s="45"/>
      <c r="C1391" s="46"/>
    </row>
    <row r="1392" spans="1:3" ht="15.75" x14ac:dyDescent="0.25">
      <c r="A1392" s="22"/>
      <c r="B1392" s="45"/>
      <c r="C1392" s="46"/>
    </row>
    <row r="1393" spans="1:3" ht="15.75" x14ac:dyDescent="0.25">
      <c r="A1393" s="22"/>
      <c r="B1393" s="45"/>
      <c r="C1393" s="46"/>
    </row>
    <row r="1394" spans="1:3" ht="15.75" x14ac:dyDescent="0.25">
      <c r="A1394" s="22"/>
      <c r="B1394" s="45"/>
      <c r="C1394" s="46"/>
    </row>
    <row r="1395" spans="1:3" ht="15.75" x14ac:dyDescent="0.25">
      <c r="A1395" s="22"/>
      <c r="B1395" s="45"/>
      <c r="C1395" s="46"/>
    </row>
    <row r="1396" spans="1:3" ht="15.75" x14ac:dyDescent="0.25">
      <c r="A1396" s="22"/>
      <c r="B1396" s="45"/>
      <c r="C1396" s="46"/>
    </row>
    <row r="1397" spans="1:3" ht="15.75" x14ac:dyDescent="0.25">
      <c r="A1397" s="22"/>
      <c r="B1397" s="45"/>
      <c r="C1397" s="46"/>
    </row>
    <row r="1398" spans="1:3" ht="15.75" x14ac:dyDescent="0.25">
      <c r="A1398" s="22"/>
      <c r="B1398" s="45"/>
      <c r="C1398" s="46"/>
    </row>
    <row r="1399" spans="1:3" ht="15.75" x14ac:dyDescent="0.25">
      <c r="A1399" s="22"/>
      <c r="B1399" s="45"/>
      <c r="C1399" s="46"/>
    </row>
    <row r="1400" spans="1:3" ht="15.75" x14ac:dyDescent="0.25">
      <c r="A1400" s="22"/>
      <c r="B1400" s="45"/>
      <c r="C1400" s="46"/>
    </row>
    <row r="1401" spans="1:3" ht="15.75" x14ac:dyDescent="0.25">
      <c r="A1401" s="22"/>
      <c r="B1401" s="45"/>
      <c r="C1401" s="46"/>
    </row>
    <row r="1402" spans="1:3" ht="15.75" x14ac:dyDescent="0.25">
      <c r="A1402" s="22"/>
      <c r="B1402" s="45"/>
      <c r="C1402" s="46"/>
    </row>
    <row r="1403" spans="1:3" ht="15.75" x14ac:dyDescent="0.25">
      <c r="A1403" s="22"/>
      <c r="B1403" s="45"/>
      <c r="C1403" s="46"/>
    </row>
    <row r="1404" spans="1:3" ht="15.75" x14ac:dyDescent="0.25">
      <c r="A1404" s="22"/>
      <c r="B1404" s="45"/>
      <c r="C1404" s="46"/>
    </row>
    <row r="1405" spans="1:3" ht="15.75" x14ac:dyDescent="0.25">
      <c r="A1405" s="22"/>
      <c r="B1405" s="45"/>
      <c r="C1405" s="46"/>
    </row>
    <row r="1406" spans="1:3" ht="15.75" x14ac:dyDescent="0.25">
      <c r="A1406" s="22"/>
      <c r="B1406" s="45"/>
      <c r="C1406" s="46"/>
    </row>
    <row r="1407" spans="1:3" ht="15.75" x14ac:dyDescent="0.25">
      <c r="A1407" s="22"/>
      <c r="B1407" s="45"/>
      <c r="C1407" s="46"/>
    </row>
    <row r="1408" spans="1:3" ht="15.75" x14ac:dyDescent="0.25">
      <c r="A1408" s="22"/>
      <c r="B1408" s="45"/>
      <c r="C1408" s="46"/>
    </row>
    <row r="1410" spans="1:3" ht="15.75" x14ac:dyDescent="0.25">
      <c r="A1410" s="22"/>
      <c r="B1410" s="45"/>
      <c r="C1410" s="46"/>
    </row>
    <row r="1412" spans="1:3" ht="29.25" x14ac:dyDescent="0.25">
      <c r="B1412" s="56" t="s">
        <v>657</v>
      </c>
    </row>
    <row r="1413" spans="1:3" ht="15.75" thickBot="1" x14ac:dyDescent="0.3">
      <c r="C1413" t="s">
        <v>200</v>
      </c>
    </row>
    <row r="1414" spans="1:3" ht="32.25" thickBot="1" x14ac:dyDescent="0.3">
      <c r="A1414" s="7" t="s">
        <v>0</v>
      </c>
      <c r="B1414" s="8" t="s">
        <v>10</v>
      </c>
      <c r="C1414" s="8" t="s">
        <v>11</v>
      </c>
    </row>
    <row r="1415" spans="1:3" ht="15.75" x14ac:dyDescent="0.25">
      <c r="A1415" s="78"/>
      <c r="B1415" s="81" t="s">
        <v>12</v>
      </c>
      <c r="C1415" s="79">
        <v>1</v>
      </c>
    </row>
    <row r="1416" spans="1:3" ht="15.75" x14ac:dyDescent="0.25">
      <c r="A1416" s="78"/>
      <c r="B1416" s="82" t="s">
        <v>13</v>
      </c>
      <c r="C1416" s="80">
        <v>32.799999999999997</v>
      </c>
    </row>
    <row r="1417" spans="1:3" ht="31.5" x14ac:dyDescent="0.25">
      <c r="A1417" s="75"/>
      <c r="B1417" s="83" t="s">
        <v>360</v>
      </c>
      <c r="C1417" s="76">
        <f>$C$14</f>
        <v>1.18</v>
      </c>
    </row>
    <row r="1418" spans="1:3" ht="32.25" thickBot="1" x14ac:dyDescent="0.3">
      <c r="A1418" s="75"/>
      <c r="B1418" s="77" t="s">
        <v>361</v>
      </c>
      <c r="C1418" s="76">
        <f>$C$15</f>
        <v>0.69</v>
      </c>
    </row>
    <row r="1419" spans="1:3" ht="15.75" x14ac:dyDescent="0.25">
      <c r="A1419" s="29">
        <v>211</v>
      </c>
      <c r="B1419" s="30" t="s">
        <v>19</v>
      </c>
      <c r="C1419" s="39">
        <f>C1417*C1416</f>
        <v>38.703999999999994</v>
      </c>
    </row>
    <row r="1420" spans="1:3" ht="31.5" x14ac:dyDescent="0.25">
      <c r="A1420" s="33">
        <v>211</v>
      </c>
      <c r="B1420" s="28" t="s">
        <v>20</v>
      </c>
      <c r="C1420" s="40">
        <f>C1418*C1416</f>
        <v>22.631999999999998</v>
      </c>
    </row>
    <row r="1421" spans="1:3" ht="15.75" x14ac:dyDescent="0.25">
      <c r="A1421" s="51">
        <v>213</v>
      </c>
      <c r="B1421" s="52" t="s">
        <v>14</v>
      </c>
      <c r="C1421" s="40">
        <f>(C1419+C1420)*30.2%</f>
        <v>18.523471999999998</v>
      </c>
    </row>
    <row r="1422" spans="1:3" ht="15.75" x14ac:dyDescent="0.25">
      <c r="A1422" s="33">
        <v>212</v>
      </c>
      <c r="B1422" s="28" t="s">
        <v>3</v>
      </c>
      <c r="C1422" s="40">
        <f>(C1419+C1420)*$D$19</f>
        <v>9.8137599999999992E-2</v>
      </c>
    </row>
    <row r="1423" spans="1:3" ht="15.75" x14ac:dyDescent="0.25">
      <c r="A1423" s="33">
        <v>221</v>
      </c>
      <c r="B1423" s="28" t="s">
        <v>4</v>
      </c>
      <c r="C1423" s="40">
        <f>(C1419+C1420)*$D$20</f>
        <v>0.52748959999999989</v>
      </c>
    </row>
    <row r="1424" spans="1:3" ht="15.75" x14ac:dyDescent="0.25">
      <c r="A1424" s="33">
        <v>222</v>
      </c>
      <c r="B1424" s="28" t="s">
        <v>15</v>
      </c>
      <c r="C1424" s="40">
        <f>(C1419+C1420)*$D$21</f>
        <v>9.8137599999999992E-2</v>
      </c>
    </row>
    <row r="1425" spans="1:3" ht="15.75" x14ac:dyDescent="0.25">
      <c r="A1425" s="33">
        <v>223</v>
      </c>
      <c r="B1425" s="28" t="s">
        <v>5</v>
      </c>
      <c r="C1425" s="40">
        <f>(C1419+C1420)*$D$22</f>
        <v>2.6067799999999997</v>
      </c>
    </row>
    <row r="1426" spans="1:3" ht="15.75" x14ac:dyDescent="0.25">
      <c r="A1426" s="33">
        <v>224</v>
      </c>
      <c r="B1426" s="28" t="s">
        <v>21</v>
      </c>
      <c r="C1426" s="40">
        <f>(C1419+C1420)*$D$23</f>
        <v>0.86483759999999987</v>
      </c>
    </row>
    <row r="1427" spans="1:3" ht="15.75" x14ac:dyDescent="0.25">
      <c r="A1427" s="33">
        <v>225</v>
      </c>
      <c r="B1427" s="28" t="s">
        <v>16</v>
      </c>
      <c r="C1427" s="40">
        <f>(C1419+C1420)*$D$24</f>
        <v>3.2630751999999994</v>
      </c>
    </row>
    <row r="1428" spans="1:3" ht="15.75" x14ac:dyDescent="0.25">
      <c r="A1428" s="33">
        <v>226</v>
      </c>
      <c r="B1428" s="28" t="s">
        <v>22</v>
      </c>
      <c r="C1428" s="40">
        <f>(C1419+C1420)*$D$25</f>
        <v>21.964421599999994</v>
      </c>
    </row>
    <row r="1429" spans="1:3" ht="15.75" x14ac:dyDescent="0.25">
      <c r="A1429" s="33">
        <v>271</v>
      </c>
      <c r="B1429" s="28" t="s">
        <v>23</v>
      </c>
      <c r="C1429" s="40">
        <f>(C1419+C1420)*$D$26</f>
        <v>1.3677927999999999</v>
      </c>
    </row>
    <row r="1430" spans="1:3" ht="15.75" x14ac:dyDescent="0.25">
      <c r="A1430" s="33">
        <v>272</v>
      </c>
      <c r="B1430" s="28" t="s">
        <v>24</v>
      </c>
      <c r="C1430" s="40">
        <f>(C1419+C1420)*$D$27</f>
        <v>1.2819223999999998</v>
      </c>
    </row>
    <row r="1431" spans="1:3" ht="31.5" x14ac:dyDescent="0.25">
      <c r="A1431" s="33">
        <v>211</v>
      </c>
      <c r="B1431" s="28" t="s">
        <v>25</v>
      </c>
      <c r="C1431" s="40">
        <f>(C1419+C1420)*$D$28</f>
        <v>14.045943999999999</v>
      </c>
    </row>
    <row r="1432" spans="1:3" ht="31.5" x14ac:dyDescent="0.25">
      <c r="A1432" s="33">
        <v>213</v>
      </c>
      <c r="B1432" s="28" t="s">
        <v>26</v>
      </c>
      <c r="C1432" s="44">
        <f>(C1419+C1420)*$D$29</f>
        <v>4.2383175999999994</v>
      </c>
    </row>
    <row r="1433" spans="1:3" ht="15.75" x14ac:dyDescent="0.25">
      <c r="A1433" s="33">
        <v>290</v>
      </c>
      <c r="B1433" s="28" t="s">
        <v>6</v>
      </c>
      <c r="C1433" s="44">
        <f>(C1419+C1420)*$D$30</f>
        <v>2.2632983999999996</v>
      </c>
    </row>
    <row r="1434" spans="1:3" ht="15.75" x14ac:dyDescent="0.25">
      <c r="A1434" s="33">
        <v>290</v>
      </c>
      <c r="B1434" s="28" t="s">
        <v>27</v>
      </c>
      <c r="C1434" s="44">
        <f>(C1419+C1420)*$D$31</f>
        <v>0.71763119999999991</v>
      </c>
    </row>
    <row r="1435" spans="1:3" ht="15.75" x14ac:dyDescent="0.25">
      <c r="A1435" s="33">
        <v>225</v>
      </c>
      <c r="B1435" s="28" t="s">
        <v>28</v>
      </c>
      <c r="C1435" s="44">
        <f>(C1419+C1420)*$D$32</f>
        <v>0</v>
      </c>
    </row>
    <row r="1436" spans="1:3" ht="15.75" x14ac:dyDescent="0.25">
      <c r="A1436" s="37">
        <v>310</v>
      </c>
      <c r="B1436" s="28" t="s">
        <v>7</v>
      </c>
      <c r="C1436" s="44">
        <f>(C1419+C1420)*$D$33</f>
        <v>1.4291288</v>
      </c>
    </row>
    <row r="1437" spans="1:3" ht="16.5" thickBot="1" x14ac:dyDescent="0.3">
      <c r="A1437" s="38">
        <v>340</v>
      </c>
      <c r="B1437" s="36" t="s">
        <v>8</v>
      </c>
      <c r="C1437" s="44">
        <f>(C1419+C1420)*$D$34</f>
        <v>5.5509079999999988</v>
      </c>
    </row>
    <row r="1438" spans="1:3" ht="16.5" thickBot="1" x14ac:dyDescent="0.3">
      <c r="A1438" s="15"/>
      <c r="B1438" s="42" t="s">
        <v>9</v>
      </c>
      <c r="C1438" s="88">
        <f>SUM(C1419:C1437)</f>
        <v>140.17729439999997</v>
      </c>
    </row>
    <row r="1439" spans="1:3" ht="16.5" thickBot="1" x14ac:dyDescent="0.3">
      <c r="A1439" s="15"/>
      <c r="B1439" s="43" t="s">
        <v>29</v>
      </c>
      <c r="C1439" s="89">
        <f>C1438*118%</f>
        <v>165.40920739199996</v>
      </c>
    </row>
    <row r="1440" spans="1:3" ht="15.75" x14ac:dyDescent="0.25">
      <c r="A1440" s="22"/>
      <c r="B1440" s="45"/>
      <c r="C1440" s="46"/>
    </row>
    <row r="1441" spans="1:3" ht="15.75" x14ac:dyDescent="0.25">
      <c r="A1441" s="22"/>
      <c r="B1441" s="45"/>
      <c r="C1441" s="46"/>
    </row>
    <row r="1442" spans="1:3" ht="15.75" x14ac:dyDescent="0.25">
      <c r="A1442" s="22"/>
      <c r="B1442" s="45"/>
      <c r="C1442" s="46"/>
    </row>
    <row r="1443" spans="1:3" ht="15.75" x14ac:dyDescent="0.25">
      <c r="A1443" s="22"/>
      <c r="B1443" s="45"/>
      <c r="C1443" s="46"/>
    </row>
    <row r="1444" spans="1:3" ht="15.75" x14ac:dyDescent="0.25">
      <c r="A1444" s="22"/>
      <c r="B1444" s="45"/>
      <c r="C1444" s="46"/>
    </row>
    <row r="1445" spans="1:3" ht="15.75" x14ac:dyDescent="0.25">
      <c r="A1445" s="22"/>
      <c r="B1445" s="45"/>
      <c r="C1445" s="46"/>
    </row>
    <row r="1446" spans="1:3" ht="15.75" x14ac:dyDescent="0.25">
      <c r="A1446" s="22"/>
      <c r="B1446" s="45"/>
      <c r="C1446" s="46"/>
    </row>
    <row r="1447" spans="1:3" ht="15.75" x14ac:dyDescent="0.25">
      <c r="A1447" s="22"/>
      <c r="B1447" s="45"/>
      <c r="C1447" s="46"/>
    </row>
    <row r="1448" spans="1:3" ht="15.75" x14ac:dyDescent="0.25">
      <c r="A1448" s="22"/>
      <c r="B1448" s="45"/>
      <c r="C1448" s="46"/>
    </row>
    <row r="1449" spans="1:3" ht="15.75" x14ac:dyDescent="0.25">
      <c r="A1449" s="22"/>
      <c r="B1449" s="45"/>
      <c r="C1449" s="46"/>
    </row>
    <row r="1450" spans="1:3" ht="15.75" x14ac:dyDescent="0.25">
      <c r="A1450" s="22"/>
      <c r="B1450" s="45"/>
      <c r="C1450" s="46"/>
    </row>
    <row r="1451" spans="1:3" ht="15.75" x14ac:dyDescent="0.25">
      <c r="A1451" s="22"/>
      <c r="B1451" s="45"/>
      <c r="C1451" s="46"/>
    </row>
    <row r="1452" spans="1:3" ht="15.75" x14ac:dyDescent="0.25">
      <c r="A1452" s="22"/>
      <c r="B1452" s="45"/>
      <c r="C1452" s="46"/>
    </row>
    <row r="1453" spans="1:3" ht="15.75" x14ac:dyDescent="0.25">
      <c r="A1453" s="22"/>
      <c r="B1453" s="45"/>
      <c r="C1453" s="46"/>
    </row>
    <row r="1454" spans="1:3" ht="15.75" x14ac:dyDescent="0.25">
      <c r="A1454" s="22"/>
      <c r="B1454" s="45"/>
      <c r="C1454" s="46"/>
    </row>
    <row r="1455" spans="1:3" ht="15.75" x14ac:dyDescent="0.25">
      <c r="A1455" s="22"/>
      <c r="B1455" s="45"/>
      <c r="C1455" s="46"/>
    </row>
    <row r="1456" spans="1:3" ht="15.75" x14ac:dyDescent="0.25">
      <c r="A1456" s="22"/>
      <c r="B1456" s="45"/>
      <c r="C1456" s="46"/>
    </row>
    <row r="1457" spans="1:3" ht="15.75" x14ac:dyDescent="0.25">
      <c r="A1457" s="22"/>
      <c r="B1457" s="45"/>
      <c r="C1457" s="46"/>
    </row>
    <row r="1458" spans="1:3" ht="15.75" x14ac:dyDescent="0.25">
      <c r="A1458" s="22"/>
      <c r="B1458" s="45"/>
      <c r="C1458" s="46"/>
    </row>
    <row r="1459" spans="1:3" ht="15.75" x14ac:dyDescent="0.25">
      <c r="A1459" s="22"/>
      <c r="B1459" s="45"/>
      <c r="C1459" s="46"/>
    </row>
    <row r="1460" spans="1:3" ht="15.75" x14ac:dyDescent="0.25">
      <c r="A1460" s="22"/>
      <c r="B1460" s="45"/>
      <c r="C1460" s="46"/>
    </row>
    <row r="1461" spans="1:3" ht="15.75" x14ac:dyDescent="0.25">
      <c r="A1461" s="22"/>
      <c r="B1461" s="45"/>
      <c r="C1461" s="46"/>
    </row>
    <row r="1462" spans="1:3" ht="15.75" x14ac:dyDescent="0.25">
      <c r="A1462" s="22"/>
      <c r="B1462" s="45"/>
      <c r="C1462" s="46"/>
    </row>
    <row r="1463" spans="1:3" ht="15.75" x14ac:dyDescent="0.25">
      <c r="A1463" s="22"/>
      <c r="B1463" s="45"/>
      <c r="C1463" s="46"/>
    </row>
    <row r="1464" spans="1:3" ht="15.75" x14ac:dyDescent="0.25">
      <c r="A1464" s="22"/>
      <c r="B1464" s="45"/>
      <c r="C1464" s="46"/>
    </row>
    <row r="1465" spans="1:3" ht="15.75" x14ac:dyDescent="0.25">
      <c r="A1465" s="22"/>
      <c r="B1465" s="45"/>
      <c r="C1465" s="46"/>
    </row>
    <row r="1466" spans="1:3" ht="15.75" x14ac:dyDescent="0.25">
      <c r="A1466" s="22"/>
      <c r="B1466" s="45"/>
      <c r="C1466" s="46"/>
    </row>
    <row r="1468" spans="1:3" ht="29.25" x14ac:dyDescent="0.25">
      <c r="B1468" s="56" t="s">
        <v>658</v>
      </c>
    </row>
    <row r="1469" spans="1:3" ht="15.75" thickBot="1" x14ac:dyDescent="0.3">
      <c r="C1469" t="s">
        <v>200</v>
      </c>
    </row>
    <row r="1470" spans="1:3" ht="32.25" thickBot="1" x14ac:dyDescent="0.3">
      <c r="A1470" s="7" t="s">
        <v>0</v>
      </c>
      <c r="B1470" s="8" t="s">
        <v>10</v>
      </c>
      <c r="C1470" s="8" t="s">
        <v>11</v>
      </c>
    </row>
    <row r="1471" spans="1:3" ht="15.75" x14ac:dyDescent="0.25">
      <c r="A1471" s="78"/>
      <c r="B1471" s="81" t="s">
        <v>12</v>
      </c>
      <c r="C1471" s="79">
        <v>1</v>
      </c>
    </row>
    <row r="1472" spans="1:3" ht="15.75" x14ac:dyDescent="0.25">
      <c r="A1472" s="78"/>
      <c r="B1472" s="82" t="s">
        <v>13</v>
      </c>
      <c r="C1472" s="80">
        <v>107.5</v>
      </c>
    </row>
    <row r="1473" spans="1:3" ht="31.5" x14ac:dyDescent="0.25">
      <c r="A1473" s="75"/>
      <c r="B1473" s="83" t="s">
        <v>360</v>
      </c>
      <c r="C1473" s="76">
        <f>$C$14</f>
        <v>1.18</v>
      </c>
    </row>
    <row r="1474" spans="1:3" ht="32.25" thickBot="1" x14ac:dyDescent="0.3">
      <c r="A1474" s="75"/>
      <c r="B1474" s="77" t="s">
        <v>361</v>
      </c>
      <c r="C1474" s="76">
        <f>$C$15</f>
        <v>0.69</v>
      </c>
    </row>
    <row r="1475" spans="1:3" ht="15.75" x14ac:dyDescent="0.25">
      <c r="A1475" s="29">
        <v>211</v>
      </c>
      <c r="B1475" s="30" t="s">
        <v>19</v>
      </c>
      <c r="C1475" s="39">
        <f>C1473*C1472</f>
        <v>126.85</v>
      </c>
    </row>
    <row r="1476" spans="1:3" ht="31.5" x14ac:dyDescent="0.25">
      <c r="A1476" s="33">
        <v>211</v>
      </c>
      <c r="B1476" s="28" t="s">
        <v>20</v>
      </c>
      <c r="C1476" s="40">
        <f>C1474*C1472</f>
        <v>74.174999999999997</v>
      </c>
    </row>
    <row r="1477" spans="1:3" ht="15.75" x14ac:dyDescent="0.25">
      <c r="A1477" s="51">
        <v>213</v>
      </c>
      <c r="B1477" s="52" t="s">
        <v>14</v>
      </c>
      <c r="C1477" s="40">
        <f>(C1475+C1476)*30.2%</f>
        <v>60.709549999999993</v>
      </c>
    </row>
    <row r="1478" spans="1:3" ht="15.75" x14ac:dyDescent="0.25">
      <c r="A1478" s="33">
        <v>212</v>
      </c>
      <c r="B1478" s="28" t="s">
        <v>3</v>
      </c>
      <c r="C1478" s="40">
        <f>(C1475+C1476)*$D$19</f>
        <v>0.32163999999999998</v>
      </c>
    </row>
    <row r="1479" spans="1:3" ht="15.75" x14ac:dyDescent="0.25">
      <c r="A1479" s="33">
        <v>221</v>
      </c>
      <c r="B1479" s="28" t="s">
        <v>4</v>
      </c>
      <c r="C1479" s="40">
        <f>(C1475+C1476)*$D$20</f>
        <v>1.7288149999999998</v>
      </c>
    </row>
    <row r="1480" spans="1:3" ht="15.75" x14ac:dyDescent="0.25">
      <c r="A1480" s="33">
        <v>222</v>
      </c>
      <c r="B1480" s="28" t="s">
        <v>15</v>
      </c>
      <c r="C1480" s="40">
        <f>(C1475+C1476)*$D$21</f>
        <v>0.32163999999999998</v>
      </c>
    </row>
    <row r="1481" spans="1:3" ht="15.75" x14ac:dyDescent="0.25">
      <c r="A1481" s="33">
        <v>223</v>
      </c>
      <c r="B1481" s="28" t="s">
        <v>5</v>
      </c>
      <c r="C1481" s="40">
        <f>(C1475+C1476)*$D$22</f>
        <v>8.5435625000000002</v>
      </c>
    </row>
    <row r="1482" spans="1:3" ht="15.75" x14ac:dyDescent="0.25">
      <c r="A1482" s="33">
        <v>224</v>
      </c>
      <c r="B1482" s="28" t="s">
        <v>21</v>
      </c>
      <c r="C1482" s="40">
        <f>(C1475+C1476)*$D$23</f>
        <v>2.8344524999999998</v>
      </c>
    </row>
    <row r="1483" spans="1:3" ht="15.75" x14ac:dyDescent="0.25">
      <c r="A1483" s="33">
        <v>225</v>
      </c>
      <c r="B1483" s="28" t="s">
        <v>16</v>
      </c>
      <c r="C1483" s="40">
        <f>(C1475+C1476)*$D$24</f>
        <v>10.694529999999999</v>
      </c>
    </row>
    <row r="1484" spans="1:3" ht="15.75" x14ac:dyDescent="0.25">
      <c r="A1484" s="33">
        <v>226</v>
      </c>
      <c r="B1484" s="28" t="s">
        <v>22</v>
      </c>
      <c r="C1484" s="40">
        <f>(C1475+C1476)*$D$25</f>
        <v>71.98705249999999</v>
      </c>
    </row>
    <row r="1485" spans="1:3" ht="15.75" x14ac:dyDescent="0.25">
      <c r="A1485" s="33">
        <v>271</v>
      </c>
      <c r="B1485" s="28" t="s">
        <v>23</v>
      </c>
      <c r="C1485" s="40">
        <f>(C1475+C1476)*$D$26</f>
        <v>4.4828574999999997</v>
      </c>
    </row>
    <row r="1486" spans="1:3" ht="15.75" x14ac:dyDescent="0.25">
      <c r="A1486" s="33">
        <v>272</v>
      </c>
      <c r="B1486" s="28" t="s">
        <v>24</v>
      </c>
      <c r="C1486" s="40">
        <f>(C1475+C1476)*$D$27</f>
        <v>4.2014224999999996</v>
      </c>
    </row>
    <row r="1487" spans="1:3" ht="31.5" x14ac:dyDescent="0.25">
      <c r="A1487" s="33">
        <v>211</v>
      </c>
      <c r="B1487" s="28" t="s">
        <v>25</v>
      </c>
      <c r="C1487" s="40">
        <f>(C1475+C1476)*$D$28</f>
        <v>46.034724999999995</v>
      </c>
    </row>
    <row r="1488" spans="1:3" ht="31.5" x14ac:dyDescent="0.25">
      <c r="A1488" s="33">
        <v>213</v>
      </c>
      <c r="B1488" s="28" t="s">
        <v>26</v>
      </c>
      <c r="C1488" s="44">
        <f>(C1475+C1476)*$D$29</f>
        <v>13.890827499999997</v>
      </c>
    </row>
    <row r="1489" spans="1:3" ht="15.75" x14ac:dyDescent="0.25">
      <c r="A1489" s="33">
        <v>290</v>
      </c>
      <c r="B1489" s="28" t="s">
        <v>6</v>
      </c>
      <c r="C1489" s="44">
        <f>(C1475+C1476)*$D$30</f>
        <v>7.4178224999999998</v>
      </c>
    </row>
    <row r="1490" spans="1:3" ht="15.75" x14ac:dyDescent="0.25">
      <c r="A1490" s="33">
        <v>290</v>
      </c>
      <c r="B1490" s="28" t="s">
        <v>27</v>
      </c>
      <c r="C1490" s="44">
        <f>(C1475+C1476)*$D$31</f>
        <v>2.3519924999999997</v>
      </c>
    </row>
    <row r="1491" spans="1:3" ht="15.75" x14ac:dyDescent="0.25">
      <c r="A1491" s="33">
        <v>225</v>
      </c>
      <c r="B1491" s="28" t="s">
        <v>28</v>
      </c>
      <c r="C1491" s="44">
        <f>(C1475+C1476)*$D$32</f>
        <v>0</v>
      </c>
    </row>
    <row r="1492" spans="1:3" ht="15.75" x14ac:dyDescent="0.25">
      <c r="A1492" s="37">
        <v>310</v>
      </c>
      <c r="B1492" s="28" t="s">
        <v>7</v>
      </c>
      <c r="C1492" s="44">
        <f>(C1475+C1476)*$D$33</f>
        <v>4.6838824999999993</v>
      </c>
    </row>
    <row r="1493" spans="1:3" ht="16.5" thickBot="1" x14ac:dyDescent="0.3">
      <c r="A1493" s="38">
        <v>340</v>
      </c>
      <c r="B1493" s="36" t="s">
        <v>8</v>
      </c>
      <c r="C1493" s="44">
        <f>(C1475+C1476)*$D$34</f>
        <v>18.192762499999997</v>
      </c>
    </row>
    <row r="1494" spans="1:3" ht="16.5" thickBot="1" x14ac:dyDescent="0.3">
      <c r="A1494" s="15"/>
      <c r="B1494" s="42" t="s">
        <v>9</v>
      </c>
      <c r="C1494" s="88">
        <f>SUM(C1475:C1493)</f>
        <v>459.42253499999993</v>
      </c>
    </row>
    <row r="1495" spans="1:3" ht="16.5" thickBot="1" x14ac:dyDescent="0.3">
      <c r="A1495" s="15"/>
      <c r="B1495" s="43" t="s">
        <v>29</v>
      </c>
      <c r="C1495" s="89">
        <f>C1494*118%</f>
        <v>542.11859129999993</v>
      </c>
    </row>
    <row r="1496" spans="1:3" ht="15.75" x14ac:dyDescent="0.25">
      <c r="A1496" s="22"/>
      <c r="B1496" s="45"/>
      <c r="C1496" s="46"/>
    </row>
    <row r="1497" spans="1:3" ht="15.75" x14ac:dyDescent="0.25">
      <c r="A1497" s="22"/>
      <c r="B1497" s="45"/>
      <c r="C1497" s="46"/>
    </row>
    <row r="1498" spans="1:3" ht="15.75" x14ac:dyDescent="0.25">
      <c r="A1498" s="22"/>
      <c r="B1498" s="45"/>
      <c r="C1498" s="46"/>
    </row>
    <row r="1499" spans="1:3" ht="15.75" x14ac:dyDescent="0.25">
      <c r="A1499" s="22"/>
      <c r="B1499" s="45"/>
      <c r="C1499" s="46"/>
    </row>
    <row r="1500" spans="1:3" ht="15.75" x14ac:dyDescent="0.25">
      <c r="A1500" s="22"/>
      <c r="B1500" s="45"/>
      <c r="C1500" s="46"/>
    </row>
    <row r="1501" spans="1:3" ht="15.75" x14ac:dyDescent="0.25">
      <c r="A1501" s="22"/>
      <c r="B1501" s="45"/>
      <c r="C1501" s="46"/>
    </row>
    <row r="1502" spans="1:3" ht="15.75" x14ac:dyDescent="0.25">
      <c r="A1502" s="22"/>
      <c r="B1502" s="45"/>
      <c r="C1502" s="46"/>
    </row>
    <row r="1503" spans="1:3" ht="15.75" x14ac:dyDescent="0.25">
      <c r="A1503" s="22"/>
      <c r="B1503" s="45"/>
      <c r="C1503" s="46"/>
    </row>
    <row r="1504" spans="1:3" ht="15.75" x14ac:dyDescent="0.25">
      <c r="A1504" s="22"/>
      <c r="B1504" s="45"/>
      <c r="C1504" s="46"/>
    </row>
    <row r="1505" spans="1:3" ht="15.75" x14ac:dyDescent="0.25">
      <c r="A1505" s="22"/>
      <c r="B1505" s="45"/>
      <c r="C1505" s="46"/>
    </row>
    <row r="1506" spans="1:3" ht="15.75" x14ac:dyDescent="0.25">
      <c r="A1506" s="22"/>
      <c r="B1506" s="45"/>
      <c r="C1506" s="46"/>
    </row>
    <row r="1507" spans="1:3" ht="15.75" x14ac:dyDescent="0.25">
      <c r="A1507" s="22"/>
      <c r="B1507" s="45"/>
      <c r="C1507" s="46"/>
    </row>
    <row r="1508" spans="1:3" ht="15.75" x14ac:dyDescent="0.25">
      <c r="A1508" s="22"/>
      <c r="B1508" s="45"/>
      <c r="C1508" s="46"/>
    </row>
    <row r="1509" spans="1:3" ht="15.75" x14ac:dyDescent="0.25">
      <c r="A1509" s="22"/>
      <c r="B1509" s="45"/>
      <c r="C1509" s="46"/>
    </row>
    <row r="1510" spans="1:3" ht="15.75" x14ac:dyDescent="0.25">
      <c r="A1510" s="22"/>
      <c r="B1510" s="45"/>
      <c r="C1510" s="46"/>
    </row>
    <row r="1511" spans="1:3" ht="15.75" x14ac:dyDescent="0.25">
      <c r="A1511" s="22"/>
      <c r="B1511" s="45"/>
      <c r="C1511" s="46"/>
    </row>
    <row r="1512" spans="1:3" ht="15.75" x14ac:dyDescent="0.25">
      <c r="A1512" s="22"/>
      <c r="B1512" s="45"/>
      <c r="C1512" s="46"/>
    </row>
    <row r="1513" spans="1:3" ht="15.75" x14ac:dyDescent="0.25">
      <c r="A1513" s="22"/>
      <c r="B1513" s="45"/>
      <c r="C1513" s="46"/>
    </row>
    <row r="1514" spans="1:3" ht="15.75" x14ac:dyDescent="0.25">
      <c r="A1514" s="22"/>
      <c r="B1514" s="45"/>
      <c r="C1514" s="46"/>
    </row>
    <row r="1515" spans="1:3" ht="15.75" x14ac:dyDescent="0.25">
      <c r="A1515" s="22"/>
      <c r="B1515" s="45"/>
      <c r="C1515" s="46"/>
    </row>
    <row r="1516" spans="1:3" ht="15.75" x14ac:dyDescent="0.25">
      <c r="A1516" s="22"/>
      <c r="B1516" s="45"/>
      <c r="C1516" s="46"/>
    </row>
    <row r="1517" spans="1:3" ht="15.75" x14ac:dyDescent="0.25">
      <c r="A1517" s="22"/>
      <c r="B1517" s="45"/>
      <c r="C1517" s="46"/>
    </row>
    <row r="1518" spans="1:3" ht="15.75" x14ac:dyDescent="0.25">
      <c r="A1518" s="22"/>
      <c r="B1518" s="45"/>
      <c r="C1518" s="46"/>
    </row>
    <row r="1519" spans="1:3" ht="15.75" x14ac:dyDescent="0.25">
      <c r="A1519" s="22"/>
      <c r="B1519" s="45"/>
      <c r="C1519" s="46"/>
    </row>
    <row r="1520" spans="1:3" ht="15.75" x14ac:dyDescent="0.25">
      <c r="A1520" s="22"/>
      <c r="B1520" s="45"/>
      <c r="C1520" s="46"/>
    </row>
    <row r="1521" spans="1:3" ht="15.75" x14ac:dyDescent="0.25">
      <c r="A1521" s="22"/>
      <c r="B1521" s="45"/>
      <c r="C1521" s="46"/>
    </row>
    <row r="1522" spans="1:3" ht="15.75" x14ac:dyDescent="0.25">
      <c r="A1522" s="22"/>
      <c r="B1522" s="45"/>
      <c r="C1522" s="46"/>
    </row>
    <row r="1523" spans="1:3" ht="15.75" x14ac:dyDescent="0.25">
      <c r="A1523" s="22"/>
      <c r="B1523" s="45"/>
      <c r="C1523" s="46"/>
    </row>
    <row r="1525" spans="1:3" ht="29.25" x14ac:dyDescent="0.25">
      <c r="B1525" s="56" t="s">
        <v>659</v>
      </c>
    </row>
    <row r="1526" spans="1:3" ht="15.75" thickBot="1" x14ac:dyDescent="0.3">
      <c r="C1526" t="s">
        <v>200</v>
      </c>
    </row>
    <row r="1527" spans="1:3" ht="32.25" thickBot="1" x14ac:dyDescent="0.3">
      <c r="A1527" s="7" t="s">
        <v>0</v>
      </c>
      <c r="B1527" s="8" t="s">
        <v>10</v>
      </c>
      <c r="C1527" s="8" t="s">
        <v>11</v>
      </c>
    </row>
    <row r="1528" spans="1:3" ht="15.75" x14ac:dyDescent="0.25">
      <c r="A1528" s="78"/>
      <c r="B1528" s="81" t="s">
        <v>12</v>
      </c>
      <c r="C1528" s="79">
        <v>1</v>
      </c>
    </row>
    <row r="1529" spans="1:3" ht="15.75" x14ac:dyDescent="0.25">
      <c r="A1529" s="78"/>
      <c r="B1529" s="82" t="s">
        <v>13</v>
      </c>
      <c r="C1529" s="80">
        <v>21</v>
      </c>
    </row>
    <row r="1530" spans="1:3" ht="31.5" x14ac:dyDescent="0.25">
      <c r="A1530" s="75"/>
      <c r="B1530" s="83" t="s">
        <v>360</v>
      </c>
      <c r="C1530" s="76">
        <f>$C$14</f>
        <v>1.18</v>
      </c>
    </row>
    <row r="1531" spans="1:3" ht="32.25" thickBot="1" x14ac:dyDescent="0.3">
      <c r="A1531" s="75"/>
      <c r="B1531" s="77" t="s">
        <v>361</v>
      </c>
      <c r="C1531" s="76">
        <f>$C$15</f>
        <v>0.69</v>
      </c>
    </row>
    <row r="1532" spans="1:3" ht="15.75" x14ac:dyDescent="0.25">
      <c r="A1532" s="29">
        <v>211</v>
      </c>
      <c r="B1532" s="30" t="s">
        <v>19</v>
      </c>
      <c r="C1532" s="39">
        <f>C1530*C1529</f>
        <v>24.779999999999998</v>
      </c>
    </row>
    <row r="1533" spans="1:3" ht="31.5" x14ac:dyDescent="0.25">
      <c r="A1533" s="33">
        <v>211</v>
      </c>
      <c r="B1533" s="28" t="s">
        <v>20</v>
      </c>
      <c r="C1533" s="40">
        <f>C1531*C1529</f>
        <v>14.489999999999998</v>
      </c>
    </row>
    <row r="1534" spans="1:3" ht="15.75" x14ac:dyDescent="0.25">
      <c r="A1534" s="51">
        <v>213</v>
      </c>
      <c r="B1534" s="52" t="s">
        <v>14</v>
      </c>
      <c r="C1534" s="40">
        <f>(C1532+C1533)*30.2%</f>
        <v>11.859539999999999</v>
      </c>
    </row>
    <row r="1535" spans="1:3" ht="15.75" x14ac:dyDescent="0.25">
      <c r="A1535" s="33">
        <v>212</v>
      </c>
      <c r="B1535" s="28" t="s">
        <v>3</v>
      </c>
      <c r="C1535" s="40">
        <f>(C1532+C1533)*$D$19</f>
        <v>6.2831999999999999E-2</v>
      </c>
    </row>
    <row r="1536" spans="1:3" ht="15.75" x14ac:dyDescent="0.25">
      <c r="A1536" s="33">
        <v>221</v>
      </c>
      <c r="B1536" s="28" t="s">
        <v>4</v>
      </c>
      <c r="C1536" s="40">
        <f>(C1532+C1533)*$D$20</f>
        <v>0.33772199999999997</v>
      </c>
    </row>
    <row r="1537" spans="1:3" ht="15.75" x14ac:dyDescent="0.25">
      <c r="A1537" s="33">
        <v>222</v>
      </c>
      <c r="B1537" s="28" t="s">
        <v>15</v>
      </c>
      <c r="C1537" s="40">
        <f>(C1532+C1533)*$D$21</f>
        <v>6.2831999999999999E-2</v>
      </c>
    </row>
    <row r="1538" spans="1:3" ht="15.75" x14ac:dyDescent="0.25">
      <c r="A1538" s="33">
        <v>223</v>
      </c>
      <c r="B1538" s="28" t="s">
        <v>5</v>
      </c>
      <c r="C1538" s="40">
        <f>(C1532+C1533)*$D$22</f>
        <v>1.6689749999999999</v>
      </c>
    </row>
    <row r="1539" spans="1:3" ht="15.75" x14ac:dyDescent="0.25">
      <c r="A1539" s="33">
        <v>224</v>
      </c>
      <c r="B1539" s="28" t="s">
        <v>21</v>
      </c>
      <c r="C1539" s="40">
        <f>(C1532+C1533)*$D$23</f>
        <v>0.55370699999999995</v>
      </c>
    </row>
    <row r="1540" spans="1:3" ht="15.75" x14ac:dyDescent="0.25">
      <c r="A1540" s="33">
        <v>225</v>
      </c>
      <c r="B1540" s="28" t="s">
        <v>16</v>
      </c>
      <c r="C1540" s="40">
        <f>(C1532+C1533)*$D$24</f>
        <v>2.0891639999999998</v>
      </c>
    </row>
    <row r="1541" spans="1:3" ht="15.75" x14ac:dyDescent="0.25">
      <c r="A1541" s="33">
        <v>226</v>
      </c>
      <c r="B1541" s="28" t="s">
        <v>22</v>
      </c>
      <c r="C1541" s="40">
        <f>(C1532+C1533)*$D$25</f>
        <v>14.062586999999997</v>
      </c>
    </row>
    <row r="1542" spans="1:3" ht="15.75" x14ac:dyDescent="0.25">
      <c r="A1542" s="33">
        <v>271</v>
      </c>
      <c r="B1542" s="28" t="s">
        <v>23</v>
      </c>
      <c r="C1542" s="40">
        <f>(C1532+C1533)*$D$26</f>
        <v>0.87572099999999997</v>
      </c>
    </row>
    <row r="1543" spans="1:3" ht="15.75" x14ac:dyDescent="0.25">
      <c r="A1543" s="33">
        <v>272</v>
      </c>
      <c r="B1543" s="28" t="s">
        <v>24</v>
      </c>
      <c r="C1543" s="40">
        <f>(C1532+C1533)*$D$27</f>
        <v>0.82074299999999989</v>
      </c>
    </row>
    <row r="1544" spans="1:3" ht="31.5" x14ac:dyDescent="0.25">
      <c r="A1544" s="33">
        <v>211</v>
      </c>
      <c r="B1544" s="28" t="s">
        <v>25</v>
      </c>
      <c r="C1544" s="40">
        <f>(C1532+C1533)*$D$28</f>
        <v>8.9928299999999997</v>
      </c>
    </row>
    <row r="1545" spans="1:3" ht="31.5" x14ac:dyDescent="0.25">
      <c r="A1545" s="33">
        <v>213</v>
      </c>
      <c r="B1545" s="28" t="s">
        <v>26</v>
      </c>
      <c r="C1545" s="44">
        <f>(C1532+C1533)*$D$29</f>
        <v>2.7135569999999993</v>
      </c>
    </row>
    <row r="1546" spans="1:3" ht="15.75" x14ac:dyDescent="0.25">
      <c r="A1546" s="33">
        <v>290</v>
      </c>
      <c r="B1546" s="28" t="s">
        <v>6</v>
      </c>
      <c r="C1546" s="44">
        <f>(C1532+C1533)*$D$30</f>
        <v>1.449063</v>
      </c>
    </row>
    <row r="1547" spans="1:3" ht="15.75" x14ac:dyDescent="0.25">
      <c r="A1547" s="33">
        <v>290</v>
      </c>
      <c r="B1547" s="28" t="s">
        <v>27</v>
      </c>
      <c r="C1547" s="44">
        <f>(C1532+C1533)*$D$31</f>
        <v>0.45945899999999995</v>
      </c>
    </row>
    <row r="1548" spans="1:3" ht="15.75" x14ac:dyDescent="0.25">
      <c r="A1548" s="33">
        <v>225</v>
      </c>
      <c r="B1548" s="28" t="s">
        <v>28</v>
      </c>
      <c r="C1548" s="44">
        <f>(C1532+C1533)*$D$32</f>
        <v>0</v>
      </c>
    </row>
    <row r="1549" spans="1:3" ht="15.75" x14ac:dyDescent="0.25">
      <c r="A1549" s="37">
        <v>310</v>
      </c>
      <c r="B1549" s="28" t="s">
        <v>7</v>
      </c>
      <c r="C1549" s="44">
        <f>(C1532+C1533)*$D$33</f>
        <v>0.914991</v>
      </c>
    </row>
    <row r="1550" spans="1:3" ht="16.5" thickBot="1" x14ac:dyDescent="0.3">
      <c r="A1550" s="38">
        <v>340</v>
      </c>
      <c r="B1550" s="36" t="s">
        <v>8</v>
      </c>
      <c r="C1550" s="44">
        <f>(C1532+C1533)*$D$34</f>
        <v>3.5539349999999996</v>
      </c>
    </row>
    <row r="1551" spans="1:3" ht="16.5" thickBot="1" x14ac:dyDescent="0.3">
      <c r="A1551" s="15"/>
      <c r="B1551" s="42" t="s">
        <v>9</v>
      </c>
      <c r="C1551" s="88">
        <f>SUM(C1532:C1550)</f>
        <v>89.747657999999959</v>
      </c>
    </row>
    <row r="1552" spans="1:3" ht="16.5" thickBot="1" x14ac:dyDescent="0.3">
      <c r="A1552" s="15"/>
      <c r="B1552" s="43" t="s">
        <v>29</v>
      </c>
      <c r="C1552" s="89">
        <f>C1551*118%</f>
        <v>105.90223643999994</v>
      </c>
    </row>
    <row r="1553" spans="1:3" ht="15.75" x14ac:dyDescent="0.25">
      <c r="A1553" s="22"/>
      <c r="B1553" s="45"/>
      <c r="C1553" s="46"/>
    </row>
    <row r="1554" spans="1:3" ht="15.75" x14ac:dyDescent="0.25">
      <c r="A1554" s="22"/>
      <c r="B1554" s="45"/>
      <c r="C1554" s="46"/>
    </row>
    <row r="1555" spans="1:3" ht="15.75" x14ac:dyDescent="0.25">
      <c r="A1555" s="22"/>
      <c r="B1555" s="45"/>
      <c r="C1555" s="46"/>
    </row>
    <row r="1556" spans="1:3" ht="15.75" x14ac:dyDescent="0.25">
      <c r="A1556" s="22"/>
      <c r="B1556" s="45"/>
      <c r="C1556" s="46"/>
    </row>
    <row r="1557" spans="1:3" ht="15.75" x14ac:dyDescent="0.25">
      <c r="A1557" s="22"/>
      <c r="B1557" s="45"/>
      <c r="C1557" s="46"/>
    </row>
    <row r="1558" spans="1:3" ht="15.75" x14ac:dyDescent="0.25">
      <c r="A1558" s="22"/>
      <c r="B1558" s="45"/>
      <c r="C1558" s="46"/>
    </row>
    <row r="1559" spans="1:3" ht="15.75" x14ac:dyDescent="0.25">
      <c r="A1559" s="22"/>
      <c r="B1559" s="45"/>
      <c r="C1559" s="46"/>
    </row>
    <row r="1560" spans="1:3" ht="15.75" x14ac:dyDescent="0.25">
      <c r="A1560" s="22"/>
      <c r="B1560" s="45"/>
      <c r="C1560" s="46"/>
    </row>
    <row r="1561" spans="1:3" ht="15.75" x14ac:dyDescent="0.25">
      <c r="A1561" s="22"/>
      <c r="B1561" s="45"/>
      <c r="C1561" s="46"/>
    </row>
    <row r="1562" spans="1:3" ht="15.75" x14ac:dyDescent="0.25">
      <c r="A1562" s="22"/>
      <c r="B1562" s="45"/>
      <c r="C1562" s="46"/>
    </row>
    <row r="1563" spans="1:3" ht="15.75" x14ac:dyDescent="0.25">
      <c r="A1563" s="22"/>
      <c r="B1563" s="45"/>
      <c r="C1563" s="46"/>
    </row>
    <row r="1564" spans="1:3" ht="15.75" x14ac:dyDescent="0.25">
      <c r="A1564" s="22"/>
      <c r="B1564" s="45"/>
      <c r="C1564" s="46"/>
    </row>
    <row r="1565" spans="1:3" ht="15.75" x14ac:dyDescent="0.25">
      <c r="A1565" s="22"/>
      <c r="B1565" s="45"/>
      <c r="C1565" s="46"/>
    </row>
    <row r="1566" spans="1:3" ht="15.75" x14ac:dyDescent="0.25">
      <c r="A1566" s="22"/>
      <c r="B1566" s="45"/>
      <c r="C1566" s="46"/>
    </row>
    <row r="1567" spans="1:3" ht="15.75" x14ac:dyDescent="0.25">
      <c r="A1567" s="22"/>
      <c r="B1567" s="45"/>
      <c r="C1567" s="46"/>
    </row>
    <row r="1568" spans="1:3" ht="15.75" x14ac:dyDescent="0.25">
      <c r="A1568" s="22"/>
      <c r="B1568" s="45"/>
      <c r="C1568" s="46"/>
    </row>
    <row r="1569" spans="1:3" ht="15.75" x14ac:dyDescent="0.25">
      <c r="A1569" s="22"/>
      <c r="B1569" s="45"/>
      <c r="C1569" s="46"/>
    </row>
    <row r="1570" spans="1:3" ht="15.75" x14ac:dyDescent="0.25">
      <c r="A1570" s="22"/>
      <c r="B1570" s="45"/>
      <c r="C1570" s="46"/>
    </row>
    <row r="1571" spans="1:3" ht="15.75" x14ac:dyDescent="0.25">
      <c r="A1571" s="22"/>
      <c r="B1571" s="45"/>
      <c r="C1571" s="46"/>
    </row>
    <row r="1572" spans="1:3" ht="15.75" x14ac:dyDescent="0.25">
      <c r="A1572" s="22"/>
      <c r="B1572" s="45"/>
      <c r="C1572" s="46"/>
    </row>
    <row r="1573" spans="1:3" ht="15.75" x14ac:dyDescent="0.25">
      <c r="A1573" s="22"/>
      <c r="B1573" s="45"/>
      <c r="C1573" s="46"/>
    </row>
    <row r="1574" spans="1:3" ht="15.75" x14ac:dyDescent="0.25">
      <c r="A1574" s="22"/>
      <c r="B1574" s="45"/>
      <c r="C1574" s="46"/>
    </row>
    <row r="1575" spans="1:3" ht="15.75" x14ac:dyDescent="0.25">
      <c r="A1575" s="22"/>
      <c r="B1575" s="45"/>
      <c r="C1575" s="46"/>
    </row>
    <row r="1576" spans="1:3" ht="15.75" x14ac:dyDescent="0.25">
      <c r="A1576" s="22"/>
      <c r="B1576" s="45"/>
      <c r="C1576" s="46"/>
    </row>
    <row r="1577" spans="1:3" ht="15.75" x14ac:dyDescent="0.25">
      <c r="A1577" s="22"/>
      <c r="B1577" s="45"/>
      <c r="C1577" s="46"/>
    </row>
    <row r="1578" spans="1:3" ht="15.75" x14ac:dyDescent="0.25">
      <c r="A1578" s="22"/>
      <c r="B1578" s="45"/>
      <c r="C1578" s="46"/>
    </row>
    <row r="1580" spans="1:3" ht="43.5" x14ac:dyDescent="0.25">
      <c r="B1580" s="56" t="s">
        <v>660</v>
      </c>
    </row>
    <row r="1581" spans="1:3" ht="15.75" thickBot="1" x14ac:dyDescent="0.3">
      <c r="C1581" t="s">
        <v>200</v>
      </c>
    </row>
    <row r="1582" spans="1:3" ht="32.25" thickBot="1" x14ac:dyDescent="0.3">
      <c r="A1582" s="7" t="s">
        <v>0</v>
      </c>
      <c r="B1582" s="8" t="s">
        <v>10</v>
      </c>
      <c r="C1582" s="8" t="s">
        <v>11</v>
      </c>
    </row>
    <row r="1583" spans="1:3" ht="15.75" x14ac:dyDescent="0.25">
      <c r="A1583" s="78"/>
      <c r="B1583" s="81" t="s">
        <v>12</v>
      </c>
      <c r="C1583" s="79">
        <v>1</v>
      </c>
    </row>
    <row r="1584" spans="1:3" ht="15.75" x14ac:dyDescent="0.25">
      <c r="A1584" s="78"/>
      <c r="B1584" s="82" t="s">
        <v>13</v>
      </c>
      <c r="C1584" s="80">
        <v>29.1</v>
      </c>
    </row>
    <row r="1585" spans="1:3" ht="31.5" x14ac:dyDescent="0.25">
      <c r="A1585" s="75"/>
      <c r="B1585" s="83" t="s">
        <v>360</v>
      </c>
      <c r="C1585" s="76">
        <f>$C$14</f>
        <v>1.18</v>
      </c>
    </row>
    <row r="1586" spans="1:3" ht="32.25" thickBot="1" x14ac:dyDescent="0.3">
      <c r="A1586" s="75"/>
      <c r="B1586" s="77" t="s">
        <v>361</v>
      </c>
      <c r="C1586" s="76">
        <f>$C$15</f>
        <v>0.69</v>
      </c>
    </row>
    <row r="1587" spans="1:3" ht="15.75" x14ac:dyDescent="0.25">
      <c r="A1587" s="29">
        <v>211</v>
      </c>
      <c r="B1587" s="30" t="s">
        <v>19</v>
      </c>
      <c r="C1587" s="39">
        <f>C1585*C1584</f>
        <v>34.338000000000001</v>
      </c>
    </row>
    <row r="1588" spans="1:3" ht="31.5" x14ac:dyDescent="0.25">
      <c r="A1588" s="33">
        <v>211</v>
      </c>
      <c r="B1588" s="28" t="s">
        <v>20</v>
      </c>
      <c r="C1588" s="40">
        <f>C1586*C1584</f>
        <v>20.079000000000001</v>
      </c>
    </row>
    <row r="1589" spans="1:3" ht="15.75" x14ac:dyDescent="0.25">
      <c r="A1589" s="51">
        <v>213</v>
      </c>
      <c r="B1589" s="52" t="s">
        <v>14</v>
      </c>
      <c r="C1589" s="40">
        <f>(C1587+C1588)*30.2%</f>
        <v>16.433934000000001</v>
      </c>
    </row>
    <row r="1590" spans="1:3" ht="15.75" x14ac:dyDescent="0.25">
      <c r="A1590" s="33">
        <v>212</v>
      </c>
      <c r="B1590" s="28" t="s">
        <v>3</v>
      </c>
      <c r="C1590" s="40">
        <f>(C1587+C1588)*$D$19</f>
        <v>8.7067200000000011E-2</v>
      </c>
    </row>
    <row r="1591" spans="1:3" ht="15.75" x14ac:dyDescent="0.25">
      <c r="A1591" s="33">
        <v>221</v>
      </c>
      <c r="B1591" s="28" t="s">
        <v>4</v>
      </c>
      <c r="C1591" s="40">
        <f>(C1587+C1588)*$D$20</f>
        <v>0.46798620000000002</v>
      </c>
    </row>
    <row r="1592" spans="1:3" ht="15.75" x14ac:dyDescent="0.25">
      <c r="A1592" s="33">
        <v>222</v>
      </c>
      <c r="B1592" s="28" t="s">
        <v>15</v>
      </c>
      <c r="C1592" s="40">
        <f>(C1587+C1588)*$D$21</f>
        <v>8.7067200000000011E-2</v>
      </c>
    </row>
    <row r="1593" spans="1:3" ht="15.75" x14ac:dyDescent="0.25">
      <c r="A1593" s="33">
        <v>223</v>
      </c>
      <c r="B1593" s="28" t="s">
        <v>5</v>
      </c>
      <c r="C1593" s="40">
        <f>(C1587+C1588)*$D$22</f>
        <v>2.3127225</v>
      </c>
    </row>
    <row r="1594" spans="1:3" ht="15.75" x14ac:dyDescent="0.25">
      <c r="A1594" s="33">
        <v>224</v>
      </c>
      <c r="B1594" s="28" t="s">
        <v>21</v>
      </c>
      <c r="C1594" s="40">
        <f>(C1587+C1588)*$D$23</f>
        <v>0.76727970000000001</v>
      </c>
    </row>
    <row r="1595" spans="1:3" ht="15.75" x14ac:dyDescent="0.25">
      <c r="A1595" s="33">
        <v>225</v>
      </c>
      <c r="B1595" s="28" t="s">
        <v>16</v>
      </c>
      <c r="C1595" s="40">
        <f>(C1587+C1588)*$D$24</f>
        <v>2.8949843999999998</v>
      </c>
    </row>
    <row r="1596" spans="1:3" ht="15.75" x14ac:dyDescent="0.25">
      <c r="A1596" s="33">
        <v>226</v>
      </c>
      <c r="B1596" s="28" t="s">
        <v>22</v>
      </c>
      <c r="C1596" s="40">
        <f>(C1587+C1588)*$D$25</f>
        <v>19.486727699999999</v>
      </c>
    </row>
    <row r="1597" spans="1:3" ht="15.75" x14ac:dyDescent="0.25">
      <c r="A1597" s="33">
        <v>271</v>
      </c>
      <c r="B1597" s="28" t="s">
        <v>23</v>
      </c>
      <c r="C1597" s="40">
        <f>(C1587+C1588)*$D$26</f>
        <v>1.2134991000000002</v>
      </c>
    </row>
    <row r="1598" spans="1:3" ht="15.75" x14ac:dyDescent="0.25">
      <c r="A1598" s="33">
        <v>272</v>
      </c>
      <c r="B1598" s="28" t="s">
        <v>24</v>
      </c>
      <c r="C1598" s="40">
        <f>(C1587+C1588)*$D$27</f>
        <v>1.1373153</v>
      </c>
    </row>
    <row r="1599" spans="1:3" ht="31.5" x14ac:dyDescent="0.25">
      <c r="A1599" s="33">
        <v>211</v>
      </c>
      <c r="B1599" s="28" t="s">
        <v>25</v>
      </c>
      <c r="C1599" s="40">
        <f>(C1587+C1588)*$D$28</f>
        <v>12.461493000000001</v>
      </c>
    </row>
    <row r="1600" spans="1:3" ht="31.5" x14ac:dyDescent="0.25">
      <c r="A1600" s="33">
        <v>213</v>
      </c>
      <c r="B1600" s="28" t="s">
        <v>26</v>
      </c>
      <c r="C1600" s="44">
        <f>(C1587+C1588)*$D$29</f>
        <v>3.7602146999999997</v>
      </c>
    </row>
    <row r="1601" spans="1:3" ht="15.75" x14ac:dyDescent="0.25">
      <c r="A1601" s="33">
        <v>290</v>
      </c>
      <c r="B1601" s="28" t="s">
        <v>6</v>
      </c>
      <c r="C1601" s="44">
        <f>(C1587+C1588)*$D$30</f>
        <v>2.0079873000000004</v>
      </c>
    </row>
    <row r="1602" spans="1:3" ht="15.75" x14ac:dyDescent="0.25">
      <c r="A1602" s="33">
        <v>290</v>
      </c>
      <c r="B1602" s="28" t="s">
        <v>27</v>
      </c>
      <c r="C1602" s="44">
        <f>(C1587+C1588)*$D$31</f>
        <v>0.63667890000000005</v>
      </c>
    </row>
    <row r="1603" spans="1:3" ht="15.75" x14ac:dyDescent="0.25">
      <c r="A1603" s="33">
        <v>225</v>
      </c>
      <c r="B1603" s="28" t="s">
        <v>28</v>
      </c>
      <c r="C1603" s="44">
        <f>(C1587+C1588)*$D$32</f>
        <v>0</v>
      </c>
    </row>
    <row r="1604" spans="1:3" ht="15.75" x14ac:dyDescent="0.25">
      <c r="A1604" s="37">
        <v>310</v>
      </c>
      <c r="B1604" s="28" t="s">
        <v>7</v>
      </c>
      <c r="C1604" s="44">
        <f>(C1587+C1588)*$D$33</f>
        <v>1.2679161000000001</v>
      </c>
    </row>
    <row r="1605" spans="1:3" ht="16.5" thickBot="1" x14ac:dyDescent="0.3">
      <c r="A1605" s="38">
        <v>340</v>
      </c>
      <c r="B1605" s="36" t="s">
        <v>8</v>
      </c>
      <c r="C1605" s="44">
        <f>(C1587+C1588)*$D$34</f>
        <v>4.9247385000000001</v>
      </c>
    </row>
    <row r="1606" spans="1:3" ht="16.5" thickBot="1" x14ac:dyDescent="0.3">
      <c r="A1606" s="15"/>
      <c r="B1606" s="42" t="s">
        <v>9</v>
      </c>
      <c r="C1606" s="88">
        <f>SUM(C1587:C1605)</f>
        <v>124.36461180000003</v>
      </c>
    </row>
    <row r="1607" spans="1:3" ht="16.5" thickBot="1" x14ac:dyDescent="0.3">
      <c r="A1607" s="15"/>
      <c r="B1607" s="43" t="s">
        <v>29</v>
      </c>
      <c r="C1607" s="89">
        <f>C1606*118%</f>
        <v>146.75024192400002</v>
      </c>
    </row>
    <row r="1608" spans="1:3" ht="15.75" x14ac:dyDescent="0.25">
      <c r="A1608" s="22"/>
      <c r="B1608" s="45"/>
      <c r="C1608" s="46"/>
    </row>
    <row r="1609" spans="1:3" ht="15.75" x14ac:dyDescent="0.25">
      <c r="A1609" s="22"/>
      <c r="B1609" s="45"/>
      <c r="C1609" s="46"/>
    </row>
    <row r="1610" spans="1:3" ht="15.75" x14ac:dyDescent="0.25">
      <c r="A1610" s="22"/>
      <c r="B1610" s="45"/>
      <c r="C1610" s="46"/>
    </row>
    <row r="1611" spans="1:3" ht="15.75" x14ac:dyDescent="0.25">
      <c r="A1611" s="22"/>
      <c r="B1611" s="45"/>
      <c r="C1611" s="46"/>
    </row>
    <row r="1612" spans="1:3" ht="15.75" x14ac:dyDescent="0.25">
      <c r="A1612" s="22"/>
      <c r="B1612" s="45"/>
      <c r="C1612" s="46"/>
    </row>
    <row r="1613" spans="1:3" ht="15.75" x14ac:dyDescent="0.25">
      <c r="A1613" s="22"/>
      <c r="B1613" s="45"/>
      <c r="C1613" s="46"/>
    </row>
    <row r="1614" spans="1:3" ht="15.75" x14ac:dyDescent="0.25">
      <c r="A1614" s="22"/>
      <c r="B1614" s="45"/>
      <c r="C1614" s="46"/>
    </row>
    <row r="1615" spans="1:3" ht="15.75" x14ac:dyDescent="0.25">
      <c r="A1615" s="22"/>
      <c r="B1615" s="45"/>
      <c r="C1615" s="46"/>
    </row>
    <row r="1616" spans="1:3" ht="15.75" x14ac:dyDescent="0.25">
      <c r="A1616" s="22"/>
      <c r="B1616" s="45"/>
      <c r="C1616" s="46"/>
    </row>
    <row r="1617" spans="1:3" ht="15.75" x14ac:dyDescent="0.25">
      <c r="A1617" s="22"/>
      <c r="B1617" s="45"/>
      <c r="C1617" s="46"/>
    </row>
    <row r="1618" spans="1:3" ht="15.75" x14ac:dyDescent="0.25">
      <c r="A1618" s="22"/>
      <c r="B1618" s="45"/>
      <c r="C1618" s="46"/>
    </row>
    <row r="1619" spans="1:3" ht="15.75" x14ac:dyDescent="0.25">
      <c r="A1619" s="22"/>
      <c r="B1619" s="45"/>
      <c r="C1619" s="46"/>
    </row>
    <row r="1620" spans="1:3" ht="15.75" x14ac:dyDescent="0.25">
      <c r="A1620" s="22"/>
      <c r="B1620" s="45"/>
      <c r="C1620" s="46"/>
    </row>
    <row r="1621" spans="1:3" ht="15.75" x14ac:dyDescent="0.25">
      <c r="A1621" s="22"/>
      <c r="B1621" s="45"/>
      <c r="C1621" s="46"/>
    </row>
    <row r="1622" spans="1:3" ht="15.75" x14ac:dyDescent="0.25">
      <c r="A1622" s="22"/>
      <c r="B1622" s="45"/>
      <c r="C1622" s="46"/>
    </row>
    <row r="1623" spans="1:3" ht="15.75" x14ac:dyDescent="0.25">
      <c r="A1623" s="22"/>
      <c r="B1623" s="45"/>
      <c r="C1623" s="46"/>
    </row>
    <row r="1624" spans="1:3" ht="15.75" x14ac:dyDescent="0.25">
      <c r="A1624" s="22"/>
      <c r="B1624" s="45"/>
      <c r="C1624" s="46"/>
    </row>
    <row r="1625" spans="1:3" ht="15.75" x14ac:dyDescent="0.25">
      <c r="A1625" s="22"/>
      <c r="B1625" s="45"/>
      <c r="C1625" s="46"/>
    </row>
    <row r="1626" spans="1:3" ht="15.75" x14ac:dyDescent="0.25">
      <c r="A1626" s="22"/>
      <c r="B1626" s="45"/>
      <c r="C1626" s="46"/>
    </row>
    <row r="1627" spans="1:3" ht="15.75" x14ac:dyDescent="0.25">
      <c r="A1627" s="22"/>
      <c r="B1627" s="45"/>
      <c r="C1627" s="46"/>
    </row>
    <row r="1628" spans="1:3" ht="15.75" x14ac:dyDescent="0.25">
      <c r="A1628" s="22"/>
      <c r="B1628" s="45"/>
      <c r="C1628" s="46"/>
    </row>
    <row r="1629" spans="1:3" ht="15.75" x14ac:dyDescent="0.25">
      <c r="A1629" s="22"/>
      <c r="B1629" s="45"/>
      <c r="C1629" s="46"/>
    </row>
    <row r="1630" spans="1:3" ht="15.75" x14ac:dyDescent="0.25">
      <c r="A1630" s="22"/>
      <c r="B1630" s="45"/>
      <c r="C1630" s="46"/>
    </row>
    <row r="1631" spans="1:3" ht="15.75" x14ac:dyDescent="0.25">
      <c r="A1631" s="22"/>
      <c r="B1631" s="45"/>
      <c r="C1631" s="46"/>
    </row>
    <row r="1632" spans="1:3" ht="15.75" x14ac:dyDescent="0.25">
      <c r="A1632" s="22"/>
      <c r="B1632" s="45"/>
      <c r="C1632" s="46"/>
    </row>
    <row r="1633" spans="1:3" ht="15.75" x14ac:dyDescent="0.25">
      <c r="A1633" s="22"/>
      <c r="B1633" s="45"/>
      <c r="C1633" s="46"/>
    </row>
    <row r="1634" spans="1:3" ht="15.75" x14ac:dyDescent="0.25">
      <c r="A1634" s="22"/>
      <c r="B1634" s="45"/>
      <c r="C1634" s="46"/>
    </row>
    <row r="1636" spans="1:3" ht="43.5" x14ac:dyDescent="0.25">
      <c r="B1636" s="56" t="s">
        <v>661</v>
      </c>
    </row>
    <row r="1637" spans="1:3" ht="15.75" thickBot="1" x14ac:dyDescent="0.3">
      <c r="C1637" t="s">
        <v>200</v>
      </c>
    </row>
    <row r="1638" spans="1:3" ht="32.25" thickBot="1" x14ac:dyDescent="0.3">
      <c r="A1638" s="7" t="s">
        <v>0</v>
      </c>
      <c r="B1638" s="8" t="s">
        <v>10</v>
      </c>
      <c r="C1638" s="8" t="s">
        <v>11</v>
      </c>
    </row>
    <row r="1639" spans="1:3" ht="15.75" x14ac:dyDescent="0.25">
      <c r="A1639" s="78"/>
      <c r="B1639" s="81" t="s">
        <v>12</v>
      </c>
      <c r="C1639" s="79">
        <v>1</v>
      </c>
    </row>
    <row r="1640" spans="1:3" ht="15.75" x14ac:dyDescent="0.25">
      <c r="A1640" s="78"/>
      <c r="B1640" s="82" t="s">
        <v>13</v>
      </c>
      <c r="C1640" s="80">
        <v>55.3</v>
      </c>
    </row>
    <row r="1641" spans="1:3" ht="31.5" x14ac:dyDescent="0.25">
      <c r="A1641" s="75"/>
      <c r="B1641" s="83" t="s">
        <v>360</v>
      </c>
      <c r="C1641" s="76">
        <f>$C$14</f>
        <v>1.18</v>
      </c>
    </row>
    <row r="1642" spans="1:3" ht="32.25" thickBot="1" x14ac:dyDescent="0.3">
      <c r="A1642" s="75"/>
      <c r="B1642" s="77" t="s">
        <v>361</v>
      </c>
      <c r="C1642" s="76">
        <f>$C$15</f>
        <v>0.69</v>
      </c>
    </row>
    <row r="1643" spans="1:3" ht="15.75" x14ac:dyDescent="0.25">
      <c r="A1643" s="29">
        <v>211</v>
      </c>
      <c r="B1643" s="30" t="s">
        <v>19</v>
      </c>
      <c r="C1643" s="39">
        <f>C1641*C1640</f>
        <v>65.253999999999991</v>
      </c>
    </row>
    <row r="1644" spans="1:3" ht="31.5" x14ac:dyDescent="0.25">
      <c r="A1644" s="33">
        <v>211</v>
      </c>
      <c r="B1644" s="28" t="s">
        <v>20</v>
      </c>
      <c r="C1644" s="40">
        <f>C1642*C1640</f>
        <v>38.156999999999996</v>
      </c>
    </row>
    <row r="1645" spans="1:3" ht="15.75" x14ac:dyDescent="0.25">
      <c r="A1645" s="51">
        <v>213</v>
      </c>
      <c r="B1645" s="52" t="s">
        <v>14</v>
      </c>
      <c r="C1645" s="40">
        <f>(C1643+C1644)*30.2%</f>
        <v>31.230121999999994</v>
      </c>
    </row>
    <row r="1646" spans="1:3" ht="15.75" x14ac:dyDescent="0.25">
      <c r="A1646" s="33">
        <v>212</v>
      </c>
      <c r="B1646" s="28" t="s">
        <v>3</v>
      </c>
      <c r="C1646" s="40">
        <f>(C1643+C1644)*$D$19</f>
        <v>0.16545759999999998</v>
      </c>
    </row>
    <row r="1647" spans="1:3" ht="15.75" x14ac:dyDescent="0.25">
      <c r="A1647" s="33">
        <v>221</v>
      </c>
      <c r="B1647" s="28" t="s">
        <v>4</v>
      </c>
      <c r="C1647" s="40">
        <f>(C1643+C1644)*$D$20</f>
        <v>0.88933459999999986</v>
      </c>
    </row>
    <row r="1648" spans="1:3" ht="15.75" x14ac:dyDescent="0.25">
      <c r="A1648" s="33">
        <v>222</v>
      </c>
      <c r="B1648" s="28" t="s">
        <v>15</v>
      </c>
      <c r="C1648" s="40">
        <f>(C1643+C1644)*$D$21</f>
        <v>0.16545759999999998</v>
      </c>
    </row>
    <row r="1649" spans="1:3" ht="15.75" x14ac:dyDescent="0.25">
      <c r="A1649" s="33">
        <v>223</v>
      </c>
      <c r="B1649" s="28" t="s">
        <v>5</v>
      </c>
      <c r="C1649" s="40">
        <f>(C1643+C1644)*$D$22</f>
        <v>4.3949674999999999</v>
      </c>
    </row>
    <row r="1650" spans="1:3" ht="15.75" x14ac:dyDescent="0.25">
      <c r="A1650" s="33">
        <v>224</v>
      </c>
      <c r="B1650" s="28" t="s">
        <v>21</v>
      </c>
      <c r="C1650" s="40">
        <f>(C1643+C1644)*$D$23</f>
        <v>1.4580950999999998</v>
      </c>
    </row>
    <row r="1651" spans="1:3" ht="15.75" x14ac:dyDescent="0.25">
      <c r="A1651" s="33">
        <v>225</v>
      </c>
      <c r="B1651" s="28" t="s">
        <v>16</v>
      </c>
      <c r="C1651" s="40">
        <f>(C1643+C1644)*$D$24</f>
        <v>5.5014651999999993</v>
      </c>
    </row>
    <row r="1652" spans="1:3" ht="15.75" x14ac:dyDescent="0.25">
      <c r="A1652" s="33">
        <v>226</v>
      </c>
      <c r="B1652" s="28" t="s">
        <v>22</v>
      </c>
      <c r="C1652" s="40">
        <f>(C1643+C1644)*$D$25</f>
        <v>37.031479099999991</v>
      </c>
    </row>
    <row r="1653" spans="1:3" ht="15.75" x14ac:dyDescent="0.25">
      <c r="A1653" s="33">
        <v>271</v>
      </c>
      <c r="B1653" s="28" t="s">
        <v>23</v>
      </c>
      <c r="C1653" s="40">
        <f>(C1643+C1644)*$D$26</f>
        <v>2.3060652999999998</v>
      </c>
    </row>
    <row r="1654" spans="1:3" ht="15.75" x14ac:dyDescent="0.25">
      <c r="A1654" s="33">
        <v>272</v>
      </c>
      <c r="B1654" s="28" t="s">
        <v>24</v>
      </c>
      <c r="C1654" s="40">
        <f>(C1643+C1644)*$D$27</f>
        <v>2.1612898999999994</v>
      </c>
    </row>
    <row r="1655" spans="1:3" ht="31.5" x14ac:dyDescent="0.25">
      <c r="A1655" s="33">
        <v>211</v>
      </c>
      <c r="B1655" s="28" t="s">
        <v>25</v>
      </c>
      <c r="C1655" s="40">
        <f>(C1643+C1644)*$D$28</f>
        <v>23.681118999999999</v>
      </c>
    </row>
    <row r="1656" spans="1:3" ht="31.5" x14ac:dyDescent="0.25">
      <c r="A1656" s="33">
        <v>213</v>
      </c>
      <c r="B1656" s="28" t="s">
        <v>26</v>
      </c>
      <c r="C1656" s="44">
        <f>(C1643+C1644)*$D$29</f>
        <v>7.1457000999999982</v>
      </c>
    </row>
    <row r="1657" spans="1:3" ht="15.75" x14ac:dyDescent="0.25">
      <c r="A1657" s="33">
        <v>290</v>
      </c>
      <c r="B1657" s="28" t="s">
        <v>6</v>
      </c>
      <c r="C1657" s="44">
        <f>(C1643+C1644)*$D$30</f>
        <v>3.8158658999999999</v>
      </c>
    </row>
    <row r="1658" spans="1:3" ht="15.75" x14ac:dyDescent="0.25">
      <c r="A1658" s="33">
        <v>290</v>
      </c>
      <c r="B1658" s="28" t="s">
        <v>27</v>
      </c>
      <c r="C1658" s="44">
        <f>(C1643+C1644)*$D$31</f>
        <v>1.2099086999999999</v>
      </c>
    </row>
    <row r="1659" spans="1:3" ht="15.75" x14ac:dyDescent="0.25">
      <c r="A1659" s="33">
        <v>225</v>
      </c>
      <c r="B1659" s="28" t="s">
        <v>28</v>
      </c>
      <c r="C1659" s="44">
        <f>(C1643+C1644)*$D$32</f>
        <v>0</v>
      </c>
    </row>
    <row r="1660" spans="1:3" ht="15.75" x14ac:dyDescent="0.25">
      <c r="A1660" s="37">
        <v>310</v>
      </c>
      <c r="B1660" s="28" t="s">
        <v>7</v>
      </c>
      <c r="C1660" s="44">
        <f>(C1643+C1644)*$D$33</f>
        <v>2.4094762999999997</v>
      </c>
    </row>
    <row r="1661" spans="1:3" ht="16.5" thickBot="1" x14ac:dyDescent="0.3">
      <c r="A1661" s="38">
        <v>340</v>
      </c>
      <c r="B1661" s="36" t="s">
        <v>8</v>
      </c>
      <c r="C1661" s="44">
        <f>(C1643+C1644)*$D$34</f>
        <v>9.3586954999999978</v>
      </c>
    </row>
    <row r="1662" spans="1:3" ht="16.5" thickBot="1" x14ac:dyDescent="0.3">
      <c r="A1662" s="15"/>
      <c r="B1662" s="42" t="s">
        <v>9</v>
      </c>
      <c r="C1662" s="88">
        <f>SUM(C1643:C1661)</f>
        <v>236.3354994</v>
      </c>
    </row>
    <row r="1663" spans="1:3" ht="16.5" thickBot="1" x14ac:dyDescent="0.3">
      <c r="A1663" s="15"/>
      <c r="B1663" s="43" t="s">
        <v>29</v>
      </c>
      <c r="C1663" s="89">
        <f>C1662*118%</f>
        <v>278.87588929200001</v>
      </c>
    </row>
    <row r="1664" spans="1:3" ht="15.75" x14ac:dyDescent="0.25">
      <c r="A1664" s="22"/>
      <c r="B1664" s="45"/>
      <c r="C1664" s="46"/>
    </row>
    <row r="1665" spans="1:3" ht="15.75" x14ac:dyDescent="0.25">
      <c r="A1665" s="22"/>
      <c r="B1665" s="45"/>
      <c r="C1665" s="46"/>
    </row>
    <row r="1666" spans="1:3" ht="15.75" x14ac:dyDescent="0.25">
      <c r="A1666" s="22"/>
      <c r="B1666" s="45"/>
      <c r="C1666" s="46"/>
    </row>
    <row r="1667" spans="1:3" ht="15.75" x14ac:dyDescent="0.25">
      <c r="A1667" s="22"/>
      <c r="B1667" s="45"/>
      <c r="C1667" s="46"/>
    </row>
    <row r="1668" spans="1:3" ht="15.75" x14ac:dyDescent="0.25">
      <c r="A1668" s="22"/>
      <c r="B1668" s="45"/>
      <c r="C1668" s="46"/>
    </row>
    <row r="1669" spans="1:3" ht="15.75" x14ac:dyDescent="0.25">
      <c r="A1669" s="22"/>
      <c r="B1669" s="45"/>
      <c r="C1669" s="46"/>
    </row>
    <row r="1670" spans="1:3" ht="15.75" x14ac:dyDescent="0.25">
      <c r="A1670" s="22"/>
      <c r="B1670" s="45"/>
      <c r="C1670" s="46"/>
    </row>
    <row r="1671" spans="1:3" ht="15.75" x14ac:dyDescent="0.25">
      <c r="A1671" s="22"/>
      <c r="B1671" s="45"/>
      <c r="C1671" s="46"/>
    </row>
    <row r="1672" spans="1:3" ht="15.75" x14ac:dyDescent="0.25">
      <c r="A1672" s="22"/>
      <c r="B1672" s="45"/>
      <c r="C1672" s="46"/>
    </row>
    <row r="1673" spans="1:3" ht="15.75" x14ac:dyDescent="0.25">
      <c r="A1673" s="22"/>
      <c r="B1673" s="45"/>
      <c r="C1673" s="46"/>
    </row>
    <row r="1674" spans="1:3" ht="15.75" x14ac:dyDescent="0.25">
      <c r="A1674" s="22"/>
      <c r="B1674" s="45"/>
      <c r="C1674" s="46"/>
    </row>
    <row r="1675" spans="1:3" ht="15.75" x14ac:dyDescent="0.25">
      <c r="A1675" s="22"/>
      <c r="B1675" s="45"/>
      <c r="C1675" s="46"/>
    </row>
    <row r="1676" spans="1:3" ht="15.75" x14ac:dyDescent="0.25">
      <c r="A1676" s="22"/>
      <c r="B1676" s="45"/>
      <c r="C1676" s="46"/>
    </row>
    <row r="1677" spans="1:3" ht="15.75" x14ac:dyDescent="0.25">
      <c r="A1677" s="22"/>
      <c r="B1677" s="45"/>
      <c r="C1677" s="46"/>
    </row>
    <row r="1678" spans="1:3" ht="15.75" x14ac:dyDescent="0.25">
      <c r="A1678" s="22"/>
      <c r="B1678" s="45"/>
      <c r="C1678" s="46"/>
    </row>
    <row r="1679" spans="1:3" ht="15.75" x14ac:dyDescent="0.25">
      <c r="A1679" s="22"/>
      <c r="B1679" s="45"/>
      <c r="C1679" s="46"/>
    </row>
    <row r="1680" spans="1:3" ht="15.75" x14ac:dyDescent="0.25">
      <c r="A1680" s="22"/>
      <c r="B1680" s="45"/>
      <c r="C1680" s="46"/>
    </row>
    <row r="1681" spans="1:3" ht="15.75" x14ac:dyDescent="0.25">
      <c r="A1681" s="22"/>
      <c r="B1681" s="45"/>
      <c r="C1681" s="46"/>
    </row>
    <row r="1682" spans="1:3" ht="15.75" x14ac:dyDescent="0.25">
      <c r="A1682" s="22"/>
      <c r="B1682" s="45"/>
      <c r="C1682" s="46"/>
    </row>
    <row r="1683" spans="1:3" ht="15.75" x14ac:dyDescent="0.25">
      <c r="A1683" s="22"/>
      <c r="B1683" s="45"/>
      <c r="C1683" s="46"/>
    </row>
    <row r="1684" spans="1:3" ht="15.75" x14ac:dyDescent="0.25">
      <c r="A1684" s="22"/>
      <c r="B1684" s="45"/>
      <c r="C1684" s="46"/>
    </row>
    <row r="1685" spans="1:3" ht="15.75" x14ac:dyDescent="0.25">
      <c r="A1685" s="22"/>
      <c r="B1685" s="45"/>
      <c r="C1685" s="46"/>
    </row>
    <row r="1686" spans="1:3" ht="15.75" x14ac:dyDescent="0.25">
      <c r="A1686" s="22"/>
      <c r="B1686" s="45"/>
      <c r="C1686" s="46"/>
    </row>
    <row r="1687" spans="1:3" ht="15.75" x14ac:dyDescent="0.25">
      <c r="A1687" s="22"/>
      <c r="B1687" s="45"/>
      <c r="C1687" s="46"/>
    </row>
    <row r="1688" spans="1:3" ht="15.75" x14ac:dyDescent="0.25">
      <c r="A1688" s="22"/>
      <c r="B1688" s="45"/>
      <c r="C1688" s="46"/>
    </row>
    <row r="1689" spans="1:3" ht="15.75" x14ac:dyDescent="0.25">
      <c r="A1689" s="22"/>
      <c r="B1689" s="45"/>
      <c r="C1689" s="46"/>
    </row>
    <row r="1690" spans="1:3" ht="15.75" x14ac:dyDescent="0.25">
      <c r="A1690" s="22"/>
      <c r="B1690" s="45"/>
      <c r="C1690" s="46"/>
    </row>
    <row r="1692" spans="1:3" ht="43.5" x14ac:dyDescent="0.25">
      <c r="B1692" s="56" t="s">
        <v>662</v>
      </c>
    </row>
    <row r="1693" spans="1:3" ht="15.75" thickBot="1" x14ac:dyDescent="0.3">
      <c r="C1693" t="s">
        <v>200</v>
      </c>
    </row>
    <row r="1694" spans="1:3" ht="32.25" thickBot="1" x14ac:dyDescent="0.3">
      <c r="A1694" s="7" t="s">
        <v>0</v>
      </c>
      <c r="B1694" s="8" t="s">
        <v>10</v>
      </c>
      <c r="C1694" s="8" t="s">
        <v>11</v>
      </c>
    </row>
    <row r="1695" spans="1:3" ht="15.75" x14ac:dyDescent="0.25">
      <c r="A1695" s="78"/>
      <c r="B1695" s="81" t="s">
        <v>12</v>
      </c>
      <c r="C1695" s="79">
        <v>1</v>
      </c>
    </row>
    <row r="1696" spans="1:3" ht="15.75" x14ac:dyDescent="0.25">
      <c r="A1696" s="78"/>
      <c r="B1696" s="82" t="s">
        <v>13</v>
      </c>
      <c r="C1696" s="80">
        <v>21</v>
      </c>
    </row>
    <row r="1697" spans="1:3" ht="31.5" x14ac:dyDescent="0.25">
      <c r="A1697" s="75"/>
      <c r="B1697" s="83" t="s">
        <v>360</v>
      </c>
      <c r="C1697" s="76">
        <f>$C$14</f>
        <v>1.18</v>
      </c>
    </row>
    <row r="1698" spans="1:3" ht="32.25" thickBot="1" x14ac:dyDescent="0.3">
      <c r="A1698" s="75"/>
      <c r="B1698" s="77" t="s">
        <v>361</v>
      </c>
      <c r="C1698" s="76">
        <f>$C$15</f>
        <v>0.69</v>
      </c>
    </row>
    <row r="1699" spans="1:3" ht="15.75" x14ac:dyDescent="0.25">
      <c r="A1699" s="29">
        <v>211</v>
      </c>
      <c r="B1699" s="30" t="s">
        <v>19</v>
      </c>
      <c r="C1699" s="39">
        <f>C1697*C1696</f>
        <v>24.779999999999998</v>
      </c>
    </row>
    <row r="1700" spans="1:3" ht="31.5" x14ac:dyDescent="0.25">
      <c r="A1700" s="33">
        <v>211</v>
      </c>
      <c r="B1700" s="28" t="s">
        <v>20</v>
      </c>
      <c r="C1700" s="40">
        <f>C1698*C1696</f>
        <v>14.489999999999998</v>
      </c>
    </row>
    <row r="1701" spans="1:3" ht="15.75" x14ac:dyDescent="0.25">
      <c r="A1701" s="51">
        <v>213</v>
      </c>
      <c r="B1701" s="52" t="s">
        <v>14</v>
      </c>
      <c r="C1701" s="40">
        <f>(C1699+C1700)*30.2%</f>
        <v>11.859539999999999</v>
      </c>
    </row>
    <row r="1702" spans="1:3" ht="15.75" x14ac:dyDescent="0.25">
      <c r="A1702" s="33">
        <v>212</v>
      </c>
      <c r="B1702" s="28" t="s">
        <v>3</v>
      </c>
      <c r="C1702" s="40">
        <f>(C1699+C1700)*$D$19</f>
        <v>6.2831999999999999E-2</v>
      </c>
    </row>
    <row r="1703" spans="1:3" ht="15.75" x14ac:dyDescent="0.25">
      <c r="A1703" s="33">
        <v>221</v>
      </c>
      <c r="B1703" s="28" t="s">
        <v>4</v>
      </c>
      <c r="C1703" s="40">
        <f>(C1699+C1700)*$D$20</f>
        <v>0.33772199999999997</v>
      </c>
    </row>
    <row r="1704" spans="1:3" ht="15.75" x14ac:dyDescent="0.25">
      <c r="A1704" s="33">
        <v>222</v>
      </c>
      <c r="B1704" s="28" t="s">
        <v>15</v>
      </c>
      <c r="C1704" s="40">
        <f>(C1699+C1700)*$D$21</f>
        <v>6.2831999999999999E-2</v>
      </c>
    </row>
    <row r="1705" spans="1:3" ht="15.75" x14ac:dyDescent="0.25">
      <c r="A1705" s="33">
        <v>223</v>
      </c>
      <c r="B1705" s="28" t="s">
        <v>5</v>
      </c>
      <c r="C1705" s="40">
        <f>(C1699+C1700)*$D$22</f>
        <v>1.6689749999999999</v>
      </c>
    </row>
    <row r="1706" spans="1:3" ht="15.75" x14ac:dyDescent="0.25">
      <c r="A1706" s="33">
        <v>224</v>
      </c>
      <c r="B1706" s="28" t="s">
        <v>21</v>
      </c>
      <c r="C1706" s="40">
        <f>(C1699+C1700)*$D$23</f>
        <v>0.55370699999999995</v>
      </c>
    </row>
    <row r="1707" spans="1:3" ht="15.75" x14ac:dyDescent="0.25">
      <c r="A1707" s="33">
        <v>225</v>
      </c>
      <c r="B1707" s="28" t="s">
        <v>16</v>
      </c>
      <c r="C1707" s="40">
        <f>(C1699+C1700)*$D$24</f>
        <v>2.0891639999999998</v>
      </c>
    </row>
    <row r="1708" spans="1:3" ht="15.75" x14ac:dyDescent="0.25">
      <c r="A1708" s="33">
        <v>226</v>
      </c>
      <c r="B1708" s="28" t="s">
        <v>22</v>
      </c>
      <c r="C1708" s="40">
        <f>(C1699+C1700)*$D$25</f>
        <v>14.062586999999997</v>
      </c>
    </row>
    <row r="1709" spans="1:3" ht="15.75" x14ac:dyDescent="0.25">
      <c r="A1709" s="33">
        <v>271</v>
      </c>
      <c r="B1709" s="28" t="s">
        <v>23</v>
      </c>
      <c r="C1709" s="40">
        <f>(C1699+C1700)*$D$26</f>
        <v>0.87572099999999997</v>
      </c>
    </row>
    <row r="1710" spans="1:3" ht="15.75" x14ac:dyDescent="0.25">
      <c r="A1710" s="33">
        <v>272</v>
      </c>
      <c r="B1710" s="28" t="s">
        <v>24</v>
      </c>
      <c r="C1710" s="40">
        <f>(C1699+C1700)*$D$27</f>
        <v>0.82074299999999989</v>
      </c>
    </row>
    <row r="1711" spans="1:3" ht="31.5" x14ac:dyDescent="0.25">
      <c r="A1711" s="33">
        <v>211</v>
      </c>
      <c r="B1711" s="28" t="s">
        <v>25</v>
      </c>
      <c r="C1711" s="40">
        <f>(C1699+C1700)*$D$28</f>
        <v>8.9928299999999997</v>
      </c>
    </row>
    <row r="1712" spans="1:3" ht="31.5" x14ac:dyDescent="0.25">
      <c r="A1712" s="33">
        <v>213</v>
      </c>
      <c r="B1712" s="28" t="s">
        <v>26</v>
      </c>
      <c r="C1712" s="44">
        <f>(C1699+C1700)*$D$29</f>
        <v>2.7135569999999993</v>
      </c>
    </row>
    <row r="1713" spans="1:3" ht="15.75" x14ac:dyDescent="0.25">
      <c r="A1713" s="33">
        <v>290</v>
      </c>
      <c r="B1713" s="28" t="s">
        <v>6</v>
      </c>
      <c r="C1713" s="44">
        <f>(C1699+C1700)*$D$30</f>
        <v>1.449063</v>
      </c>
    </row>
    <row r="1714" spans="1:3" ht="15.75" x14ac:dyDescent="0.25">
      <c r="A1714" s="33">
        <v>290</v>
      </c>
      <c r="B1714" s="28" t="s">
        <v>27</v>
      </c>
      <c r="C1714" s="44">
        <f>(C1699+C1700)*$D$31</f>
        <v>0.45945899999999995</v>
      </c>
    </row>
    <row r="1715" spans="1:3" ht="15.75" x14ac:dyDescent="0.25">
      <c r="A1715" s="33">
        <v>225</v>
      </c>
      <c r="B1715" s="28" t="s">
        <v>28</v>
      </c>
      <c r="C1715" s="44">
        <f>(C1699+C1700)*$D$32</f>
        <v>0</v>
      </c>
    </row>
    <row r="1716" spans="1:3" ht="15.75" x14ac:dyDescent="0.25">
      <c r="A1716" s="37">
        <v>310</v>
      </c>
      <c r="B1716" s="28" t="s">
        <v>7</v>
      </c>
      <c r="C1716" s="44">
        <f>(C1699+C1700)*$D$33</f>
        <v>0.914991</v>
      </c>
    </row>
    <row r="1717" spans="1:3" ht="16.5" thickBot="1" x14ac:dyDescent="0.3">
      <c r="A1717" s="38">
        <v>340</v>
      </c>
      <c r="B1717" s="36" t="s">
        <v>8</v>
      </c>
      <c r="C1717" s="44">
        <f>(C1699+C1700)*$D$34</f>
        <v>3.5539349999999996</v>
      </c>
    </row>
    <row r="1718" spans="1:3" ht="16.5" thickBot="1" x14ac:dyDescent="0.3">
      <c r="A1718" s="15"/>
      <c r="B1718" s="42" t="s">
        <v>9</v>
      </c>
      <c r="C1718" s="88">
        <f>SUM(C1699:C1717)</f>
        <v>89.747657999999959</v>
      </c>
    </row>
    <row r="1719" spans="1:3" ht="16.5" thickBot="1" x14ac:dyDescent="0.3">
      <c r="A1719" s="15"/>
      <c r="B1719" s="43" t="s">
        <v>29</v>
      </c>
      <c r="C1719" s="89">
        <f>C1718*118%</f>
        <v>105.90223643999994</v>
      </c>
    </row>
    <row r="1720" spans="1:3" ht="15.75" x14ac:dyDescent="0.25">
      <c r="A1720" s="22"/>
      <c r="B1720" s="45"/>
      <c r="C1720" s="46"/>
    </row>
    <row r="1721" spans="1:3" ht="15.75" x14ac:dyDescent="0.25">
      <c r="A1721" s="22"/>
      <c r="B1721" s="45"/>
      <c r="C1721" s="46"/>
    </row>
    <row r="1722" spans="1:3" ht="15.75" x14ac:dyDescent="0.25">
      <c r="A1722" s="22"/>
      <c r="B1722" s="45"/>
      <c r="C1722" s="46"/>
    </row>
    <row r="1723" spans="1:3" ht="15.75" x14ac:dyDescent="0.25">
      <c r="A1723" s="22"/>
      <c r="B1723" s="45"/>
      <c r="C1723" s="46"/>
    </row>
    <row r="1724" spans="1:3" ht="15.75" x14ac:dyDescent="0.25">
      <c r="A1724" s="22"/>
      <c r="B1724" s="45"/>
      <c r="C1724" s="46"/>
    </row>
    <row r="1725" spans="1:3" ht="15.75" x14ac:dyDescent="0.25">
      <c r="A1725" s="22"/>
      <c r="B1725" s="45"/>
      <c r="C1725" s="46"/>
    </row>
    <row r="1726" spans="1:3" ht="15.75" x14ac:dyDescent="0.25">
      <c r="A1726" s="22"/>
      <c r="B1726" s="45"/>
      <c r="C1726" s="46"/>
    </row>
    <row r="1727" spans="1:3" ht="15.75" x14ac:dyDescent="0.25">
      <c r="A1727" s="22"/>
      <c r="B1727" s="45"/>
      <c r="C1727" s="46"/>
    </row>
    <row r="1728" spans="1:3" ht="15.75" x14ac:dyDescent="0.25">
      <c r="A1728" s="22"/>
      <c r="B1728" s="45"/>
      <c r="C1728" s="46"/>
    </row>
    <row r="1729" spans="1:3" ht="15.75" x14ac:dyDescent="0.25">
      <c r="A1729" s="22"/>
      <c r="B1729" s="45"/>
      <c r="C1729" s="46"/>
    </row>
    <row r="1730" spans="1:3" ht="15.75" x14ac:dyDescent="0.25">
      <c r="A1730" s="22"/>
      <c r="B1730" s="45"/>
      <c r="C1730" s="46"/>
    </row>
    <row r="1731" spans="1:3" ht="15.75" x14ac:dyDescent="0.25">
      <c r="A1731" s="22"/>
      <c r="B1731" s="45"/>
      <c r="C1731" s="46"/>
    </row>
    <row r="1732" spans="1:3" ht="15.75" x14ac:dyDescent="0.25">
      <c r="A1732" s="22"/>
      <c r="B1732" s="45"/>
      <c r="C1732" s="46"/>
    </row>
    <row r="1733" spans="1:3" ht="15.75" x14ac:dyDescent="0.25">
      <c r="A1733" s="22"/>
      <c r="B1733" s="45"/>
      <c r="C1733" s="46"/>
    </row>
    <row r="1734" spans="1:3" ht="15.75" x14ac:dyDescent="0.25">
      <c r="A1734" s="22"/>
      <c r="B1734" s="45"/>
      <c r="C1734" s="46"/>
    </row>
    <row r="1735" spans="1:3" ht="15.75" x14ac:dyDescent="0.25">
      <c r="A1735" s="22"/>
      <c r="B1735" s="45"/>
      <c r="C1735" s="46"/>
    </row>
    <row r="1736" spans="1:3" ht="15.75" x14ac:dyDescent="0.25">
      <c r="A1736" s="22"/>
      <c r="B1736" s="45"/>
      <c r="C1736" s="46"/>
    </row>
    <row r="1737" spans="1:3" ht="15.75" x14ac:dyDescent="0.25">
      <c r="A1737" s="22"/>
      <c r="B1737" s="45"/>
      <c r="C1737" s="46"/>
    </row>
    <row r="1738" spans="1:3" ht="15.75" x14ac:dyDescent="0.25">
      <c r="A1738" s="22"/>
      <c r="B1738" s="45"/>
      <c r="C1738" s="46"/>
    </row>
    <row r="1739" spans="1:3" ht="15.75" x14ac:dyDescent="0.25">
      <c r="A1739" s="22"/>
      <c r="B1739" s="45"/>
      <c r="C1739" s="46"/>
    </row>
    <row r="1740" spans="1:3" ht="15.75" x14ac:dyDescent="0.25">
      <c r="A1740" s="22"/>
      <c r="B1740" s="45"/>
      <c r="C1740" s="46"/>
    </row>
    <row r="1741" spans="1:3" ht="15.75" x14ac:dyDescent="0.25">
      <c r="A1741" s="22"/>
      <c r="B1741" s="45"/>
      <c r="C1741" s="46"/>
    </row>
    <row r="1742" spans="1:3" ht="15.75" x14ac:dyDescent="0.25">
      <c r="A1742" s="22"/>
      <c r="B1742" s="45"/>
      <c r="C1742" s="46"/>
    </row>
    <row r="1743" spans="1:3" ht="15.75" x14ac:dyDescent="0.25">
      <c r="A1743" s="22"/>
      <c r="B1743" s="45"/>
      <c r="C1743" s="46"/>
    </row>
    <row r="1744" spans="1:3" ht="15.75" x14ac:dyDescent="0.25">
      <c r="A1744" s="22"/>
      <c r="B1744" s="45"/>
      <c r="C1744" s="46"/>
    </row>
    <row r="1745" spans="1:3" ht="15.75" x14ac:dyDescent="0.25">
      <c r="A1745" s="22"/>
      <c r="B1745" s="45"/>
      <c r="C1745" s="46"/>
    </row>
    <row r="1747" spans="1:3" ht="29.25" x14ac:dyDescent="0.25">
      <c r="B1747" s="56" t="s">
        <v>663</v>
      </c>
    </row>
    <row r="1748" spans="1:3" ht="15.75" thickBot="1" x14ac:dyDescent="0.3">
      <c r="C1748" t="s">
        <v>200</v>
      </c>
    </row>
    <row r="1749" spans="1:3" ht="32.25" thickBot="1" x14ac:dyDescent="0.3">
      <c r="A1749" s="7" t="s">
        <v>0</v>
      </c>
      <c r="B1749" s="8" t="s">
        <v>10</v>
      </c>
      <c r="C1749" s="8" t="s">
        <v>11</v>
      </c>
    </row>
    <row r="1750" spans="1:3" ht="15.75" x14ac:dyDescent="0.25">
      <c r="A1750" s="78"/>
      <c r="B1750" s="81" t="s">
        <v>12</v>
      </c>
      <c r="C1750" s="79">
        <v>1</v>
      </c>
    </row>
    <row r="1751" spans="1:3" ht="15.75" x14ac:dyDescent="0.25">
      <c r="A1751" s="78"/>
      <c r="B1751" s="82" t="s">
        <v>13</v>
      </c>
      <c r="C1751" s="80">
        <v>72.900000000000006</v>
      </c>
    </row>
    <row r="1752" spans="1:3" ht="31.5" x14ac:dyDescent="0.25">
      <c r="A1752" s="75"/>
      <c r="B1752" s="83" t="s">
        <v>360</v>
      </c>
      <c r="C1752" s="76">
        <f>$C$14</f>
        <v>1.18</v>
      </c>
    </row>
    <row r="1753" spans="1:3" ht="32.25" thickBot="1" x14ac:dyDescent="0.3">
      <c r="A1753" s="75"/>
      <c r="B1753" s="77" t="s">
        <v>361</v>
      </c>
      <c r="C1753" s="76">
        <f>$C$15</f>
        <v>0.69</v>
      </c>
    </row>
    <row r="1754" spans="1:3" ht="15.75" x14ac:dyDescent="0.25">
      <c r="A1754" s="29">
        <v>211</v>
      </c>
      <c r="B1754" s="30" t="s">
        <v>19</v>
      </c>
      <c r="C1754" s="39">
        <f>C1752*C1751</f>
        <v>86.022000000000006</v>
      </c>
    </row>
    <row r="1755" spans="1:3" ht="31.5" x14ac:dyDescent="0.25">
      <c r="A1755" s="33">
        <v>211</v>
      </c>
      <c r="B1755" s="28" t="s">
        <v>20</v>
      </c>
      <c r="C1755" s="40">
        <f>C1753*C1751</f>
        <v>50.301000000000002</v>
      </c>
    </row>
    <row r="1756" spans="1:3" ht="15.75" x14ac:dyDescent="0.25">
      <c r="A1756" s="51">
        <v>213</v>
      </c>
      <c r="B1756" s="52" t="s">
        <v>14</v>
      </c>
      <c r="C1756" s="40">
        <f>(C1754+C1755)*30.2%</f>
        <v>41.169546000000004</v>
      </c>
    </row>
    <row r="1757" spans="1:3" ht="15.75" x14ac:dyDescent="0.25">
      <c r="A1757" s="33">
        <v>212</v>
      </c>
      <c r="B1757" s="28" t="s">
        <v>3</v>
      </c>
      <c r="C1757" s="40">
        <f>(C1754+C1755)*$D$19</f>
        <v>0.21811680000000003</v>
      </c>
    </row>
    <row r="1758" spans="1:3" ht="15.75" x14ac:dyDescent="0.25">
      <c r="A1758" s="33">
        <v>221</v>
      </c>
      <c r="B1758" s="28" t="s">
        <v>4</v>
      </c>
      <c r="C1758" s="40">
        <f>(C1754+C1755)*$D$20</f>
        <v>1.1723778</v>
      </c>
    </row>
    <row r="1759" spans="1:3" ht="15.75" x14ac:dyDescent="0.25">
      <c r="A1759" s="33">
        <v>222</v>
      </c>
      <c r="B1759" s="28" t="s">
        <v>15</v>
      </c>
      <c r="C1759" s="40">
        <f>(C1754+C1755)*$D$21</f>
        <v>0.21811680000000003</v>
      </c>
    </row>
    <row r="1760" spans="1:3" ht="15.75" x14ac:dyDescent="0.25">
      <c r="A1760" s="33">
        <v>223</v>
      </c>
      <c r="B1760" s="28" t="s">
        <v>5</v>
      </c>
      <c r="C1760" s="40">
        <f>(C1754+C1755)*$D$22</f>
        <v>5.793727500000001</v>
      </c>
    </row>
    <row r="1761" spans="1:3" ht="15.75" x14ac:dyDescent="0.25">
      <c r="A1761" s="33">
        <v>224</v>
      </c>
      <c r="B1761" s="28" t="s">
        <v>21</v>
      </c>
      <c r="C1761" s="40">
        <f>(C1754+C1755)*$D$23</f>
        <v>1.9221543000000001</v>
      </c>
    </row>
    <row r="1762" spans="1:3" ht="15.75" x14ac:dyDescent="0.25">
      <c r="A1762" s="33">
        <v>225</v>
      </c>
      <c r="B1762" s="28" t="s">
        <v>16</v>
      </c>
      <c r="C1762" s="40">
        <f>(C1754+C1755)*$D$24</f>
        <v>7.2523835999999999</v>
      </c>
    </row>
    <row r="1763" spans="1:3" ht="15.75" x14ac:dyDescent="0.25">
      <c r="A1763" s="33">
        <v>226</v>
      </c>
      <c r="B1763" s="28" t="s">
        <v>22</v>
      </c>
      <c r="C1763" s="40">
        <f>(C1754+C1755)*$D$25</f>
        <v>48.8172663</v>
      </c>
    </row>
    <row r="1764" spans="1:3" ht="15.75" x14ac:dyDescent="0.25">
      <c r="A1764" s="33">
        <v>271</v>
      </c>
      <c r="B1764" s="28" t="s">
        <v>23</v>
      </c>
      <c r="C1764" s="40">
        <f>(C1754+C1755)*$D$26</f>
        <v>3.0400029000000002</v>
      </c>
    </row>
    <row r="1765" spans="1:3" ht="15.75" x14ac:dyDescent="0.25">
      <c r="A1765" s="33">
        <v>272</v>
      </c>
      <c r="B1765" s="28" t="s">
        <v>24</v>
      </c>
      <c r="C1765" s="40">
        <f>(C1754+C1755)*$D$27</f>
        <v>2.8491507</v>
      </c>
    </row>
    <row r="1766" spans="1:3" ht="31.5" x14ac:dyDescent="0.25">
      <c r="A1766" s="33">
        <v>211</v>
      </c>
      <c r="B1766" s="28" t="s">
        <v>25</v>
      </c>
      <c r="C1766" s="40">
        <f>(C1754+C1755)*$D$28</f>
        <v>31.217967000000002</v>
      </c>
    </row>
    <row r="1767" spans="1:3" ht="31.5" x14ac:dyDescent="0.25">
      <c r="A1767" s="33">
        <v>213</v>
      </c>
      <c r="B1767" s="28" t="s">
        <v>26</v>
      </c>
      <c r="C1767" s="44">
        <f>(C1754+C1755)*$D$29</f>
        <v>9.4199193000000001</v>
      </c>
    </row>
    <row r="1768" spans="1:3" ht="15.75" x14ac:dyDescent="0.25">
      <c r="A1768" s="33">
        <v>290</v>
      </c>
      <c r="B1768" s="28" t="s">
        <v>6</v>
      </c>
      <c r="C1768" s="44">
        <f>(C1754+C1755)*$D$30</f>
        <v>5.0303187000000005</v>
      </c>
    </row>
    <row r="1769" spans="1:3" ht="15.75" x14ac:dyDescent="0.25">
      <c r="A1769" s="33">
        <v>290</v>
      </c>
      <c r="B1769" s="28" t="s">
        <v>27</v>
      </c>
      <c r="C1769" s="44">
        <f>(C1754+C1755)*$D$31</f>
        <v>1.5949791000000002</v>
      </c>
    </row>
    <row r="1770" spans="1:3" ht="15.75" x14ac:dyDescent="0.25">
      <c r="A1770" s="33">
        <v>225</v>
      </c>
      <c r="B1770" s="28" t="s">
        <v>28</v>
      </c>
      <c r="C1770" s="44">
        <f>(C1754+C1755)*$D$32</f>
        <v>0</v>
      </c>
    </row>
    <row r="1771" spans="1:3" ht="15.75" x14ac:dyDescent="0.25">
      <c r="A1771" s="37">
        <v>310</v>
      </c>
      <c r="B1771" s="28" t="s">
        <v>7</v>
      </c>
      <c r="C1771" s="44">
        <f>(C1754+C1755)*$D$33</f>
        <v>3.1763259000000001</v>
      </c>
    </row>
    <row r="1772" spans="1:3" ht="16.5" thickBot="1" x14ac:dyDescent="0.3">
      <c r="A1772" s="38">
        <v>340</v>
      </c>
      <c r="B1772" s="36" t="s">
        <v>8</v>
      </c>
      <c r="C1772" s="44">
        <f>(C1754+C1755)*$D$34</f>
        <v>12.3372315</v>
      </c>
    </row>
    <row r="1773" spans="1:3" ht="16.5" thickBot="1" x14ac:dyDescent="0.3">
      <c r="A1773" s="15"/>
      <c r="B1773" s="42" t="s">
        <v>9</v>
      </c>
      <c r="C1773" s="88">
        <f>SUM(C1754:C1772)</f>
        <v>311.5525841999999</v>
      </c>
    </row>
    <row r="1774" spans="1:3" ht="16.5" thickBot="1" x14ac:dyDescent="0.3">
      <c r="A1774" s="15"/>
      <c r="B1774" s="43" t="s">
        <v>29</v>
      </c>
      <c r="C1774" s="89">
        <f>C1773*118%</f>
        <v>367.63204935599987</v>
      </c>
    </row>
    <row r="1775" spans="1:3" ht="15.75" x14ac:dyDescent="0.25">
      <c r="A1775" s="22"/>
      <c r="B1775" s="45"/>
      <c r="C1775" s="46"/>
    </row>
    <row r="1776" spans="1:3" ht="15.75" x14ac:dyDescent="0.25">
      <c r="A1776" s="22"/>
      <c r="B1776" s="45"/>
      <c r="C1776" s="46"/>
    </row>
    <row r="1777" spans="1:3" ht="15.75" x14ac:dyDescent="0.25">
      <c r="A1777" s="22"/>
      <c r="B1777" s="45"/>
      <c r="C1777" s="46"/>
    </row>
    <row r="1778" spans="1:3" ht="15.75" x14ac:dyDescent="0.25">
      <c r="A1778" s="22"/>
      <c r="B1778" s="45"/>
      <c r="C1778" s="46"/>
    </row>
    <row r="1779" spans="1:3" ht="15.75" x14ac:dyDescent="0.25">
      <c r="A1779" s="22"/>
      <c r="B1779" s="45"/>
      <c r="C1779" s="46"/>
    </row>
    <row r="1780" spans="1:3" ht="15.75" x14ac:dyDescent="0.25">
      <c r="A1780" s="22"/>
      <c r="B1780" s="45"/>
      <c r="C1780" s="46"/>
    </row>
    <row r="1781" spans="1:3" ht="15.75" x14ac:dyDescent="0.25">
      <c r="A1781" s="22"/>
      <c r="B1781" s="45"/>
      <c r="C1781" s="46"/>
    </row>
    <row r="1782" spans="1:3" ht="15.75" x14ac:dyDescent="0.25">
      <c r="A1782" s="22"/>
      <c r="B1782" s="45"/>
      <c r="C1782" s="46"/>
    </row>
    <row r="1783" spans="1:3" ht="15.75" x14ac:dyDescent="0.25">
      <c r="A1783" s="22"/>
      <c r="B1783" s="45"/>
      <c r="C1783" s="46"/>
    </row>
    <row r="1784" spans="1:3" ht="15.75" x14ac:dyDescent="0.25">
      <c r="A1784" s="22"/>
      <c r="B1784" s="45"/>
      <c r="C1784" s="46"/>
    </row>
    <row r="1785" spans="1:3" ht="15.75" x14ac:dyDescent="0.25">
      <c r="A1785" s="22"/>
      <c r="B1785" s="45"/>
      <c r="C1785" s="46"/>
    </row>
    <row r="1786" spans="1:3" ht="15.75" x14ac:dyDescent="0.25">
      <c r="A1786" s="22"/>
      <c r="B1786" s="45"/>
      <c r="C1786" s="46"/>
    </row>
    <row r="1787" spans="1:3" ht="15.75" x14ac:dyDescent="0.25">
      <c r="A1787" s="22"/>
      <c r="B1787" s="45"/>
      <c r="C1787" s="46"/>
    </row>
    <row r="1788" spans="1:3" ht="15.75" x14ac:dyDescent="0.25">
      <c r="A1788" s="22"/>
      <c r="B1788" s="45"/>
      <c r="C1788" s="46"/>
    </row>
    <row r="1789" spans="1:3" ht="15.75" x14ac:dyDescent="0.25">
      <c r="A1789" s="22"/>
      <c r="B1789" s="45"/>
      <c r="C1789" s="46"/>
    </row>
    <row r="1790" spans="1:3" ht="15.75" x14ac:dyDescent="0.25">
      <c r="A1790" s="22"/>
      <c r="B1790" s="45"/>
      <c r="C1790" s="46"/>
    </row>
    <row r="1791" spans="1:3" ht="15.75" x14ac:dyDescent="0.25">
      <c r="A1791" s="22"/>
      <c r="B1791" s="45"/>
      <c r="C1791" s="46"/>
    </row>
    <row r="1792" spans="1:3" ht="15.75" x14ac:dyDescent="0.25">
      <c r="A1792" s="22"/>
      <c r="B1792" s="45"/>
      <c r="C1792" s="46"/>
    </row>
    <row r="1793" spans="1:3" ht="15.75" x14ac:dyDescent="0.25">
      <c r="A1793" s="22"/>
      <c r="B1793" s="45"/>
      <c r="C1793" s="46"/>
    </row>
    <row r="1794" spans="1:3" ht="15.75" x14ac:dyDescent="0.25">
      <c r="A1794" s="22"/>
      <c r="B1794" s="45"/>
      <c r="C1794" s="46"/>
    </row>
    <row r="1795" spans="1:3" ht="15.75" x14ac:dyDescent="0.25">
      <c r="A1795" s="22"/>
      <c r="B1795" s="45"/>
      <c r="C1795" s="46"/>
    </row>
    <row r="1796" spans="1:3" ht="15.75" x14ac:dyDescent="0.25">
      <c r="A1796" s="22"/>
      <c r="B1796" s="45"/>
      <c r="C1796" s="46"/>
    </row>
    <row r="1797" spans="1:3" ht="15.75" x14ac:dyDescent="0.25">
      <c r="A1797" s="22"/>
      <c r="B1797" s="45"/>
      <c r="C1797" s="46"/>
    </row>
    <row r="1798" spans="1:3" ht="15.75" x14ac:dyDescent="0.25">
      <c r="A1798" s="22"/>
      <c r="B1798" s="45"/>
      <c r="C1798" s="46"/>
    </row>
    <row r="1799" spans="1:3" ht="15.75" x14ac:dyDescent="0.25">
      <c r="A1799" s="22"/>
      <c r="B1799" s="45"/>
      <c r="C1799" s="46"/>
    </row>
    <row r="1800" spans="1:3" ht="15.75" x14ac:dyDescent="0.25">
      <c r="A1800" s="22"/>
      <c r="B1800" s="45"/>
      <c r="C1800" s="46"/>
    </row>
    <row r="1801" spans="1:3" x14ac:dyDescent="0.25">
      <c r="B1801" s="56" t="s">
        <v>664</v>
      </c>
    </row>
    <row r="1802" spans="1:3" ht="15.75" thickBot="1" x14ac:dyDescent="0.3">
      <c r="C1802" t="s">
        <v>200</v>
      </c>
    </row>
    <row r="1803" spans="1:3" ht="32.25" thickBot="1" x14ac:dyDescent="0.3">
      <c r="A1803" s="7" t="s">
        <v>0</v>
      </c>
      <c r="B1803" s="8" t="s">
        <v>10</v>
      </c>
      <c r="C1803" s="8" t="s">
        <v>11</v>
      </c>
    </row>
    <row r="1804" spans="1:3" ht="15.75" x14ac:dyDescent="0.25">
      <c r="A1804" s="78"/>
      <c r="B1804" s="81" t="s">
        <v>12</v>
      </c>
      <c r="C1804" s="79">
        <v>1</v>
      </c>
    </row>
    <row r="1805" spans="1:3" ht="15.75" x14ac:dyDescent="0.25">
      <c r="A1805" s="78"/>
      <c r="B1805" s="82" t="s">
        <v>13</v>
      </c>
      <c r="C1805" s="80">
        <v>27.5</v>
      </c>
    </row>
    <row r="1806" spans="1:3" ht="31.5" x14ac:dyDescent="0.25">
      <c r="A1806" s="75"/>
      <c r="B1806" s="83" t="s">
        <v>360</v>
      </c>
      <c r="C1806" s="76">
        <f>$C$14</f>
        <v>1.18</v>
      </c>
    </row>
    <row r="1807" spans="1:3" ht="32.25" thickBot="1" x14ac:dyDescent="0.3">
      <c r="A1807" s="75"/>
      <c r="B1807" s="77" t="s">
        <v>361</v>
      </c>
      <c r="C1807" s="76">
        <f>$C$15</f>
        <v>0.69</v>
      </c>
    </row>
    <row r="1808" spans="1:3" ht="15.75" x14ac:dyDescent="0.25">
      <c r="A1808" s="29">
        <v>211</v>
      </c>
      <c r="B1808" s="30" t="s">
        <v>19</v>
      </c>
      <c r="C1808" s="39">
        <f>C1806*C1805</f>
        <v>32.449999999999996</v>
      </c>
    </row>
    <row r="1809" spans="1:3" ht="31.5" x14ac:dyDescent="0.25">
      <c r="A1809" s="33">
        <v>211</v>
      </c>
      <c r="B1809" s="28" t="s">
        <v>20</v>
      </c>
      <c r="C1809" s="40">
        <f>C1807*C1805</f>
        <v>18.974999999999998</v>
      </c>
    </row>
    <row r="1810" spans="1:3" ht="15.75" x14ac:dyDescent="0.25">
      <c r="A1810" s="51">
        <v>213</v>
      </c>
      <c r="B1810" s="52" t="s">
        <v>14</v>
      </c>
      <c r="C1810" s="40">
        <f>(C1808+C1809)*30.2%</f>
        <v>15.530349999999999</v>
      </c>
    </row>
    <row r="1811" spans="1:3" ht="15.75" x14ac:dyDescent="0.25">
      <c r="A1811" s="33">
        <v>212</v>
      </c>
      <c r="B1811" s="28" t="s">
        <v>3</v>
      </c>
      <c r="C1811" s="40">
        <f>(C1808+C1809)*$D$19</f>
        <v>8.2280000000000006E-2</v>
      </c>
    </row>
    <row r="1812" spans="1:3" ht="15.75" x14ac:dyDescent="0.25">
      <c r="A1812" s="33">
        <v>221</v>
      </c>
      <c r="B1812" s="28" t="s">
        <v>4</v>
      </c>
      <c r="C1812" s="40">
        <f>(C1808+C1809)*$D$20</f>
        <v>0.44225499999999995</v>
      </c>
    </row>
    <row r="1813" spans="1:3" ht="15.75" x14ac:dyDescent="0.25">
      <c r="A1813" s="33">
        <v>222</v>
      </c>
      <c r="B1813" s="28" t="s">
        <v>15</v>
      </c>
      <c r="C1813" s="40">
        <f>(C1808+C1809)*$D$21</f>
        <v>8.2280000000000006E-2</v>
      </c>
    </row>
    <row r="1814" spans="1:3" ht="15.75" x14ac:dyDescent="0.25">
      <c r="A1814" s="33">
        <v>223</v>
      </c>
      <c r="B1814" s="28" t="s">
        <v>5</v>
      </c>
      <c r="C1814" s="40">
        <f>(C1808+C1809)*$D$22</f>
        <v>2.1855625000000001</v>
      </c>
    </row>
    <row r="1815" spans="1:3" ht="15.75" x14ac:dyDescent="0.25">
      <c r="A1815" s="33">
        <v>224</v>
      </c>
      <c r="B1815" s="28" t="s">
        <v>21</v>
      </c>
      <c r="C1815" s="40">
        <f>(C1808+C1809)*$D$23</f>
        <v>0.72509249999999992</v>
      </c>
    </row>
    <row r="1816" spans="1:3" ht="15.75" x14ac:dyDescent="0.25">
      <c r="A1816" s="33">
        <v>225</v>
      </c>
      <c r="B1816" s="28" t="s">
        <v>16</v>
      </c>
      <c r="C1816" s="40">
        <f>(C1808+C1809)*$D$24</f>
        <v>2.7358099999999999</v>
      </c>
    </row>
    <row r="1817" spans="1:3" ht="15.75" x14ac:dyDescent="0.25">
      <c r="A1817" s="33">
        <v>226</v>
      </c>
      <c r="B1817" s="28" t="s">
        <v>22</v>
      </c>
      <c r="C1817" s="40">
        <f>(C1808+C1809)*$D$25</f>
        <v>18.415292499999996</v>
      </c>
    </row>
    <row r="1818" spans="1:3" ht="15.75" x14ac:dyDescent="0.25">
      <c r="A1818" s="33">
        <v>271</v>
      </c>
      <c r="B1818" s="28" t="s">
        <v>23</v>
      </c>
      <c r="C1818" s="40">
        <f>(C1808+C1809)*$D$26</f>
        <v>1.1467775</v>
      </c>
    </row>
    <row r="1819" spans="1:3" ht="15.75" x14ac:dyDescent="0.25">
      <c r="A1819" s="33">
        <v>272</v>
      </c>
      <c r="B1819" s="28" t="s">
        <v>24</v>
      </c>
      <c r="C1819" s="40">
        <f>(C1808+C1809)*$D$27</f>
        <v>1.0747824999999998</v>
      </c>
    </row>
    <row r="1820" spans="1:3" ht="31.5" x14ac:dyDescent="0.25">
      <c r="A1820" s="33">
        <v>211</v>
      </c>
      <c r="B1820" s="28" t="s">
        <v>25</v>
      </c>
      <c r="C1820" s="40">
        <f>(C1808+C1809)*$D$28</f>
        <v>11.776325</v>
      </c>
    </row>
    <row r="1821" spans="1:3" ht="31.5" x14ac:dyDescent="0.25">
      <c r="A1821" s="33">
        <v>213</v>
      </c>
      <c r="B1821" s="28" t="s">
        <v>26</v>
      </c>
      <c r="C1821" s="44">
        <f>(C1808+C1809)*$D$29</f>
        <v>3.5534674999999996</v>
      </c>
    </row>
    <row r="1822" spans="1:3" ht="15.75" x14ac:dyDescent="0.25">
      <c r="A1822" s="33">
        <v>290</v>
      </c>
      <c r="B1822" s="28" t="s">
        <v>6</v>
      </c>
      <c r="C1822" s="44">
        <f>(C1808+C1809)*$D$30</f>
        <v>1.8975824999999999</v>
      </c>
    </row>
    <row r="1823" spans="1:3" ht="15.75" x14ac:dyDescent="0.25">
      <c r="A1823" s="33">
        <v>290</v>
      </c>
      <c r="B1823" s="28" t="s">
        <v>27</v>
      </c>
      <c r="C1823" s="44">
        <f>(C1808+C1809)*$D$31</f>
        <v>0.60167249999999994</v>
      </c>
    </row>
    <row r="1824" spans="1:3" ht="15.75" x14ac:dyDescent="0.25">
      <c r="A1824" s="33">
        <v>225</v>
      </c>
      <c r="B1824" s="28" t="s">
        <v>28</v>
      </c>
      <c r="C1824" s="44">
        <f>(C1808+C1809)*$D$32</f>
        <v>0</v>
      </c>
    </row>
    <row r="1825" spans="1:3" ht="15.75" x14ac:dyDescent="0.25">
      <c r="A1825" s="37">
        <v>310</v>
      </c>
      <c r="B1825" s="28" t="s">
        <v>7</v>
      </c>
      <c r="C1825" s="44">
        <f>(C1808+C1809)*$D$33</f>
        <v>1.1982025000000001</v>
      </c>
    </row>
    <row r="1826" spans="1:3" ht="16.5" thickBot="1" x14ac:dyDescent="0.3">
      <c r="A1826" s="38">
        <v>340</v>
      </c>
      <c r="B1826" s="36" t="s">
        <v>8</v>
      </c>
      <c r="C1826" s="44">
        <f>(C1808+C1809)*$D$34</f>
        <v>4.6539624999999996</v>
      </c>
    </row>
    <row r="1827" spans="1:3" ht="16.5" thickBot="1" x14ac:dyDescent="0.3">
      <c r="A1827" s="15"/>
      <c r="B1827" s="42" t="s">
        <v>9</v>
      </c>
      <c r="C1827" s="88">
        <f>SUM(C1808:C1826)</f>
        <v>117.52669499999999</v>
      </c>
    </row>
    <row r="1828" spans="1:3" ht="16.5" thickBot="1" x14ac:dyDescent="0.3">
      <c r="A1828" s="15"/>
      <c r="B1828" s="43" t="s">
        <v>29</v>
      </c>
      <c r="C1828" s="89">
        <f>C1827*118%</f>
        <v>138.68150009999999</v>
      </c>
    </row>
    <row r="1829" spans="1:3" ht="15.75" x14ac:dyDescent="0.25">
      <c r="A1829" s="22"/>
      <c r="B1829" s="45"/>
      <c r="C1829" s="46"/>
    </row>
    <row r="1830" spans="1:3" ht="15.75" x14ac:dyDescent="0.25">
      <c r="A1830" s="22"/>
      <c r="B1830" s="45"/>
      <c r="C1830" s="46"/>
    </row>
    <row r="1831" spans="1:3" ht="15.75" x14ac:dyDescent="0.25">
      <c r="A1831" s="22"/>
      <c r="B1831" s="45"/>
      <c r="C1831" s="46"/>
    </row>
    <row r="1832" spans="1:3" ht="15.75" x14ac:dyDescent="0.25">
      <c r="A1832" s="22"/>
      <c r="B1832" s="45"/>
      <c r="C1832" s="46"/>
    </row>
    <row r="1833" spans="1:3" ht="15.75" x14ac:dyDescent="0.25">
      <c r="A1833" s="22"/>
      <c r="B1833" s="45"/>
      <c r="C1833" s="46"/>
    </row>
    <row r="1834" spans="1:3" ht="15.75" x14ac:dyDescent="0.25">
      <c r="A1834" s="22"/>
      <c r="B1834" s="45"/>
      <c r="C1834" s="46"/>
    </row>
    <row r="1835" spans="1:3" ht="15.75" x14ac:dyDescent="0.25">
      <c r="A1835" s="22"/>
      <c r="B1835" s="45"/>
      <c r="C1835" s="46"/>
    </row>
    <row r="1836" spans="1:3" ht="15.75" x14ac:dyDescent="0.25">
      <c r="A1836" s="22"/>
      <c r="B1836" s="45"/>
      <c r="C1836" s="46"/>
    </row>
    <row r="1837" spans="1:3" ht="15.75" x14ac:dyDescent="0.25">
      <c r="A1837" s="22"/>
      <c r="B1837" s="45"/>
      <c r="C1837" s="46"/>
    </row>
    <row r="1838" spans="1:3" ht="15.75" x14ac:dyDescent="0.25">
      <c r="A1838" s="22"/>
      <c r="B1838" s="45"/>
      <c r="C1838" s="46"/>
    </row>
    <row r="1839" spans="1:3" ht="15.75" x14ac:dyDescent="0.25">
      <c r="A1839" s="22"/>
      <c r="B1839" s="45"/>
      <c r="C1839" s="46"/>
    </row>
    <row r="1840" spans="1:3" ht="15.75" x14ac:dyDescent="0.25">
      <c r="A1840" s="22"/>
      <c r="B1840" s="45"/>
      <c r="C1840" s="46"/>
    </row>
    <row r="1841" spans="1:3" ht="15.75" x14ac:dyDescent="0.25">
      <c r="A1841" s="22"/>
      <c r="B1841" s="45"/>
      <c r="C1841" s="46"/>
    </row>
    <row r="1842" spans="1:3" ht="15.75" x14ac:dyDescent="0.25">
      <c r="A1842" s="22"/>
      <c r="B1842" s="45"/>
      <c r="C1842" s="46"/>
    </row>
    <row r="1843" spans="1:3" ht="15.75" x14ac:dyDescent="0.25">
      <c r="A1843" s="22"/>
      <c r="B1843" s="45"/>
      <c r="C1843" s="46"/>
    </row>
    <row r="1844" spans="1:3" ht="15.75" x14ac:dyDescent="0.25">
      <c r="A1844" s="22"/>
      <c r="B1844" s="45"/>
      <c r="C1844" s="46"/>
    </row>
    <row r="1845" spans="1:3" ht="15.75" x14ac:dyDescent="0.25">
      <c r="A1845" s="22"/>
      <c r="B1845" s="45"/>
      <c r="C1845" s="46"/>
    </row>
    <row r="1846" spans="1:3" ht="15.75" x14ac:dyDescent="0.25">
      <c r="A1846" s="22"/>
      <c r="B1846" s="45"/>
      <c r="C1846" s="46"/>
    </row>
    <row r="1847" spans="1:3" ht="15.75" x14ac:dyDescent="0.25">
      <c r="A1847" s="22"/>
      <c r="B1847" s="45"/>
      <c r="C1847" s="46"/>
    </row>
    <row r="1848" spans="1:3" ht="15.75" x14ac:dyDescent="0.25">
      <c r="A1848" s="22"/>
      <c r="B1848" s="45"/>
      <c r="C1848" s="46"/>
    </row>
    <row r="1849" spans="1:3" ht="15.75" x14ac:dyDescent="0.25">
      <c r="A1849" s="22"/>
      <c r="B1849" s="45"/>
      <c r="C1849" s="46"/>
    </row>
    <row r="1850" spans="1:3" ht="15.75" x14ac:dyDescent="0.25">
      <c r="A1850" s="22"/>
      <c r="B1850" s="45"/>
      <c r="C1850" s="46"/>
    </row>
    <row r="1851" spans="1:3" ht="15.75" x14ac:dyDescent="0.25">
      <c r="A1851" s="22"/>
      <c r="B1851" s="45"/>
      <c r="C1851" s="46"/>
    </row>
    <row r="1852" spans="1:3" ht="15.75" x14ac:dyDescent="0.25">
      <c r="A1852" s="22"/>
      <c r="B1852" s="45"/>
      <c r="C1852" s="46"/>
    </row>
    <row r="1853" spans="1:3" ht="15.75" x14ac:dyDescent="0.25">
      <c r="A1853" s="22"/>
      <c r="B1853" s="45"/>
      <c r="C1853" s="46"/>
    </row>
    <row r="1854" spans="1:3" ht="15.75" x14ac:dyDescent="0.25">
      <c r="A1854" s="22"/>
      <c r="B1854" s="45"/>
      <c r="C1854" s="46"/>
    </row>
    <row r="1855" spans="1:3" ht="15.75" x14ac:dyDescent="0.25">
      <c r="A1855" s="22"/>
      <c r="B1855" s="45"/>
      <c r="C1855" s="46"/>
    </row>
    <row r="1857" spans="1:3" x14ac:dyDescent="0.25">
      <c r="B1857" s="56" t="s">
        <v>665</v>
      </c>
    </row>
    <row r="1858" spans="1:3" ht="15.75" thickBot="1" x14ac:dyDescent="0.3">
      <c r="C1858" t="s">
        <v>200</v>
      </c>
    </row>
    <row r="1859" spans="1:3" ht="32.25" thickBot="1" x14ac:dyDescent="0.3">
      <c r="A1859" s="7" t="s">
        <v>0</v>
      </c>
      <c r="B1859" s="8" t="s">
        <v>10</v>
      </c>
      <c r="C1859" s="8" t="s">
        <v>11</v>
      </c>
    </row>
    <row r="1860" spans="1:3" ht="15.75" x14ac:dyDescent="0.25">
      <c r="A1860" s="78"/>
      <c r="B1860" s="81" t="s">
        <v>12</v>
      </c>
      <c r="C1860" s="79">
        <v>1</v>
      </c>
    </row>
    <row r="1861" spans="1:3" ht="15.75" x14ac:dyDescent="0.25">
      <c r="A1861" s="78"/>
      <c r="B1861" s="82" t="s">
        <v>13</v>
      </c>
      <c r="C1861" s="80">
        <v>82</v>
      </c>
    </row>
    <row r="1862" spans="1:3" ht="31.5" x14ac:dyDescent="0.25">
      <c r="A1862" s="75"/>
      <c r="B1862" s="83" t="s">
        <v>360</v>
      </c>
      <c r="C1862" s="76">
        <f>$C$14</f>
        <v>1.18</v>
      </c>
    </row>
    <row r="1863" spans="1:3" ht="32.25" thickBot="1" x14ac:dyDescent="0.3">
      <c r="A1863" s="75"/>
      <c r="B1863" s="77" t="s">
        <v>361</v>
      </c>
      <c r="C1863" s="76">
        <f>$C$15</f>
        <v>0.69</v>
      </c>
    </row>
    <row r="1864" spans="1:3" ht="15.75" x14ac:dyDescent="0.25">
      <c r="A1864" s="29">
        <v>211</v>
      </c>
      <c r="B1864" s="30" t="s">
        <v>19</v>
      </c>
      <c r="C1864" s="39">
        <f>C1862*C1861</f>
        <v>96.759999999999991</v>
      </c>
    </row>
    <row r="1865" spans="1:3" ht="31.5" x14ac:dyDescent="0.25">
      <c r="A1865" s="33">
        <v>211</v>
      </c>
      <c r="B1865" s="28" t="s">
        <v>20</v>
      </c>
      <c r="C1865" s="40">
        <f>C1863*C1861</f>
        <v>56.58</v>
      </c>
    </row>
    <row r="1866" spans="1:3" ht="15.75" x14ac:dyDescent="0.25">
      <c r="A1866" s="51">
        <v>213</v>
      </c>
      <c r="B1866" s="52" t="s">
        <v>14</v>
      </c>
      <c r="C1866" s="40">
        <f>(C1864+C1865)*30.2%</f>
        <v>46.308679999999988</v>
      </c>
    </row>
    <row r="1867" spans="1:3" ht="15.75" x14ac:dyDescent="0.25">
      <c r="A1867" s="33">
        <v>212</v>
      </c>
      <c r="B1867" s="28" t="s">
        <v>3</v>
      </c>
      <c r="C1867" s="40">
        <f>(C1864+C1865)*$D$19</f>
        <v>0.24534399999999998</v>
      </c>
    </row>
    <row r="1868" spans="1:3" ht="15.75" x14ac:dyDescent="0.25">
      <c r="A1868" s="33">
        <v>221</v>
      </c>
      <c r="B1868" s="28" t="s">
        <v>4</v>
      </c>
      <c r="C1868" s="40">
        <f>(C1864+C1865)*$D$20</f>
        <v>1.3187239999999998</v>
      </c>
    </row>
    <row r="1869" spans="1:3" ht="15.75" x14ac:dyDescent="0.25">
      <c r="A1869" s="33">
        <v>222</v>
      </c>
      <c r="B1869" s="28" t="s">
        <v>15</v>
      </c>
      <c r="C1869" s="40">
        <f>(C1864+C1865)*$D$21</f>
        <v>0.24534399999999998</v>
      </c>
    </row>
    <row r="1870" spans="1:3" ht="15.75" x14ac:dyDescent="0.25">
      <c r="A1870" s="33">
        <v>223</v>
      </c>
      <c r="B1870" s="28" t="s">
        <v>5</v>
      </c>
      <c r="C1870" s="40">
        <f>(C1864+C1865)*$D$22</f>
        <v>6.5169499999999996</v>
      </c>
    </row>
    <row r="1871" spans="1:3" ht="15.75" x14ac:dyDescent="0.25">
      <c r="A1871" s="33">
        <v>224</v>
      </c>
      <c r="B1871" s="28" t="s">
        <v>21</v>
      </c>
      <c r="C1871" s="40">
        <f>(C1864+C1865)*$D$23</f>
        <v>2.1620939999999997</v>
      </c>
    </row>
    <row r="1872" spans="1:3" ht="15.75" x14ac:dyDescent="0.25">
      <c r="A1872" s="33">
        <v>225</v>
      </c>
      <c r="B1872" s="28" t="s">
        <v>16</v>
      </c>
      <c r="C1872" s="40">
        <f>(C1864+C1865)*$D$24</f>
        <v>8.1576879999999985</v>
      </c>
    </row>
    <row r="1873" spans="1:3" ht="15.75" x14ac:dyDescent="0.25">
      <c r="A1873" s="33">
        <v>226</v>
      </c>
      <c r="B1873" s="28" t="s">
        <v>22</v>
      </c>
      <c r="C1873" s="40">
        <f>(C1864+C1865)*$D$25</f>
        <v>54.911053999999986</v>
      </c>
    </row>
    <row r="1874" spans="1:3" ht="15.75" x14ac:dyDescent="0.25">
      <c r="A1874" s="33">
        <v>271</v>
      </c>
      <c r="B1874" s="28" t="s">
        <v>23</v>
      </c>
      <c r="C1874" s="40">
        <f>(C1864+C1865)*$D$26</f>
        <v>3.4194819999999995</v>
      </c>
    </row>
    <row r="1875" spans="1:3" ht="15.75" x14ac:dyDescent="0.25">
      <c r="A1875" s="33">
        <v>272</v>
      </c>
      <c r="B1875" s="28" t="s">
        <v>24</v>
      </c>
      <c r="C1875" s="40">
        <f>(C1864+C1865)*$D$27</f>
        <v>3.2048059999999992</v>
      </c>
    </row>
    <row r="1876" spans="1:3" ht="31.5" x14ac:dyDescent="0.25">
      <c r="A1876" s="33">
        <v>211</v>
      </c>
      <c r="B1876" s="28" t="s">
        <v>25</v>
      </c>
      <c r="C1876" s="40">
        <f>(C1864+C1865)*$D$28</f>
        <v>35.114859999999993</v>
      </c>
    </row>
    <row r="1877" spans="1:3" ht="31.5" x14ac:dyDescent="0.25">
      <c r="A1877" s="33">
        <v>213</v>
      </c>
      <c r="B1877" s="28" t="s">
        <v>26</v>
      </c>
      <c r="C1877" s="44">
        <f>(C1864+C1865)*$D$29</f>
        <v>10.595793999999998</v>
      </c>
    </row>
    <row r="1878" spans="1:3" ht="15.75" x14ac:dyDescent="0.25">
      <c r="A1878" s="33">
        <v>290</v>
      </c>
      <c r="B1878" s="28" t="s">
        <v>6</v>
      </c>
      <c r="C1878" s="44">
        <f>(C1864+C1865)*$D$30</f>
        <v>5.6582459999999992</v>
      </c>
    </row>
    <row r="1879" spans="1:3" ht="15.75" x14ac:dyDescent="0.25">
      <c r="A1879" s="33">
        <v>290</v>
      </c>
      <c r="B1879" s="28" t="s">
        <v>27</v>
      </c>
      <c r="C1879" s="44">
        <f>(C1864+C1865)*$D$31</f>
        <v>1.7940779999999998</v>
      </c>
    </row>
    <row r="1880" spans="1:3" ht="15.75" x14ac:dyDescent="0.25">
      <c r="A1880" s="33">
        <v>225</v>
      </c>
      <c r="B1880" s="28" t="s">
        <v>28</v>
      </c>
      <c r="C1880" s="44">
        <f>(C1864+C1865)*$D$32</f>
        <v>0</v>
      </c>
    </row>
    <row r="1881" spans="1:3" ht="15.75" x14ac:dyDescent="0.25">
      <c r="A1881" s="37">
        <v>310</v>
      </c>
      <c r="B1881" s="28" t="s">
        <v>7</v>
      </c>
      <c r="C1881" s="44">
        <f>(C1864+C1865)*$D$33</f>
        <v>3.5728219999999995</v>
      </c>
    </row>
    <row r="1882" spans="1:3" ht="16.5" thickBot="1" x14ac:dyDescent="0.3">
      <c r="A1882" s="38">
        <v>340</v>
      </c>
      <c r="B1882" s="36" t="s">
        <v>8</v>
      </c>
      <c r="C1882" s="44">
        <f>(C1864+C1865)*$D$34</f>
        <v>13.877269999999998</v>
      </c>
    </row>
    <row r="1883" spans="1:3" ht="16.5" thickBot="1" x14ac:dyDescent="0.3">
      <c r="A1883" s="15"/>
      <c r="B1883" s="42" t="s">
        <v>9</v>
      </c>
      <c r="C1883" s="88">
        <f>SUM(C1864:C1882)</f>
        <v>350.44323600000001</v>
      </c>
    </row>
    <row r="1884" spans="1:3" ht="16.5" thickBot="1" x14ac:dyDescent="0.3">
      <c r="A1884" s="15"/>
      <c r="B1884" s="43" t="s">
        <v>29</v>
      </c>
      <c r="C1884" s="89">
        <f>C1883*118%</f>
        <v>413.52301848000002</v>
      </c>
    </row>
    <row r="1885" spans="1:3" ht="15.75" x14ac:dyDescent="0.25">
      <c r="A1885" s="22"/>
      <c r="B1885" s="45"/>
      <c r="C1885" s="46"/>
    </row>
    <row r="1886" spans="1:3" ht="15.75" x14ac:dyDescent="0.25">
      <c r="A1886" s="22"/>
      <c r="B1886" s="45"/>
      <c r="C1886" s="46"/>
    </row>
    <row r="1887" spans="1:3" ht="15.75" x14ac:dyDescent="0.25">
      <c r="A1887" s="22"/>
      <c r="B1887" s="45"/>
      <c r="C1887" s="46"/>
    </row>
    <row r="1888" spans="1:3" ht="15.75" x14ac:dyDescent="0.25">
      <c r="A1888" s="22"/>
      <c r="B1888" s="45"/>
      <c r="C1888" s="46"/>
    </row>
    <row r="1889" spans="1:3" ht="15.75" x14ac:dyDescent="0.25">
      <c r="A1889" s="22"/>
      <c r="B1889" s="45"/>
      <c r="C1889" s="46"/>
    </row>
    <row r="1890" spans="1:3" ht="15.75" x14ac:dyDescent="0.25">
      <c r="A1890" s="22"/>
      <c r="B1890" s="45"/>
      <c r="C1890" s="46"/>
    </row>
    <row r="1891" spans="1:3" ht="15.75" x14ac:dyDescent="0.25">
      <c r="A1891" s="22"/>
      <c r="B1891" s="45"/>
      <c r="C1891" s="46"/>
    </row>
    <row r="1892" spans="1:3" ht="15.75" x14ac:dyDescent="0.25">
      <c r="A1892" s="22"/>
      <c r="B1892" s="45"/>
      <c r="C1892" s="46"/>
    </row>
    <row r="1893" spans="1:3" ht="15.75" x14ac:dyDescent="0.25">
      <c r="A1893" s="22"/>
      <c r="B1893" s="45"/>
      <c r="C1893" s="46"/>
    </row>
    <row r="1894" spans="1:3" ht="15.75" x14ac:dyDescent="0.25">
      <c r="A1894" s="22"/>
      <c r="B1894" s="45"/>
      <c r="C1894" s="46"/>
    </row>
    <row r="1895" spans="1:3" ht="15.75" x14ac:dyDescent="0.25">
      <c r="A1895" s="22"/>
      <c r="B1895" s="45"/>
      <c r="C1895" s="46"/>
    </row>
    <row r="1896" spans="1:3" ht="15.75" x14ac:dyDescent="0.25">
      <c r="A1896" s="22"/>
      <c r="B1896" s="45"/>
      <c r="C1896" s="46"/>
    </row>
    <row r="1897" spans="1:3" ht="15.75" x14ac:dyDescent="0.25">
      <c r="A1897" s="22"/>
      <c r="B1897" s="45"/>
      <c r="C1897" s="46"/>
    </row>
    <row r="1898" spans="1:3" ht="15.75" x14ac:dyDescent="0.25">
      <c r="A1898" s="22"/>
      <c r="B1898" s="45"/>
      <c r="C1898" s="46"/>
    </row>
    <row r="1899" spans="1:3" ht="15.75" x14ac:dyDescent="0.25">
      <c r="A1899" s="22"/>
      <c r="B1899" s="45"/>
      <c r="C1899" s="46"/>
    </row>
    <row r="1900" spans="1:3" ht="15.75" x14ac:dyDescent="0.25">
      <c r="A1900" s="22"/>
      <c r="B1900" s="45"/>
      <c r="C1900" s="46"/>
    </row>
    <row r="1901" spans="1:3" ht="15.75" x14ac:dyDescent="0.25">
      <c r="A1901" s="22"/>
      <c r="B1901" s="45"/>
      <c r="C1901" s="46"/>
    </row>
    <row r="1902" spans="1:3" ht="15.75" x14ac:dyDescent="0.25">
      <c r="A1902" s="22"/>
      <c r="B1902" s="45"/>
      <c r="C1902" s="46"/>
    </row>
    <row r="1903" spans="1:3" ht="15.75" x14ac:dyDescent="0.25">
      <c r="A1903" s="22"/>
      <c r="B1903" s="45"/>
      <c r="C1903" s="46"/>
    </row>
    <row r="1904" spans="1:3" ht="15.75" x14ac:dyDescent="0.25">
      <c r="A1904" s="22"/>
      <c r="B1904" s="45"/>
      <c r="C1904" s="46"/>
    </row>
    <row r="1905" spans="1:3" ht="15.75" x14ac:dyDescent="0.25">
      <c r="A1905" s="22"/>
      <c r="B1905" s="45"/>
      <c r="C1905" s="46"/>
    </row>
    <row r="1906" spans="1:3" ht="15.75" x14ac:dyDescent="0.25">
      <c r="A1906" s="22"/>
      <c r="B1906" s="45"/>
      <c r="C1906" s="46"/>
    </row>
    <row r="1907" spans="1:3" ht="15.75" x14ac:dyDescent="0.25">
      <c r="A1907" s="22"/>
      <c r="B1907" s="45"/>
      <c r="C1907" s="46"/>
    </row>
    <row r="1908" spans="1:3" ht="15.75" x14ac:dyDescent="0.25">
      <c r="A1908" s="22"/>
      <c r="B1908" s="45"/>
      <c r="C1908" s="46"/>
    </row>
    <row r="1909" spans="1:3" ht="15.75" x14ac:dyDescent="0.25">
      <c r="A1909" s="22"/>
      <c r="B1909" s="45"/>
      <c r="C1909" s="46"/>
    </row>
    <row r="1910" spans="1:3" ht="15.75" x14ac:dyDescent="0.25">
      <c r="A1910" s="22"/>
      <c r="B1910" s="45"/>
      <c r="C1910" s="46"/>
    </row>
    <row r="1911" spans="1:3" ht="15.75" x14ac:dyDescent="0.25">
      <c r="A1911" s="22"/>
      <c r="B1911" s="45"/>
      <c r="C1911" s="46"/>
    </row>
    <row r="1912" spans="1:3" ht="15.75" x14ac:dyDescent="0.25">
      <c r="A1912" s="22"/>
      <c r="B1912" s="45"/>
      <c r="C1912" s="46"/>
    </row>
    <row r="1913" spans="1:3" ht="15.75" x14ac:dyDescent="0.25">
      <c r="A1913" s="22"/>
      <c r="B1913" s="45"/>
      <c r="C1913" s="46"/>
    </row>
    <row r="1915" spans="1:3" x14ac:dyDescent="0.25">
      <c r="B1915" s="56" t="s">
        <v>666</v>
      </c>
    </row>
    <row r="1916" spans="1:3" ht="15.75" thickBot="1" x14ac:dyDescent="0.3">
      <c r="C1916" t="s">
        <v>200</v>
      </c>
    </row>
    <row r="1917" spans="1:3" ht="32.25" thickBot="1" x14ac:dyDescent="0.3">
      <c r="A1917" s="7" t="s">
        <v>0</v>
      </c>
      <c r="B1917" s="8" t="s">
        <v>10</v>
      </c>
      <c r="C1917" s="8" t="s">
        <v>11</v>
      </c>
    </row>
    <row r="1918" spans="1:3" ht="15.75" x14ac:dyDescent="0.25">
      <c r="A1918" s="78"/>
      <c r="B1918" s="81" t="s">
        <v>12</v>
      </c>
      <c r="C1918" s="79">
        <v>1</v>
      </c>
    </row>
    <row r="1919" spans="1:3" ht="15.75" x14ac:dyDescent="0.25">
      <c r="A1919" s="78"/>
      <c r="B1919" s="82" t="s">
        <v>13</v>
      </c>
      <c r="C1919" s="80">
        <v>21</v>
      </c>
    </row>
    <row r="1920" spans="1:3" ht="31.5" x14ac:dyDescent="0.25">
      <c r="A1920" s="75"/>
      <c r="B1920" s="83" t="s">
        <v>360</v>
      </c>
      <c r="C1920" s="76">
        <f>$C$14</f>
        <v>1.18</v>
      </c>
    </row>
    <row r="1921" spans="1:3" ht="32.25" thickBot="1" x14ac:dyDescent="0.3">
      <c r="A1921" s="75"/>
      <c r="B1921" s="77" t="s">
        <v>361</v>
      </c>
      <c r="C1921" s="76">
        <f>$C$15</f>
        <v>0.69</v>
      </c>
    </row>
    <row r="1922" spans="1:3" ht="15.75" x14ac:dyDescent="0.25">
      <c r="A1922" s="29">
        <v>211</v>
      </c>
      <c r="B1922" s="30" t="s">
        <v>19</v>
      </c>
      <c r="C1922" s="39">
        <f>C1920*C1919</f>
        <v>24.779999999999998</v>
      </c>
    </row>
    <row r="1923" spans="1:3" ht="31.5" x14ac:dyDescent="0.25">
      <c r="A1923" s="33">
        <v>211</v>
      </c>
      <c r="B1923" s="28" t="s">
        <v>20</v>
      </c>
      <c r="C1923" s="40">
        <f>C1921*C1919</f>
        <v>14.489999999999998</v>
      </c>
    </row>
    <row r="1924" spans="1:3" ht="15.75" x14ac:dyDescent="0.25">
      <c r="A1924" s="51">
        <v>213</v>
      </c>
      <c r="B1924" s="52" t="s">
        <v>14</v>
      </c>
      <c r="C1924" s="40">
        <f>(C1922+C1923)*30.2%</f>
        <v>11.859539999999999</v>
      </c>
    </row>
    <row r="1925" spans="1:3" ht="15.75" x14ac:dyDescent="0.25">
      <c r="A1925" s="33">
        <v>212</v>
      </c>
      <c r="B1925" s="28" t="s">
        <v>3</v>
      </c>
      <c r="C1925" s="40">
        <f>(C1922+C1923)*$D$19</f>
        <v>6.2831999999999999E-2</v>
      </c>
    </row>
    <row r="1926" spans="1:3" ht="15.75" x14ac:dyDescent="0.25">
      <c r="A1926" s="33">
        <v>221</v>
      </c>
      <c r="B1926" s="28" t="s">
        <v>4</v>
      </c>
      <c r="C1926" s="40">
        <f>(C1922+C1923)*$D$20</f>
        <v>0.33772199999999997</v>
      </c>
    </row>
    <row r="1927" spans="1:3" ht="15.75" x14ac:dyDescent="0.25">
      <c r="A1927" s="33">
        <v>222</v>
      </c>
      <c r="B1927" s="28" t="s">
        <v>15</v>
      </c>
      <c r="C1927" s="40">
        <f>(C1922+C1923)*$D$21</f>
        <v>6.2831999999999999E-2</v>
      </c>
    </row>
    <row r="1928" spans="1:3" ht="15.75" x14ac:dyDescent="0.25">
      <c r="A1928" s="33">
        <v>223</v>
      </c>
      <c r="B1928" s="28" t="s">
        <v>5</v>
      </c>
      <c r="C1928" s="40">
        <f>(C1922+C1923)*$D$22</f>
        <v>1.6689749999999999</v>
      </c>
    </row>
    <row r="1929" spans="1:3" ht="15.75" x14ac:dyDescent="0.25">
      <c r="A1929" s="33">
        <v>224</v>
      </c>
      <c r="B1929" s="28" t="s">
        <v>21</v>
      </c>
      <c r="C1929" s="40">
        <f>(C1922+C1923)*$D$23</f>
        <v>0.55370699999999995</v>
      </c>
    </row>
    <row r="1930" spans="1:3" ht="15.75" x14ac:dyDescent="0.25">
      <c r="A1930" s="33">
        <v>225</v>
      </c>
      <c r="B1930" s="28" t="s">
        <v>16</v>
      </c>
      <c r="C1930" s="40">
        <f>(C1922+C1923)*$D$24</f>
        <v>2.0891639999999998</v>
      </c>
    </row>
    <row r="1931" spans="1:3" ht="15.75" x14ac:dyDescent="0.25">
      <c r="A1931" s="33">
        <v>226</v>
      </c>
      <c r="B1931" s="28" t="s">
        <v>22</v>
      </c>
      <c r="C1931" s="40">
        <f>(C1922+C1923)*$D$25</f>
        <v>14.062586999999997</v>
      </c>
    </row>
    <row r="1932" spans="1:3" ht="15.75" x14ac:dyDescent="0.25">
      <c r="A1932" s="33">
        <v>271</v>
      </c>
      <c r="B1932" s="28" t="s">
        <v>23</v>
      </c>
      <c r="C1932" s="40">
        <f>(C1922+C1923)*$D$26</f>
        <v>0.87572099999999997</v>
      </c>
    </row>
    <row r="1933" spans="1:3" ht="15.75" x14ac:dyDescent="0.25">
      <c r="A1933" s="33">
        <v>272</v>
      </c>
      <c r="B1933" s="28" t="s">
        <v>24</v>
      </c>
      <c r="C1933" s="40">
        <f>(C1922+C1923)*$D$27</f>
        <v>0.82074299999999989</v>
      </c>
    </row>
    <row r="1934" spans="1:3" ht="31.5" x14ac:dyDescent="0.25">
      <c r="A1934" s="33">
        <v>211</v>
      </c>
      <c r="B1934" s="28" t="s">
        <v>25</v>
      </c>
      <c r="C1934" s="40">
        <f>(C1922+C1923)*$D$28</f>
        <v>8.9928299999999997</v>
      </c>
    </row>
    <row r="1935" spans="1:3" ht="31.5" x14ac:dyDescent="0.25">
      <c r="A1935" s="33">
        <v>213</v>
      </c>
      <c r="B1935" s="28" t="s">
        <v>26</v>
      </c>
      <c r="C1935" s="44">
        <f>(C1922+C1923)*$D$29</f>
        <v>2.7135569999999993</v>
      </c>
    </row>
    <row r="1936" spans="1:3" ht="15.75" x14ac:dyDescent="0.25">
      <c r="A1936" s="33">
        <v>290</v>
      </c>
      <c r="B1936" s="28" t="s">
        <v>6</v>
      </c>
      <c r="C1936" s="44">
        <f>(C1922+C1923)*$D$30</f>
        <v>1.449063</v>
      </c>
    </row>
    <row r="1937" spans="1:3" ht="15.75" x14ac:dyDescent="0.25">
      <c r="A1937" s="33">
        <v>290</v>
      </c>
      <c r="B1937" s="28" t="s">
        <v>27</v>
      </c>
      <c r="C1937" s="44">
        <f>(C1922+C1923)*$D$31</f>
        <v>0.45945899999999995</v>
      </c>
    </row>
    <row r="1938" spans="1:3" ht="15.75" x14ac:dyDescent="0.25">
      <c r="A1938" s="33">
        <v>225</v>
      </c>
      <c r="B1938" s="28" t="s">
        <v>28</v>
      </c>
      <c r="C1938" s="44">
        <f>(C1922+C1923)*$D$32</f>
        <v>0</v>
      </c>
    </row>
    <row r="1939" spans="1:3" ht="15.75" x14ac:dyDescent="0.25">
      <c r="A1939" s="37">
        <v>310</v>
      </c>
      <c r="B1939" s="28" t="s">
        <v>7</v>
      </c>
      <c r="C1939" s="44">
        <f>(C1922+C1923)*$D$33</f>
        <v>0.914991</v>
      </c>
    </row>
    <row r="1940" spans="1:3" ht="16.5" thickBot="1" x14ac:dyDescent="0.3">
      <c r="A1940" s="38">
        <v>340</v>
      </c>
      <c r="B1940" s="36" t="s">
        <v>8</v>
      </c>
      <c r="C1940" s="44">
        <f>(C1922+C1923)*$D$34</f>
        <v>3.5539349999999996</v>
      </c>
    </row>
    <row r="1941" spans="1:3" ht="16.5" thickBot="1" x14ac:dyDescent="0.3">
      <c r="A1941" s="15"/>
      <c r="B1941" s="42" t="s">
        <v>9</v>
      </c>
      <c r="C1941" s="88">
        <f>SUM(C1922:C1940)</f>
        <v>89.747657999999959</v>
      </c>
    </row>
    <row r="1942" spans="1:3" ht="16.5" thickBot="1" x14ac:dyDescent="0.3">
      <c r="A1942" s="15"/>
      <c r="B1942" s="43" t="s">
        <v>29</v>
      </c>
      <c r="C1942" s="89">
        <f>C1941*118%</f>
        <v>105.90223643999994</v>
      </c>
    </row>
    <row r="1943" spans="1:3" ht="15.75" x14ac:dyDescent="0.25">
      <c r="A1943" s="22"/>
      <c r="B1943" s="45"/>
      <c r="C1943" s="46"/>
    </row>
    <row r="1944" spans="1:3" ht="15.75" x14ac:dyDescent="0.25">
      <c r="A1944" s="22"/>
      <c r="B1944" s="45"/>
      <c r="C1944" s="46"/>
    </row>
    <row r="1945" spans="1:3" ht="15.75" x14ac:dyDescent="0.25">
      <c r="A1945" s="22"/>
      <c r="B1945" s="45"/>
      <c r="C1945" s="46"/>
    </row>
    <row r="1946" spans="1:3" ht="15.75" x14ac:dyDescent="0.25">
      <c r="A1946" s="22"/>
      <c r="B1946" s="45"/>
      <c r="C1946" s="46"/>
    </row>
    <row r="1947" spans="1:3" ht="15.75" x14ac:dyDescent="0.25">
      <c r="A1947" s="22"/>
      <c r="B1947" s="45"/>
      <c r="C1947" s="46"/>
    </row>
    <row r="1948" spans="1:3" ht="15.75" x14ac:dyDescent="0.25">
      <c r="A1948" s="22"/>
      <c r="B1948" s="45"/>
      <c r="C1948" s="46"/>
    </row>
    <row r="1949" spans="1:3" ht="15.75" x14ac:dyDescent="0.25">
      <c r="A1949" s="22"/>
      <c r="B1949" s="45"/>
      <c r="C1949" s="46"/>
    </row>
    <row r="1950" spans="1:3" ht="15.75" x14ac:dyDescent="0.25">
      <c r="A1950" s="22"/>
      <c r="B1950" s="45"/>
      <c r="C1950" s="46"/>
    </row>
    <row r="1951" spans="1:3" ht="15.75" x14ac:dyDescent="0.25">
      <c r="A1951" s="22"/>
      <c r="B1951" s="45"/>
      <c r="C1951" s="46"/>
    </row>
    <row r="1952" spans="1:3" ht="15.75" x14ac:dyDescent="0.25">
      <c r="A1952" s="22"/>
      <c r="B1952" s="45"/>
      <c r="C1952" s="46"/>
    </row>
    <row r="1953" spans="1:3" ht="15.75" x14ac:dyDescent="0.25">
      <c r="A1953" s="22"/>
      <c r="B1953" s="45"/>
      <c r="C1953" s="46"/>
    </row>
    <row r="1954" spans="1:3" ht="15.75" x14ac:dyDescent="0.25">
      <c r="A1954" s="22"/>
      <c r="B1954" s="45"/>
      <c r="C1954" s="46"/>
    </row>
    <row r="1955" spans="1:3" ht="15.75" x14ac:dyDescent="0.25">
      <c r="A1955" s="22"/>
      <c r="B1955" s="45"/>
      <c r="C1955" s="46"/>
    </row>
    <row r="1956" spans="1:3" ht="15.75" x14ac:dyDescent="0.25">
      <c r="A1956" s="22"/>
      <c r="B1956" s="45"/>
      <c r="C1956" s="46"/>
    </row>
    <row r="1957" spans="1:3" ht="15.75" x14ac:dyDescent="0.25">
      <c r="A1957" s="22"/>
      <c r="B1957" s="45"/>
      <c r="C1957" s="46"/>
    </row>
    <row r="1958" spans="1:3" ht="15.75" x14ac:dyDescent="0.25">
      <c r="A1958" s="22"/>
      <c r="B1958" s="45"/>
      <c r="C1958" s="46"/>
    </row>
    <row r="1959" spans="1:3" ht="15.75" x14ac:dyDescent="0.25">
      <c r="A1959" s="22"/>
      <c r="B1959" s="45"/>
      <c r="C1959" s="46"/>
    </row>
    <row r="1960" spans="1:3" ht="15.75" x14ac:dyDescent="0.25">
      <c r="A1960" s="22"/>
      <c r="B1960" s="45"/>
      <c r="C1960" s="46"/>
    </row>
    <row r="1961" spans="1:3" ht="15.75" x14ac:dyDescent="0.25">
      <c r="A1961" s="22"/>
      <c r="B1961" s="45"/>
      <c r="C1961" s="46"/>
    </row>
    <row r="1962" spans="1:3" ht="15.75" x14ac:dyDescent="0.25">
      <c r="A1962" s="22"/>
      <c r="B1962" s="45"/>
      <c r="C1962" s="46"/>
    </row>
    <row r="1963" spans="1:3" ht="15.75" x14ac:dyDescent="0.25">
      <c r="A1963" s="22"/>
      <c r="B1963" s="45"/>
      <c r="C1963" s="46"/>
    </row>
    <row r="1964" spans="1:3" ht="15.75" x14ac:dyDescent="0.25">
      <c r="A1964" s="22"/>
      <c r="B1964" s="45"/>
      <c r="C1964" s="46"/>
    </row>
    <row r="1965" spans="1:3" ht="15.75" x14ac:dyDescent="0.25">
      <c r="A1965" s="22"/>
      <c r="B1965" s="45"/>
      <c r="C1965" s="46"/>
    </row>
    <row r="1966" spans="1:3" ht="15.75" x14ac:dyDescent="0.25">
      <c r="A1966" s="22"/>
      <c r="B1966" s="45"/>
      <c r="C1966" s="46"/>
    </row>
    <row r="1967" spans="1:3" ht="15.75" x14ac:dyDescent="0.25">
      <c r="A1967" s="22"/>
      <c r="B1967" s="45"/>
      <c r="C1967" s="46"/>
    </row>
    <row r="1968" spans="1:3" ht="15.75" x14ac:dyDescent="0.25">
      <c r="A1968" s="22"/>
      <c r="B1968" s="45"/>
      <c r="C1968" s="46"/>
    </row>
    <row r="1969" spans="1:3" ht="15.75" x14ac:dyDescent="0.25">
      <c r="A1969" s="22"/>
      <c r="B1969" s="45"/>
      <c r="C1969" s="46"/>
    </row>
    <row r="1971" spans="1:3" ht="29.25" x14ac:dyDescent="0.25">
      <c r="B1971" s="56" t="s">
        <v>667</v>
      </c>
    </row>
    <row r="1972" spans="1:3" ht="15.75" thickBot="1" x14ac:dyDescent="0.3">
      <c r="C1972" t="s">
        <v>200</v>
      </c>
    </row>
    <row r="1973" spans="1:3" ht="32.25" thickBot="1" x14ac:dyDescent="0.3">
      <c r="A1973" s="7" t="s">
        <v>0</v>
      </c>
      <c r="B1973" s="8" t="s">
        <v>10</v>
      </c>
      <c r="C1973" s="8" t="s">
        <v>11</v>
      </c>
    </row>
    <row r="1974" spans="1:3" ht="15.75" x14ac:dyDescent="0.25">
      <c r="A1974" s="78"/>
      <c r="B1974" s="81" t="s">
        <v>12</v>
      </c>
      <c r="C1974" s="79">
        <v>1</v>
      </c>
    </row>
    <row r="1975" spans="1:3" ht="15.75" x14ac:dyDescent="0.25">
      <c r="A1975" s="78"/>
      <c r="B1975" s="82" t="s">
        <v>13</v>
      </c>
      <c r="C1975" s="80">
        <v>21</v>
      </c>
    </row>
    <row r="1976" spans="1:3" ht="31.5" x14ac:dyDescent="0.25">
      <c r="A1976" s="75"/>
      <c r="B1976" s="83" t="s">
        <v>360</v>
      </c>
      <c r="C1976" s="76">
        <f>$C$14</f>
        <v>1.18</v>
      </c>
    </row>
    <row r="1977" spans="1:3" ht="32.25" thickBot="1" x14ac:dyDescent="0.3">
      <c r="A1977" s="75"/>
      <c r="B1977" s="77" t="s">
        <v>361</v>
      </c>
      <c r="C1977" s="76">
        <f>$C$15</f>
        <v>0.69</v>
      </c>
    </row>
    <row r="1978" spans="1:3" ht="15.75" x14ac:dyDescent="0.25">
      <c r="A1978" s="29">
        <v>211</v>
      </c>
      <c r="B1978" s="30" t="s">
        <v>19</v>
      </c>
      <c r="C1978" s="39">
        <f>C1976*C1975</f>
        <v>24.779999999999998</v>
      </c>
    </row>
    <row r="1979" spans="1:3" ht="31.5" x14ac:dyDescent="0.25">
      <c r="A1979" s="33">
        <v>211</v>
      </c>
      <c r="B1979" s="28" t="s">
        <v>20</v>
      </c>
      <c r="C1979" s="40">
        <f>C1977*C1975</f>
        <v>14.489999999999998</v>
      </c>
    </row>
    <row r="1980" spans="1:3" ht="15.75" x14ac:dyDescent="0.25">
      <c r="A1980" s="51">
        <v>213</v>
      </c>
      <c r="B1980" s="52" t="s">
        <v>14</v>
      </c>
      <c r="C1980" s="40">
        <f>(C1978+C1979)*30.2%</f>
        <v>11.859539999999999</v>
      </c>
    </row>
    <row r="1981" spans="1:3" ht="15.75" x14ac:dyDescent="0.25">
      <c r="A1981" s="33">
        <v>212</v>
      </c>
      <c r="B1981" s="28" t="s">
        <v>3</v>
      </c>
      <c r="C1981" s="40">
        <f>(C1978+C1979)*$D$19</f>
        <v>6.2831999999999999E-2</v>
      </c>
    </row>
    <row r="1982" spans="1:3" ht="15.75" x14ac:dyDescent="0.25">
      <c r="A1982" s="33">
        <v>221</v>
      </c>
      <c r="B1982" s="28" t="s">
        <v>4</v>
      </c>
      <c r="C1982" s="40">
        <f>(C1978+C1979)*$D$20</f>
        <v>0.33772199999999997</v>
      </c>
    </row>
    <row r="1983" spans="1:3" ht="15.75" x14ac:dyDescent="0.25">
      <c r="A1983" s="33">
        <v>222</v>
      </c>
      <c r="B1983" s="28" t="s">
        <v>15</v>
      </c>
      <c r="C1983" s="40">
        <f>(C1978+C1979)*$D$21</f>
        <v>6.2831999999999999E-2</v>
      </c>
    </row>
    <row r="1984" spans="1:3" ht="15.75" x14ac:dyDescent="0.25">
      <c r="A1984" s="33">
        <v>223</v>
      </c>
      <c r="B1984" s="28" t="s">
        <v>5</v>
      </c>
      <c r="C1984" s="40">
        <f>(C1978+C1979)*$D$22</f>
        <v>1.6689749999999999</v>
      </c>
    </row>
    <row r="1985" spans="1:3" ht="15.75" x14ac:dyDescent="0.25">
      <c r="A1985" s="33">
        <v>224</v>
      </c>
      <c r="B1985" s="28" t="s">
        <v>21</v>
      </c>
      <c r="C1985" s="40">
        <f>(C1978+C1979)*$D$23</f>
        <v>0.55370699999999995</v>
      </c>
    </row>
    <row r="1986" spans="1:3" ht="15.75" x14ac:dyDescent="0.25">
      <c r="A1986" s="33">
        <v>225</v>
      </c>
      <c r="B1986" s="28" t="s">
        <v>16</v>
      </c>
      <c r="C1986" s="40">
        <f>(C1978+C1979)*$D$24</f>
        <v>2.0891639999999998</v>
      </c>
    </row>
    <row r="1987" spans="1:3" ht="15.75" x14ac:dyDescent="0.25">
      <c r="A1987" s="33">
        <v>226</v>
      </c>
      <c r="B1987" s="28" t="s">
        <v>22</v>
      </c>
      <c r="C1987" s="40">
        <f>(C1978+C1979)*$D$25</f>
        <v>14.062586999999997</v>
      </c>
    </row>
    <row r="1988" spans="1:3" ht="15.75" x14ac:dyDescent="0.25">
      <c r="A1988" s="33">
        <v>271</v>
      </c>
      <c r="B1988" s="28" t="s">
        <v>23</v>
      </c>
      <c r="C1988" s="40">
        <f>(C1978+C1979)*$D$26</f>
        <v>0.87572099999999997</v>
      </c>
    </row>
    <row r="1989" spans="1:3" ht="15.75" x14ac:dyDescent="0.25">
      <c r="A1989" s="33">
        <v>272</v>
      </c>
      <c r="B1989" s="28" t="s">
        <v>24</v>
      </c>
      <c r="C1989" s="40">
        <f>(C1978+C1979)*$D$27</f>
        <v>0.82074299999999989</v>
      </c>
    </row>
    <row r="1990" spans="1:3" ht="31.5" x14ac:dyDescent="0.25">
      <c r="A1990" s="33">
        <v>211</v>
      </c>
      <c r="B1990" s="28" t="s">
        <v>25</v>
      </c>
      <c r="C1990" s="40">
        <f>(C1978+C1979)*$D$28</f>
        <v>8.9928299999999997</v>
      </c>
    </row>
    <row r="1991" spans="1:3" ht="31.5" x14ac:dyDescent="0.25">
      <c r="A1991" s="33">
        <v>213</v>
      </c>
      <c r="B1991" s="28" t="s">
        <v>26</v>
      </c>
      <c r="C1991" s="44">
        <f>(C1978+C1979)*$D$29</f>
        <v>2.7135569999999993</v>
      </c>
    </row>
    <row r="1992" spans="1:3" ht="15.75" x14ac:dyDescent="0.25">
      <c r="A1992" s="33">
        <v>290</v>
      </c>
      <c r="B1992" s="28" t="s">
        <v>6</v>
      </c>
      <c r="C1992" s="44">
        <f>(C1978+C1979)*$D$30</f>
        <v>1.449063</v>
      </c>
    </row>
    <row r="1993" spans="1:3" ht="15.75" x14ac:dyDescent="0.25">
      <c r="A1993" s="33">
        <v>290</v>
      </c>
      <c r="B1993" s="28" t="s">
        <v>27</v>
      </c>
      <c r="C1993" s="44">
        <f>(C1978+C1979)*$D$31</f>
        <v>0.45945899999999995</v>
      </c>
    </row>
    <row r="1994" spans="1:3" ht="15.75" x14ac:dyDescent="0.25">
      <c r="A1994" s="33">
        <v>225</v>
      </c>
      <c r="B1994" s="28" t="s">
        <v>28</v>
      </c>
      <c r="C1994" s="44">
        <f>(C1978+C1979)*$D$32</f>
        <v>0</v>
      </c>
    </row>
    <row r="1995" spans="1:3" ht="15.75" x14ac:dyDescent="0.25">
      <c r="A1995" s="37">
        <v>310</v>
      </c>
      <c r="B1995" s="28" t="s">
        <v>7</v>
      </c>
      <c r="C1995" s="44">
        <f>(C1978+C1979)*$D$33</f>
        <v>0.914991</v>
      </c>
    </row>
    <row r="1996" spans="1:3" ht="16.5" thickBot="1" x14ac:dyDescent="0.3">
      <c r="A1996" s="38">
        <v>340</v>
      </c>
      <c r="B1996" s="36" t="s">
        <v>8</v>
      </c>
      <c r="C1996" s="44">
        <f>(C1978+C1979)*$D$34</f>
        <v>3.5539349999999996</v>
      </c>
    </row>
    <row r="1997" spans="1:3" ht="16.5" thickBot="1" x14ac:dyDescent="0.3">
      <c r="A1997" s="15"/>
      <c r="B1997" s="42" t="s">
        <v>9</v>
      </c>
      <c r="C1997" s="88">
        <f>SUM(C1978:C1996)</f>
        <v>89.747657999999959</v>
      </c>
    </row>
    <row r="1998" spans="1:3" ht="16.5" thickBot="1" x14ac:dyDescent="0.3">
      <c r="A1998" s="15"/>
      <c r="B1998" s="43" t="s">
        <v>29</v>
      </c>
      <c r="C1998" s="89">
        <f>C1997*118%</f>
        <v>105.90223643999994</v>
      </c>
    </row>
    <row r="1999" spans="1:3" ht="15.75" x14ac:dyDescent="0.25">
      <c r="A1999" s="22"/>
      <c r="B1999" s="45"/>
      <c r="C1999" s="46"/>
    </row>
    <row r="2000" spans="1:3" ht="15.75" x14ac:dyDescent="0.25">
      <c r="A2000" s="22"/>
      <c r="B2000" s="45"/>
      <c r="C2000" s="46"/>
    </row>
    <row r="2001" spans="1:3" ht="15.75" x14ac:dyDescent="0.25">
      <c r="A2001" s="22"/>
      <c r="B2001" s="45"/>
      <c r="C2001" s="46"/>
    </row>
    <row r="2002" spans="1:3" ht="15.75" x14ac:dyDescent="0.25">
      <c r="A2002" s="22"/>
      <c r="B2002" s="45"/>
      <c r="C2002" s="46"/>
    </row>
    <row r="2003" spans="1:3" ht="15.75" x14ac:dyDescent="0.25">
      <c r="A2003" s="22"/>
      <c r="B2003" s="45"/>
      <c r="C2003" s="46"/>
    </row>
    <row r="2004" spans="1:3" ht="15.75" x14ac:dyDescent="0.25">
      <c r="A2004" s="22"/>
      <c r="B2004" s="45"/>
      <c r="C2004" s="46"/>
    </row>
    <row r="2005" spans="1:3" ht="15.75" x14ac:dyDescent="0.25">
      <c r="A2005" s="22"/>
      <c r="B2005" s="45"/>
      <c r="C2005" s="46"/>
    </row>
    <row r="2006" spans="1:3" ht="15.75" x14ac:dyDescent="0.25">
      <c r="A2006" s="22"/>
      <c r="B2006" s="45"/>
      <c r="C2006" s="46"/>
    </row>
    <row r="2007" spans="1:3" ht="15.75" x14ac:dyDescent="0.25">
      <c r="A2007" s="22"/>
      <c r="B2007" s="45"/>
      <c r="C2007" s="46"/>
    </row>
    <row r="2008" spans="1:3" ht="15.75" x14ac:dyDescent="0.25">
      <c r="A2008" s="22"/>
      <c r="B2008" s="45"/>
      <c r="C2008" s="46"/>
    </row>
    <row r="2009" spans="1:3" ht="15.75" x14ac:dyDescent="0.25">
      <c r="A2009" s="22"/>
      <c r="B2009" s="45"/>
      <c r="C2009" s="46"/>
    </row>
    <row r="2010" spans="1:3" ht="15.75" x14ac:dyDescent="0.25">
      <c r="A2010" s="22"/>
      <c r="B2010" s="45"/>
      <c r="C2010" s="46"/>
    </row>
    <row r="2011" spans="1:3" ht="15.75" x14ac:dyDescent="0.25">
      <c r="A2011" s="22"/>
      <c r="B2011" s="45"/>
      <c r="C2011" s="46"/>
    </row>
    <row r="2012" spans="1:3" ht="15.75" x14ac:dyDescent="0.25">
      <c r="A2012" s="22"/>
      <c r="B2012" s="45"/>
      <c r="C2012" s="46"/>
    </row>
    <row r="2013" spans="1:3" ht="15.75" x14ac:dyDescent="0.25">
      <c r="A2013" s="22"/>
      <c r="B2013" s="45"/>
      <c r="C2013" s="46"/>
    </row>
    <row r="2014" spans="1:3" ht="15.75" x14ac:dyDescent="0.25">
      <c r="A2014" s="22"/>
      <c r="B2014" s="45"/>
      <c r="C2014" s="46"/>
    </row>
    <row r="2015" spans="1:3" ht="15.75" x14ac:dyDescent="0.25">
      <c r="A2015" s="22"/>
      <c r="B2015" s="45"/>
      <c r="C2015" s="46"/>
    </row>
    <row r="2016" spans="1:3" ht="15.75" x14ac:dyDescent="0.25">
      <c r="A2016" s="22"/>
      <c r="B2016" s="45"/>
      <c r="C2016" s="46"/>
    </row>
    <row r="2017" spans="1:3" ht="15.75" x14ac:dyDescent="0.25">
      <c r="A2017" s="22"/>
      <c r="B2017" s="45"/>
      <c r="C2017" s="46"/>
    </row>
    <row r="2018" spans="1:3" ht="15.75" x14ac:dyDescent="0.25">
      <c r="A2018" s="22"/>
      <c r="B2018" s="45"/>
      <c r="C2018" s="46"/>
    </row>
    <row r="2019" spans="1:3" ht="15.75" x14ac:dyDescent="0.25">
      <c r="A2019" s="22"/>
      <c r="B2019" s="45"/>
      <c r="C2019" s="46"/>
    </row>
    <row r="2020" spans="1:3" ht="15.75" x14ac:dyDescent="0.25">
      <c r="A2020" s="22"/>
      <c r="B2020" s="45"/>
      <c r="C2020" s="46"/>
    </row>
    <row r="2021" spans="1:3" ht="15.75" x14ac:dyDescent="0.25">
      <c r="A2021" s="22"/>
      <c r="B2021" s="45"/>
      <c r="C2021" s="46"/>
    </row>
    <row r="2022" spans="1:3" ht="15.75" x14ac:dyDescent="0.25">
      <c r="A2022" s="22"/>
      <c r="B2022" s="45"/>
      <c r="C2022" s="46"/>
    </row>
    <row r="2023" spans="1:3" ht="15.75" x14ac:dyDescent="0.25">
      <c r="A2023" s="22"/>
      <c r="B2023" s="45"/>
      <c r="C2023" s="46"/>
    </row>
    <row r="2024" spans="1:3" ht="15.75" x14ac:dyDescent="0.25">
      <c r="A2024" s="22"/>
      <c r="B2024" s="45"/>
      <c r="C2024" s="46"/>
    </row>
    <row r="2025" spans="1:3" ht="15.75" x14ac:dyDescent="0.25">
      <c r="A2025" s="22"/>
      <c r="B2025" s="45"/>
      <c r="C2025" s="46"/>
    </row>
    <row r="2027" spans="1:3" x14ac:dyDescent="0.25">
      <c r="B2027" s="56" t="s">
        <v>668</v>
      </c>
    </row>
    <row r="2028" spans="1:3" ht="15.75" thickBot="1" x14ac:dyDescent="0.3"/>
    <row r="2029" spans="1:3" ht="32.25" thickBot="1" x14ac:dyDescent="0.3">
      <c r="A2029" s="7" t="s">
        <v>0</v>
      </c>
      <c r="B2029" s="8" t="s">
        <v>10</v>
      </c>
      <c r="C2029" s="8" t="s">
        <v>11</v>
      </c>
    </row>
    <row r="2030" spans="1:3" ht="15.75" x14ac:dyDescent="0.25">
      <c r="A2030" s="78"/>
      <c r="B2030" s="81" t="s">
        <v>12</v>
      </c>
      <c r="C2030" s="79">
        <v>1</v>
      </c>
    </row>
    <row r="2031" spans="1:3" ht="15.75" x14ac:dyDescent="0.25">
      <c r="A2031" s="78"/>
      <c r="B2031" s="82" t="s">
        <v>13</v>
      </c>
      <c r="C2031" s="80">
        <v>15</v>
      </c>
    </row>
    <row r="2032" spans="1:3" ht="31.5" x14ac:dyDescent="0.25">
      <c r="A2032" s="75"/>
      <c r="B2032" s="83" t="s">
        <v>360</v>
      </c>
      <c r="C2032" s="76">
        <f>$C$14</f>
        <v>1.18</v>
      </c>
    </row>
    <row r="2033" spans="1:3" ht="32.25" thickBot="1" x14ac:dyDescent="0.3">
      <c r="A2033" s="75"/>
      <c r="B2033" s="77" t="s">
        <v>361</v>
      </c>
      <c r="C2033" s="76">
        <f>$C$15</f>
        <v>0.69</v>
      </c>
    </row>
    <row r="2034" spans="1:3" ht="15.75" x14ac:dyDescent="0.25">
      <c r="A2034" s="29">
        <v>211</v>
      </c>
      <c r="B2034" s="30" t="s">
        <v>19</v>
      </c>
      <c r="C2034" s="39">
        <f>C2032*C2031</f>
        <v>17.7</v>
      </c>
    </row>
    <row r="2035" spans="1:3" ht="31.5" x14ac:dyDescent="0.25">
      <c r="A2035" s="33">
        <v>211</v>
      </c>
      <c r="B2035" s="28" t="s">
        <v>20</v>
      </c>
      <c r="C2035" s="40">
        <f>C2033*C2031</f>
        <v>10.35</v>
      </c>
    </row>
    <row r="2036" spans="1:3" ht="15.75" x14ac:dyDescent="0.25">
      <c r="A2036" s="51">
        <v>213</v>
      </c>
      <c r="B2036" s="52" t="s">
        <v>14</v>
      </c>
      <c r="C2036" s="40">
        <f>(C2034+C2035)*30.2%</f>
        <v>8.4710999999999981</v>
      </c>
    </row>
    <row r="2037" spans="1:3" ht="15.75" x14ac:dyDescent="0.25">
      <c r="A2037" s="33">
        <v>212</v>
      </c>
      <c r="B2037" s="28" t="s">
        <v>3</v>
      </c>
      <c r="C2037" s="40">
        <f>(C2034+C2035)*$D$19</f>
        <v>4.4879999999999996E-2</v>
      </c>
    </row>
    <row r="2038" spans="1:3" ht="15.75" x14ac:dyDescent="0.25">
      <c r="A2038" s="33">
        <v>221</v>
      </c>
      <c r="B2038" s="28" t="s">
        <v>4</v>
      </c>
      <c r="C2038" s="40">
        <f>(C2034+C2035)*$D$20</f>
        <v>0.24122999999999997</v>
      </c>
    </row>
    <row r="2039" spans="1:3" ht="15.75" x14ac:dyDescent="0.25">
      <c r="A2039" s="33">
        <v>222</v>
      </c>
      <c r="B2039" s="28" t="s">
        <v>15</v>
      </c>
      <c r="C2039" s="40">
        <f>(C2034+C2035)*$D$21</f>
        <v>4.4879999999999996E-2</v>
      </c>
    </row>
    <row r="2040" spans="1:3" ht="15.75" x14ac:dyDescent="0.25">
      <c r="A2040" s="33">
        <v>223</v>
      </c>
      <c r="B2040" s="28" t="s">
        <v>5</v>
      </c>
      <c r="C2040" s="40">
        <f>(C2034+C2035)*$D$22</f>
        <v>1.1921249999999999</v>
      </c>
    </row>
    <row r="2041" spans="1:3" ht="15.75" x14ac:dyDescent="0.25">
      <c r="A2041" s="33">
        <v>224</v>
      </c>
      <c r="B2041" s="28" t="s">
        <v>21</v>
      </c>
      <c r="C2041" s="40">
        <f>(C2034+C2035)*$D$23</f>
        <v>0.39550499999999994</v>
      </c>
    </row>
    <row r="2042" spans="1:3" ht="15.75" x14ac:dyDescent="0.25">
      <c r="A2042" s="33">
        <v>225</v>
      </c>
      <c r="B2042" s="28" t="s">
        <v>16</v>
      </c>
      <c r="C2042" s="40">
        <f>(C2034+C2035)*$D$24</f>
        <v>1.4922599999999997</v>
      </c>
    </row>
    <row r="2043" spans="1:3" ht="15.75" x14ac:dyDescent="0.25">
      <c r="A2043" s="33">
        <v>226</v>
      </c>
      <c r="B2043" s="28" t="s">
        <v>22</v>
      </c>
      <c r="C2043" s="40">
        <f>(C2034+C2035)*$D$25</f>
        <v>10.044704999999999</v>
      </c>
    </row>
    <row r="2044" spans="1:3" ht="15.75" x14ac:dyDescent="0.25">
      <c r="A2044" s="33">
        <v>271</v>
      </c>
      <c r="B2044" s="28" t="s">
        <v>23</v>
      </c>
      <c r="C2044" s="40">
        <f>(C2034+C2035)*$D$26</f>
        <v>0.62551499999999993</v>
      </c>
    </row>
    <row r="2045" spans="1:3" ht="15.75" x14ac:dyDescent="0.25">
      <c r="A2045" s="33">
        <v>272</v>
      </c>
      <c r="B2045" s="28" t="s">
        <v>24</v>
      </c>
      <c r="C2045" s="40">
        <f>(C2034+C2035)*$D$27</f>
        <v>0.58624499999999991</v>
      </c>
    </row>
    <row r="2046" spans="1:3" ht="31.5" x14ac:dyDescent="0.25">
      <c r="A2046" s="33">
        <v>211</v>
      </c>
      <c r="B2046" s="28" t="s">
        <v>25</v>
      </c>
      <c r="C2046" s="40">
        <f>(C2034+C2035)*$D$28</f>
        <v>6.4234499999999999</v>
      </c>
    </row>
    <row r="2047" spans="1:3" ht="31.5" x14ac:dyDescent="0.25">
      <c r="A2047" s="33">
        <v>213</v>
      </c>
      <c r="B2047" s="28" t="s">
        <v>26</v>
      </c>
      <c r="C2047" s="44">
        <f>(C2034+C2035)*$D$29</f>
        <v>1.9382549999999996</v>
      </c>
    </row>
    <row r="2048" spans="1:3" ht="15.75" x14ac:dyDescent="0.25">
      <c r="A2048" s="33">
        <v>290</v>
      </c>
      <c r="B2048" s="28" t="s">
        <v>6</v>
      </c>
      <c r="C2048" s="44">
        <f>(C2034+C2035)*$D$30</f>
        <v>1.035045</v>
      </c>
    </row>
    <row r="2049" spans="1:3" ht="15.75" x14ac:dyDescent="0.25">
      <c r="A2049" s="33">
        <v>290</v>
      </c>
      <c r="B2049" s="28" t="s">
        <v>27</v>
      </c>
      <c r="C2049" s="44">
        <f>(C2034+C2035)*$D$31</f>
        <v>0.32818499999999995</v>
      </c>
    </row>
    <row r="2050" spans="1:3" ht="15.75" x14ac:dyDescent="0.25">
      <c r="A2050" s="33">
        <v>225</v>
      </c>
      <c r="B2050" s="28" t="s">
        <v>28</v>
      </c>
      <c r="C2050" s="44">
        <f>(C2034+C2035)*$D$32</f>
        <v>0</v>
      </c>
    </row>
    <row r="2051" spans="1:3" ht="15.75" x14ac:dyDescent="0.25">
      <c r="A2051" s="37">
        <v>310</v>
      </c>
      <c r="B2051" s="28" t="s">
        <v>7</v>
      </c>
      <c r="C2051" s="44">
        <f>(C2034+C2035)*$D$33</f>
        <v>0.65356499999999995</v>
      </c>
    </row>
    <row r="2052" spans="1:3" ht="16.5" thickBot="1" x14ac:dyDescent="0.3">
      <c r="A2052" s="38">
        <v>340</v>
      </c>
      <c r="B2052" s="36" t="s">
        <v>8</v>
      </c>
      <c r="C2052" s="44">
        <f>(C2034+C2035)*$D$34</f>
        <v>2.5385249999999995</v>
      </c>
    </row>
    <row r="2053" spans="1:3" ht="16.5" thickBot="1" x14ac:dyDescent="0.3">
      <c r="A2053" s="15"/>
      <c r="B2053" s="42" t="s">
        <v>9</v>
      </c>
      <c r="C2053" s="88">
        <f>SUM(C2034:C2052)</f>
        <v>64.105469999999983</v>
      </c>
    </row>
    <row r="2054" spans="1:3" ht="16.5" thickBot="1" x14ac:dyDescent="0.3">
      <c r="A2054" s="15"/>
      <c r="B2054" s="43" t="s">
        <v>29</v>
      </c>
      <c r="C2054" s="89">
        <f>C2053*118%</f>
        <v>75.644454599999975</v>
      </c>
    </row>
    <row r="2055" spans="1:3" ht="15.75" x14ac:dyDescent="0.25">
      <c r="A2055" s="22"/>
      <c r="B2055" s="45"/>
      <c r="C2055" s="46"/>
    </row>
    <row r="2056" spans="1:3" ht="15.75" x14ac:dyDescent="0.25">
      <c r="A2056" s="22"/>
      <c r="B2056" s="45"/>
      <c r="C2056" s="46"/>
    </row>
    <row r="2057" spans="1:3" ht="15.75" x14ac:dyDescent="0.25">
      <c r="A2057" s="22"/>
      <c r="B2057" s="45"/>
      <c r="C2057" s="46"/>
    </row>
    <row r="2058" spans="1:3" ht="15.75" x14ac:dyDescent="0.25">
      <c r="A2058" s="22"/>
      <c r="B2058" s="45"/>
      <c r="C2058" s="46"/>
    </row>
    <row r="2059" spans="1:3" ht="15.75" x14ac:dyDescent="0.25">
      <c r="A2059" s="22"/>
      <c r="B2059" s="45"/>
      <c r="C2059" s="46"/>
    </row>
    <row r="2060" spans="1:3" ht="15.75" x14ac:dyDescent="0.25">
      <c r="A2060" s="22"/>
      <c r="B2060" s="45"/>
      <c r="C2060" s="46"/>
    </row>
    <row r="2061" spans="1:3" ht="15.75" x14ac:dyDescent="0.25">
      <c r="A2061" s="22"/>
      <c r="B2061" s="45"/>
      <c r="C2061" s="46"/>
    </row>
    <row r="2062" spans="1:3" ht="15.75" x14ac:dyDescent="0.25">
      <c r="A2062" s="22"/>
      <c r="B2062" s="45"/>
      <c r="C2062" s="46"/>
    </row>
    <row r="2063" spans="1:3" ht="15.75" x14ac:dyDescent="0.25">
      <c r="A2063" s="22"/>
      <c r="B2063" s="45"/>
      <c r="C2063" s="46"/>
    </row>
    <row r="2064" spans="1:3" ht="15.75" x14ac:dyDescent="0.25">
      <c r="A2064" s="22"/>
      <c r="B2064" s="45"/>
      <c r="C2064" s="46"/>
    </row>
    <row r="2065" spans="1:3" ht="15.75" x14ac:dyDescent="0.25">
      <c r="A2065" s="22"/>
      <c r="B2065" s="45"/>
      <c r="C2065" s="46"/>
    </row>
    <row r="2066" spans="1:3" ht="15.75" x14ac:dyDescent="0.25">
      <c r="A2066" s="22"/>
      <c r="B2066" s="45"/>
      <c r="C2066" s="46"/>
    </row>
    <row r="2067" spans="1:3" ht="15.75" x14ac:dyDescent="0.25">
      <c r="A2067" s="22"/>
      <c r="B2067" s="45"/>
      <c r="C2067" s="46"/>
    </row>
    <row r="2068" spans="1:3" ht="15.75" x14ac:dyDescent="0.25">
      <c r="A2068" s="22"/>
      <c r="B2068" s="45"/>
      <c r="C2068" s="46"/>
    </row>
    <row r="2069" spans="1:3" ht="15.75" x14ac:dyDescent="0.25">
      <c r="A2069" s="22"/>
      <c r="B2069" s="45"/>
      <c r="C2069" s="46"/>
    </row>
    <row r="2070" spans="1:3" ht="15.75" x14ac:dyDescent="0.25">
      <c r="A2070" s="22"/>
      <c r="B2070" s="45"/>
      <c r="C2070" s="46"/>
    </row>
    <row r="2071" spans="1:3" ht="15.75" x14ac:dyDescent="0.25">
      <c r="A2071" s="22"/>
      <c r="B2071" s="45"/>
      <c r="C2071" s="46"/>
    </row>
    <row r="2072" spans="1:3" ht="15.75" x14ac:dyDescent="0.25">
      <c r="A2072" s="22"/>
      <c r="B2072" s="45"/>
      <c r="C2072" s="46"/>
    </row>
    <row r="2073" spans="1:3" ht="15.75" x14ac:dyDescent="0.25">
      <c r="A2073" s="22"/>
      <c r="B2073" s="45"/>
      <c r="C2073" s="46"/>
    </row>
    <row r="2074" spans="1:3" ht="15.75" x14ac:dyDescent="0.25">
      <c r="A2074" s="22"/>
      <c r="B2074" s="45"/>
      <c r="C2074" s="46"/>
    </row>
    <row r="2075" spans="1:3" ht="15.75" x14ac:dyDescent="0.25">
      <c r="A2075" s="22"/>
      <c r="B2075" s="45"/>
      <c r="C2075" s="46"/>
    </row>
    <row r="2076" spans="1:3" ht="15.75" x14ac:dyDescent="0.25">
      <c r="A2076" s="22"/>
      <c r="B2076" s="45"/>
      <c r="C2076" s="46"/>
    </row>
    <row r="2077" spans="1:3" ht="15.75" x14ac:dyDescent="0.25">
      <c r="A2077" s="22"/>
      <c r="B2077" s="45"/>
      <c r="C2077" s="46"/>
    </row>
    <row r="2078" spans="1:3" ht="15.75" x14ac:dyDescent="0.25">
      <c r="A2078" s="22"/>
      <c r="B2078" s="45"/>
      <c r="C2078" s="46"/>
    </row>
    <row r="2079" spans="1:3" ht="15.75" x14ac:dyDescent="0.25">
      <c r="A2079" s="22"/>
      <c r="B2079" s="45"/>
      <c r="C2079" s="46"/>
    </row>
    <row r="2080" spans="1:3" ht="15.75" x14ac:dyDescent="0.25">
      <c r="A2080" s="22"/>
      <c r="B2080" s="45"/>
      <c r="C2080" s="46"/>
    </row>
    <row r="2081" spans="1:3" ht="15.75" x14ac:dyDescent="0.25">
      <c r="A2081" s="22"/>
      <c r="B2081" s="45"/>
      <c r="C2081" s="46"/>
    </row>
    <row r="2082" spans="1:3" ht="15.75" x14ac:dyDescent="0.25">
      <c r="A2082" s="22"/>
      <c r="B2082" s="45"/>
      <c r="C2082" s="46"/>
    </row>
    <row r="2083" spans="1:3" ht="15.75" x14ac:dyDescent="0.25">
      <c r="A2083" s="22"/>
      <c r="B2083" s="45"/>
      <c r="C2083" s="46"/>
    </row>
    <row r="2085" spans="1:3" s="14" customFormat="1" ht="18.75" x14ac:dyDescent="0.3">
      <c r="B2085" s="85" t="s">
        <v>366</v>
      </c>
    </row>
    <row r="2086" spans="1:3" ht="15.75" x14ac:dyDescent="0.25">
      <c r="A2086" s="22"/>
      <c r="B2086" s="45"/>
      <c r="C2086" s="46"/>
    </row>
    <row r="2088" spans="1:3" x14ac:dyDescent="0.25">
      <c r="B2088" s="56" t="s">
        <v>669</v>
      </c>
    </row>
    <row r="2089" spans="1:3" ht="15.75" thickBot="1" x14ac:dyDescent="0.3">
      <c r="C2089" t="s">
        <v>200</v>
      </c>
    </row>
    <row r="2090" spans="1:3" ht="32.25" thickBot="1" x14ac:dyDescent="0.3">
      <c r="A2090" s="7" t="s">
        <v>0</v>
      </c>
      <c r="B2090" s="8" t="s">
        <v>10</v>
      </c>
      <c r="C2090" s="8" t="s">
        <v>11</v>
      </c>
    </row>
    <row r="2091" spans="1:3" ht="15.75" x14ac:dyDescent="0.25">
      <c r="A2091" s="78"/>
      <c r="B2091" s="81" t="s">
        <v>12</v>
      </c>
      <c r="C2091" s="79">
        <v>1</v>
      </c>
    </row>
    <row r="2092" spans="1:3" ht="15.75" x14ac:dyDescent="0.25">
      <c r="A2092" s="78"/>
      <c r="B2092" s="82" t="s">
        <v>13</v>
      </c>
      <c r="C2092" s="80">
        <v>4.5999999999999996</v>
      </c>
    </row>
    <row r="2093" spans="1:3" ht="31.5" x14ac:dyDescent="0.25">
      <c r="A2093" s="75"/>
      <c r="B2093" s="83" t="s">
        <v>360</v>
      </c>
      <c r="C2093" s="76">
        <f>$C$14</f>
        <v>1.18</v>
      </c>
    </row>
    <row r="2094" spans="1:3" ht="32.25" thickBot="1" x14ac:dyDescent="0.3">
      <c r="A2094" s="75"/>
      <c r="B2094" s="77" t="s">
        <v>361</v>
      </c>
      <c r="C2094" s="76">
        <f>$C$15</f>
        <v>0.69</v>
      </c>
    </row>
    <row r="2095" spans="1:3" ht="15.75" x14ac:dyDescent="0.25">
      <c r="A2095" s="29">
        <v>211</v>
      </c>
      <c r="B2095" s="30" t="s">
        <v>19</v>
      </c>
      <c r="C2095" s="39">
        <f>C2093*C2092</f>
        <v>5.427999999999999</v>
      </c>
    </row>
    <row r="2096" spans="1:3" ht="31.5" x14ac:dyDescent="0.25">
      <c r="A2096" s="33">
        <v>211</v>
      </c>
      <c r="B2096" s="28" t="s">
        <v>20</v>
      </c>
      <c r="C2096" s="40">
        <f>C2094*C2092</f>
        <v>3.1739999999999995</v>
      </c>
    </row>
    <row r="2097" spans="1:3" ht="15.75" x14ac:dyDescent="0.25">
      <c r="A2097" s="51">
        <v>213</v>
      </c>
      <c r="B2097" s="52" t="s">
        <v>14</v>
      </c>
      <c r="C2097" s="40">
        <f>(C2095+C2096)*30.2%</f>
        <v>2.5978039999999996</v>
      </c>
    </row>
    <row r="2098" spans="1:3" ht="15.75" x14ac:dyDescent="0.25">
      <c r="A2098" s="33">
        <v>212</v>
      </c>
      <c r="B2098" s="28" t="s">
        <v>3</v>
      </c>
      <c r="C2098" s="40">
        <f>(C2095+C2096)*$D$19</f>
        <v>1.3763199999999998E-2</v>
      </c>
    </row>
    <row r="2099" spans="1:3" ht="15.75" x14ac:dyDescent="0.25">
      <c r="A2099" s="33">
        <v>221</v>
      </c>
      <c r="B2099" s="28" t="s">
        <v>4</v>
      </c>
      <c r="C2099" s="40">
        <f>(C2095+C2096)*$D$20</f>
        <v>7.3977199999999993E-2</v>
      </c>
    </row>
    <row r="2100" spans="1:3" ht="15.75" x14ac:dyDescent="0.25">
      <c r="A2100" s="33">
        <v>222</v>
      </c>
      <c r="B2100" s="28" t="s">
        <v>15</v>
      </c>
      <c r="C2100" s="40">
        <f>(C2095+C2096)*$D$21</f>
        <v>1.3763199999999998E-2</v>
      </c>
    </row>
    <row r="2101" spans="1:3" ht="15.75" x14ac:dyDescent="0.25">
      <c r="A2101" s="33">
        <v>223</v>
      </c>
      <c r="B2101" s="28" t="s">
        <v>5</v>
      </c>
      <c r="C2101" s="40">
        <f>(C2095+C2096)*$D$22</f>
        <v>0.36558499999999994</v>
      </c>
    </row>
    <row r="2102" spans="1:3" ht="15.75" x14ac:dyDescent="0.25">
      <c r="A2102" s="33">
        <v>224</v>
      </c>
      <c r="B2102" s="28" t="s">
        <v>21</v>
      </c>
      <c r="C2102" s="40">
        <f>(C2095+C2096)*$D$23</f>
        <v>0.12128819999999997</v>
      </c>
    </row>
    <row r="2103" spans="1:3" ht="15.75" x14ac:dyDescent="0.25">
      <c r="A2103" s="33">
        <v>225</v>
      </c>
      <c r="B2103" s="28" t="s">
        <v>16</v>
      </c>
      <c r="C2103" s="40">
        <f>(C2095+C2096)*$D$24</f>
        <v>0.45762639999999988</v>
      </c>
    </row>
    <row r="2104" spans="1:3" ht="15.75" x14ac:dyDescent="0.25">
      <c r="A2104" s="33">
        <v>226</v>
      </c>
      <c r="B2104" s="28" t="s">
        <v>22</v>
      </c>
      <c r="C2104" s="40">
        <f>(C2095+C2096)*$D$25</f>
        <v>3.0803761999999995</v>
      </c>
    </row>
    <row r="2105" spans="1:3" ht="15.75" x14ac:dyDescent="0.25">
      <c r="A2105" s="33">
        <v>271</v>
      </c>
      <c r="B2105" s="28" t="s">
        <v>23</v>
      </c>
      <c r="C2105" s="40">
        <f>(C2095+C2096)*$D$26</f>
        <v>0.19182459999999998</v>
      </c>
    </row>
    <row r="2106" spans="1:3" ht="15.75" x14ac:dyDescent="0.25">
      <c r="A2106" s="33">
        <v>272</v>
      </c>
      <c r="B2106" s="28" t="s">
        <v>24</v>
      </c>
      <c r="C2106" s="40">
        <f>(C2095+C2096)*$D$27</f>
        <v>0.17978179999999996</v>
      </c>
    </row>
    <row r="2107" spans="1:3" ht="31.5" x14ac:dyDescent="0.25">
      <c r="A2107" s="33">
        <v>211</v>
      </c>
      <c r="B2107" s="28" t="s">
        <v>25</v>
      </c>
      <c r="C2107" s="40">
        <f>(C2095+C2096)*$D$28</f>
        <v>1.9698579999999997</v>
      </c>
    </row>
    <row r="2108" spans="1:3" ht="31.5" x14ac:dyDescent="0.25">
      <c r="A2108" s="33">
        <v>213</v>
      </c>
      <c r="B2108" s="28" t="s">
        <v>26</v>
      </c>
      <c r="C2108" s="44">
        <f>(C2095+C2096)*$D$29</f>
        <v>0.59439819999999988</v>
      </c>
    </row>
    <row r="2109" spans="1:3" ht="15.75" x14ac:dyDescent="0.25">
      <c r="A2109" s="33">
        <v>290</v>
      </c>
      <c r="B2109" s="28" t="s">
        <v>6</v>
      </c>
      <c r="C2109" s="44">
        <f>(C2095+C2096)*$D$30</f>
        <v>0.31741379999999997</v>
      </c>
    </row>
    <row r="2110" spans="1:3" ht="15.75" x14ac:dyDescent="0.25">
      <c r="A2110" s="33">
        <v>290</v>
      </c>
      <c r="B2110" s="28" t="s">
        <v>27</v>
      </c>
      <c r="C2110" s="44">
        <f>(C2095+C2096)*$D$31</f>
        <v>0.10064339999999998</v>
      </c>
    </row>
    <row r="2111" spans="1:3" ht="15.75" x14ac:dyDescent="0.25">
      <c r="A2111" s="33">
        <v>225</v>
      </c>
      <c r="B2111" s="28" t="s">
        <v>28</v>
      </c>
      <c r="C2111" s="44">
        <f>(C2095+C2096)*$D$32</f>
        <v>0</v>
      </c>
    </row>
    <row r="2112" spans="1:3" ht="15.75" x14ac:dyDescent="0.25">
      <c r="A2112" s="37">
        <v>310</v>
      </c>
      <c r="B2112" s="28" t="s">
        <v>7</v>
      </c>
      <c r="C2112" s="44">
        <f>(C2095+C2096)*$D$33</f>
        <v>0.20042659999999998</v>
      </c>
    </row>
    <row r="2113" spans="1:3" ht="16.5" thickBot="1" x14ac:dyDescent="0.3">
      <c r="A2113" s="38">
        <v>340</v>
      </c>
      <c r="B2113" s="36" t="s">
        <v>8</v>
      </c>
      <c r="C2113" s="44">
        <f>(C2095+C2096)*$D$34</f>
        <v>0.77848099999999987</v>
      </c>
    </row>
    <row r="2114" spans="1:3" ht="16.5" thickBot="1" x14ac:dyDescent="0.3">
      <c r="A2114" s="15"/>
      <c r="B2114" s="42" t="s">
        <v>9</v>
      </c>
      <c r="C2114" s="88">
        <f>SUM(C2095:C2113)</f>
        <v>19.659010799999997</v>
      </c>
    </row>
    <row r="2115" spans="1:3" ht="16.5" thickBot="1" x14ac:dyDescent="0.3">
      <c r="A2115" s="15"/>
      <c r="B2115" s="43" t="s">
        <v>29</v>
      </c>
      <c r="C2115" s="89">
        <f>C2114*118%</f>
        <v>23.197632743999996</v>
      </c>
    </row>
    <row r="2116" spans="1:3" ht="15.75" x14ac:dyDescent="0.25">
      <c r="A2116" s="22"/>
      <c r="B2116" s="45"/>
      <c r="C2116" s="46"/>
    </row>
    <row r="2117" spans="1:3" ht="15.75" x14ac:dyDescent="0.25">
      <c r="A2117" s="22"/>
      <c r="B2117" s="45"/>
      <c r="C2117" s="46"/>
    </row>
    <row r="2118" spans="1:3" ht="15.75" x14ac:dyDescent="0.25">
      <c r="A2118" s="22"/>
      <c r="B2118" s="45"/>
      <c r="C2118" s="46"/>
    </row>
    <row r="2119" spans="1:3" ht="15.75" x14ac:dyDescent="0.25">
      <c r="A2119" s="22"/>
      <c r="B2119" s="45"/>
      <c r="C2119" s="46"/>
    </row>
    <row r="2120" spans="1:3" ht="15.75" x14ac:dyDescent="0.25">
      <c r="A2120" s="22"/>
      <c r="B2120" s="45"/>
      <c r="C2120" s="46"/>
    </row>
    <row r="2121" spans="1:3" ht="15.75" x14ac:dyDescent="0.25">
      <c r="A2121" s="22"/>
      <c r="B2121" s="45"/>
      <c r="C2121" s="46"/>
    </row>
    <row r="2122" spans="1:3" ht="15.75" x14ac:dyDescent="0.25">
      <c r="A2122" s="22"/>
      <c r="B2122" s="45"/>
      <c r="C2122" s="46"/>
    </row>
    <row r="2123" spans="1:3" ht="15.75" x14ac:dyDescent="0.25">
      <c r="A2123" s="22"/>
      <c r="B2123" s="45"/>
      <c r="C2123" s="46"/>
    </row>
    <row r="2124" spans="1:3" ht="15.75" x14ac:dyDescent="0.25">
      <c r="A2124" s="22"/>
      <c r="B2124" s="45"/>
      <c r="C2124" s="46"/>
    </row>
    <row r="2125" spans="1:3" ht="15.75" x14ac:dyDescent="0.25">
      <c r="A2125" s="22"/>
      <c r="B2125" s="45"/>
      <c r="C2125" s="46"/>
    </row>
    <row r="2126" spans="1:3" ht="15.75" x14ac:dyDescent="0.25">
      <c r="A2126" s="22"/>
      <c r="B2126" s="45"/>
      <c r="C2126" s="46"/>
    </row>
    <row r="2127" spans="1:3" ht="15.75" x14ac:dyDescent="0.25">
      <c r="A2127" s="22"/>
      <c r="B2127" s="45"/>
      <c r="C2127" s="46"/>
    </row>
    <row r="2128" spans="1:3" ht="15.75" x14ac:dyDescent="0.25">
      <c r="A2128" s="22"/>
      <c r="B2128" s="45"/>
      <c r="C2128" s="46"/>
    </row>
    <row r="2129" spans="1:3" ht="15.75" x14ac:dyDescent="0.25">
      <c r="A2129" s="22"/>
      <c r="B2129" s="45"/>
      <c r="C2129" s="46"/>
    </row>
    <row r="2130" spans="1:3" ht="15.75" x14ac:dyDescent="0.25">
      <c r="A2130" s="22"/>
      <c r="B2130" s="45"/>
      <c r="C2130" s="46"/>
    </row>
    <row r="2131" spans="1:3" ht="15.75" x14ac:dyDescent="0.25">
      <c r="A2131" s="22"/>
      <c r="B2131" s="45"/>
      <c r="C2131" s="46"/>
    </row>
    <row r="2132" spans="1:3" ht="15.75" x14ac:dyDescent="0.25">
      <c r="A2132" s="22"/>
      <c r="B2132" s="45"/>
      <c r="C2132" s="46"/>
    </row>
    <row r="2133" spans="1:3" ht="15.75" x14ac:dyDescent="0.25">
      <c r="A2133" s="22"/>
      <c r="B2133" s="45"/>
      <c r="C2133" s="46"/>
    </row>
    <row r="2134" spans="1:3" ht="15.75" x14ac:dyDescent="0.25">
      <c r="A2134" s="22"/>
      <c r="B2134" s="45"/>
      <c r="C2134" s="46"/>
    </row>
    <row r="2135" spans="1:3" ht="15.75" x14ac:dyDescent="0.25">
      <c r="A2135" s="22"/>
      <c r="B2135" s="45"/>
      <c r="C2135" s="46"/>
    </row>
    <row r="2136" spans="1:3" ht="15.75" x14ac:dyDescent="0.25">
      <c r="A2136" s="22"/>
      <c r="B2136" s="45"/>
      <c r="C2136" s="46"/>
    </row>
    <row r="2137" spans="1:3" ht="15.75" x14ac:dyDescent="0.25">
      <c r="A2137" s="22"/>
      <c r="B2137" s="45"/>
      <c r="C2137" s="46"/>
    </row>
    <row r="2138" spans="1:3" ht="15.75" x14ac:dyDescent="0.25">
      <c r="A2138" s="22"/>
      <c r="B2138" s="45"/>
      <c r="C2138" s="46"/>
    </row>
    <row r="2139" spans="1:3" ht="15.75" x14ac:dyDescent="0.25">
      <c r="A2139" s="22"/>
      <c r="B2139" s="45"/>
      <c r="C2139" s="46"/>
    </row>
    <row r="2140" spans="1:3" ht="15.75" x14ac:dyDescent="0.25">
      <c r="A2140" s="22"/>
      <c r="B2140" s="45"/>
      <c r="C2140" s="46"/>
    </row>
    <row r="2142" spans="1:3" x14ac:dyDescent="0.25">
      <c r="B2142" s="56" t="s">
        <v>670</v>
      </c>
    </row>
    <row r="2143" spans="1:3" ht="15.75" thickBot="1" x14ac:dyDescent="0.3">
      <c r="C2143" t="s">
        <v>200</v>
      </c>
    </row>
    <row r="2144" spans="1:3" ht="32.25" thickBot="1" x14ac:dyDescent="0.3">
      <c r="A2144" s="7" t="s">
        <v>0</v>
      </c>
      <c r="B2144" s="8" t="s">
        <v>10</v>
      </c>
      <c r="C2144" s="8" t="s">
        <v>11</v>
      </c>
    </row>
    <row r="2145" spans="1:3" ht="15.75" x14ac:dyDescent="0.25">
      <c r="A2145" s="78"/>
      <c r="B2145" s="81" t="s">
        <v>12</v>
      </c>
      <c r="C2145" s="79">
        <v>1</v>
      </c>
    </row>
    <row r="2146" spans="1:3" ht="15.75" x14ac:dyDescent="0.25">
      <c r="A2146" s="78"/>
      <c r="B2146" s="82" t="s">
        <v>13</v>
      </c>
      <c r="C2146" s="80">
        <v>16</v>
      </c>
    </row>
    <row r="2147" spans="1:3" ht="31.5" x14ac:dyDescent="0.25">
      <c r="A2147" s="75"/>
      <c r="B2147" s="83" t="s">
        <v>360</v>
      </c>
      <c r="C2147" s="76">
        <f>$C$14</f>
        <v>1.18</v>
      </c>
    </row>
    <row r="2148" spans="1:3" ht="32.25" thickBot="1" x14ac:dyDescent="0.3">
      <c r="A2148" s="75"/>
      <c r="B2148" s="77" t="s">
        <v>361</v>
      </c>
      <c r="C2148" s="76">
        <f>$C$15</f>
        <v>0.69</v>
      </c>
    </row>
    <row r="2149" spans="1:3" ht="15.75" x14ac:dyDescent="0.25">
      <c r="A2149" s="29">
        <v>211</v>
      </c>
      <c r="B2149" s="30" t="s">
        <v>19</v>
      </c>
      <c r="C2149" s="39">
        <f>C2147*C2146</f>
        <v>18.88</v>
      </c>
    </row>
    <row r="2150" spans="1:3" ht="31.5" x14ac:dyDescent="0.25">
      <c r="A2150" s="33">
        <v>211</v>
      </c>
      <c r="B2150" s="28" t="s">
        <v>20</v>
      </c>
      <c r="C2150" s="40">
        <f>C2148*C2146</f>
        <v>11.04</v>
      </c>
    </row>
    <row r="2151" spans="1:3" ht="15.75" x14ac:dyDescent="0.25">
      <c r="A2151" s="51">
        <v>213</v>
      </c>
      <c r="B2151" s="52" t="s">
        <v>14</v>
      </c>
      <c r="C2151" s="40">
        <f>(C2149+C2150)*30.2%</f>
        <v>9.0358399999999985</v>
      </c>
    </row>
    <row r="2152" spans="1:3" ht="15.75" x14ac:dyDescent="0.25">
      <c r="A2152" s="33">
        <v>212</v>
      </c>
      <c r="B2152" s="28" t="s">
        <v>3</v>
      </c>
      <c r="C2152" s="40">
        <f>(C2149+C2150)*$D$19</f>
        <v>4.7871999999999998E-2</v>
      </c>
    </row>
    <row r="2153" spans="1:3" ht="15.75" x14ac:dyDescent="0.25">
      <c r="A2153" s="33">
        <v>221</v>
      </c>
      <c r="B2153" s="28" t="s">
        <v>4</v>
      </c>
      <c r="C2153" s="40">
        <f>(C2149+C2150)*$D$20</f>
        <v>0.25731199999999999</v>
      </c>
    </row>
    <row r="2154" spans="1:3" ht="15.75" x14ac:dyDescent="0.25">
      <c r="A2154" s="33">
        <v>222</v>
      </c>
      <c r="B2154" s="28" t="s">
        <v>15</v>
      </c>
      <c r="C2154" s="40">
        <f>(C2149+C2150)*$D$21</f>
        <v>4.7871999999999998E-2</v>
      </c>
    </row>
    <row r="2155" spans="1:3" ht="15.75" x14ac:dyDescent="0.25">
      <c r="A2155" s="33">
        <v>223</v>
      </c>
      <c r="B2155" s="28" t="s">
        <v>5</v>
      </c>
      <c r="C2155" s="40">
        <f>(C2149+C2150)*$D$22</f>
        <v>1.2716000000000001</v>
      </c>
    </row>
    <row r="2156" spans="1:3" ht="15.75" x14ac:dyDescent="0.25">
      <c r="A2156" s="33">
        <v>224</v>
      </c>
      <c r="B2156" s="28" t="s">
        <v>21</v>
      </c>
      <c r="C2156" s="40">
        <f>(C2149+C2150)*$D$23</f>
        <v>0.42187199999999997</v>
      </c>
    </row>
    <row r="2157" spans="1:3" ht="15.75" x14ac:dyDescent="0.25">
      <c r="A2157" s="33">
        <v>225</v>
      </c>
      <c r="B2157" s="28" t="s">
        <v>16</v>
      </c>
      <c r="C2157" s="40">
        <f>(C2149+C2150)*$D$24</f>
        <v>1.5917439999999998</v>
      </c>
    </row>
    <row r="2158" spans="1:3" ht="15.75" x14ac:dyDescent="0.25">
      <c r="A2158" s="33">
        <v>226</v>
      </c>
      <c r="B2158" s="28" t="s">
        <v>22</v>
      </c>
      <c r="C2158" s="40">
        <f>(C2149+C2150)*$D$25</f>
        <v>10.714351999999998</v>
      </c>
    </row>
    <row r="2159" spans="1:3" ht="15.75" x14ac:dyDescent="0.25">
      <c r="A2159" s="33">
        <v>271</v>
      </c>
      <c r="B2159" s="28" t="s">
        <v>23</v>
      </c>
      <c r="C2159" s="40">
        <f>(C2149+C2150)*$D$26</f>
        <v>0.66721599999999992</v>
      </c>
    </row>
    <row r="2160" spans="1:3" ht="15.75" x14ac:dyDescent="0.25">
      <c r="A2160" s="33">
        <v>272</v>
      </c>
      <c r="B2160" s="28" t="s">
        <v>24</v>
      </c>
      <c r="C2160" s="40">
        <f>(C2149+C2150)*$D$27</f>
        <v>0.62532799999999988</v>
      </c>
    </row>
    <row r="2161" spans="1:3" ht="31.5" x14ac:dyDescent="0.25">
      <c r="A2161" s="33">
        <v>211</v>
      </c>
      <c r="B2161" s="28" t="s">
        <v>25</v>
      </c>
      <c r="C2161" s="40">
        <f>(C2149+C2150)*$D$28</f>
        <v>6.85168</v>
      </c>
    </row>
    <row r="2162" spans="1:3" ht="31.5" x14ac:dyDescent="0.25">
      <c r="A2162" s="33">
        <v>213</v>
      </c>
      <c r="B2162" s="28" t="s">
        <v>26</v>
      </c>
      <c r="C2162" s="44">
        <f>(C2149+C2150)*$D$29</f>
        <v>2.0674719999999995</v>
      </c>
    </row>
    <row r="2163" spans="1:3" ht="15.75" x14ac:dyDescent="0.25">
      <c r="A2163" s="33">
        <v>290</v>
      </c>
      <c r="B2163" s="28" t="s">
        <v>6</v>
      </c>
      <c r="C2163" s="44">
        <f>(C2149+C2150)*$D$30</f>
        <v>1.1040479999999999</v>
      </c>
    </row>
    <row r="2164" spans="1:3" ht="15.75" x14ac:dyDescent="0.25">
      <c r="A2164" s="33">
        <v>290</v>
      </c>
      <c r="B2164" s="28" t="s">
        <v>27</v>
      </c>
      <c r="C2164" s="44">
        <f>(C2149+C2150)*$D$31</f>
        <v>0.35006399999999999</v>
      </c>
    </row>
    <row r="2165" spans="1:3" ht="15.75" x14ac:dyDescent="0.25">
      <c r="A2165" s="33">
        <v>225</v>
      </c>
      <c r="B2165" s="28" t="s">
        <v>28</v>
      </c>
      <c r="C2165" s="44">
        <f>(C2149+C2150)*$D$32</f>
        <v>0</v>
      </c>
    </row>
    <row r="2166" spans="1:3" ht="15.75" x14ac:dyDescent="0.25">
      <c r="A2166" s="37">
        <v>310</v>
      </c>
      <c r="B2166" s="28" t="s">
        <v>7</v>
      </c>
      <c r="C2166" s="44">
        <f>(C2149+C2150)*$D$33</f>
        <v>0.69713599999999998</v>
      </c>
    </row>
    <row r="2167" spans="1:3" ht="16.5" thickBot="1" x14ac:dyDescent="0.3">
      <c r="A2167" s="38">
        <v>340</v>
      </c>
      <c r="B2167" s="36" t="s">
        <v>8</v>
      </c>
      <c r="C2167" s="44">
        <f>(C2149+C2150)*$D$34</f>
        <v>2.7077599999999999</v>
      </c>
    </row>
    <row r="2168" spans="1:3" ht="16.5" thickBot="1" x14ac:dyDescent="0.3">
      <c r="A2168" s="15"/>
      <c r="B2168" s="42" t="s">
        <v>9</v>
      </c>
      <c r="C2168" s="88">
        <f>SUM(C2149:C2167)</f>
        <v>68.379167999999993</v>
      </c>
    </row>
    <row r="2169" spans="1:3" ht="16.5" thickBot="1" x14ac:dyDescent="0.3">
      <c r="A2169" s="15"/>
      <c r="B2169" s="43" t="s">
        <v>29</v>
      </c>
      <c r="C2169" s="89">
        <f>C2168*118%</f>
        <v>80.687418239999985</v>
      </c>
    </row>
    <row r="2170" spans="1:3" ht="15.75" x14ac:dyDescent="0.25">
      <c r="A2170" s="22"/>
      <c r="B2170" s="45"/>
      <c r="C2170" s="46"/>
    </row>
    <row r="2171" spans="1:3" ht="15.75" x14ac:dyDescent="0.25">
      <c r="A2171" s="22"/>
      <c r="B2171" s="45"/>
      <c r="C2171" s="46"/>
    </row>
    <row r="2172" spans="1:3" ht="15.75" x14ac:dyDescent="0.25">
      <c r="A2172" s="22"/>
      <c r="B2172" s="45"/>
      <c r="C2172" s="46"/>
    </row>
    <row r="2173" spans="1:3" ht="15.75" x14ac:dyDescent="0.25">
      <c r="A2173" s="22"/>
      <c r="B2173" s="45"/>
      <c r="C2173" s="46"/>
    </row>
    <row r="2174" spans="1:3" ht="15.75" x14ac:dyDescent="0.25">
      <c r="A2174" s="22"/>
      <c r="B2174" s="45"/>
      <c r="C2174" s="46"/>
    </row>
    <row r="2175" spans="1:3" ht="15.75" x14ac:dyDescent="0.25">
      <c r="A2175" s="22"/>
      <c r="B2175" s="45"/>
      <c r="C2175" s="46"/>
    </row>
    <row r="2176" spans="1:3" ht="15.75" x14ac:dyDescent="0.25">
      <c r="A2176" s="22"/>
      <c r="B2176" s="45"/>
      <c r="C2176" s="46"/>
    </row>
    <row r="2177" spans="1:3" ht="15.75" x14ac:dyDescent="0.25">
      <c r="A2177" s="22"/>
      <c r="B2177" s="45"/>
      <c r="C2177" s="46"/>
    </row>
    <row r="2178" spans="1:3" ht="15.75" x14ac:dyDescent="0.25">
      <c r="A2178" s="22"/>
      <c r="B2178" s="45"/>
      <c r="C2178" s="46"/>
    </row>
    <row r="2179" spans="1:3" ht="15.75" x14ac:dyDescent="0.25">
      <c r="A2179" s="22"/>
      <c r="B2179" s="45"/>
      <c r="C2179" s="46"/>
    </row>
    <row r="2180" spans="1:3" ht="15.75" x14ac:dyDescent="0.25">
      <c r="A2180" s="22"/>
      <c r="B2180" s="45"/>
      <c r="C2180" s="46"/>
    </row>
    <row r="2181" spans="1:3" ht="15.75" x14ac:dyDescent="0.25">
      <c r="A2181" s="22"/>
      <c r="B2181" s="45"/>
      <c r="C2181" s="46"/>
    </row>
    <row r="2182" spans="1:3" ht="15.75" x14ac:dyDescent="0.25">
      <c r="A2182" s="22"/>
      <c r="B2182" s="45"/>
      <c r="C2182" s="46"/>
    </row>
    <row r="2183" spans="1:3" ht="15.75" x14ac:dyDescent="0.25">
      <c r="A2183" s="22"/>
      <c r="B2183" s="45"/>
      <c r="C2183" s="46"/>
    </row>
    <row r="2184" spans="1:3" ht="15.75" x14ac:dyDescent="0.25">
      <c r="A2184" s="22"/>
      <c r="B2184" s="45"/>
      <c r="C2184" s="46"/>
    </row>
    <row r="2185" spans="1:3" ht="15.75" x14ac:dyDescent="0.25">
      <c r="A2185" s="22"/>
      <c r="B2185" s="45"/>
      <c r="C2185" s="46"/>
    </row>
    <row r="2186" spans="1:3" ht="15.75" x14ac:dyDescent="0.25">
      <c r="A2186" s="22"/>
      <c r="B2186" s="45"/>
      <c r="C2186" s="46"/>
    </row>
    <row r="2187" spans="1:3" ht="15.75" x14ac:dyDescent="0.25">
      <c r="A2187" s="22"/>
      <c r="B2187" s="45"/>
      <c r="C2187" s="46"/>
    </row>
    <row r="2188" spans="1:3" ht="15.75" x14ac:dyDescent="0.25">
      <c r="A2188" s="22"/>
      <c r="B2188" s="45"/>
      <c r="C2188" s="46"/>
    </row>
    <row r="2189" spans="1:3" ht="15.75" x14ac:dyDescent="0.25">
      <c r="A2189" s="22"/>
      <c r="B2189" s="45"/>
      <c r="C2189" s="46"/>
    </row>
    <row r="2190" spans="1:3" ht="15.75" x14ac:dyDescent="0.25">
      <c r="A2190" s="22"/>
      <c r="B2190" s="45"/>
      <c r="C2190" s="46"/>
    </row>
    <row r="2191" spans="1:3" ht="15.75" x14ac:dyDescent="0.25">
      <c r="A2191" s="22"/>
      <c r="B2191" s="45"/>
      <c r="C2191" s="46"/>
    </row>
    <row r="2192" spans="1:3" ht="15.75" x14ac:dyDescent="0.25">
      <c r="A2192" s="22"/>
      <c r="B2192" s="45"/>
      <c r="C2192" s="46"/>
    </row>
    <row r="2193" spans="1:3" ht="15.75" x14ac:dyDescent="0.25">
      <c r="A2193" s="22"/>
      <c r="B2193" s="45"/>
      <c r="C2193" s="46"/>
    </row>
    <row r="2194" spans="1:3" ht="15.75" x14ac:dyDescent="0.25">
      <c r="A2194" s="22"/>
      <c r="B2194" s="45"/>
      <c r="C2194" s="46"/>
    </row>
    <row r="2195" spans="1:3" ht="15.75" x14ac:dyDescent="0.25">
      <c r="A2195" s="22"/>
      <c r="B2195" s="45"/>
      <c r="C2195" s="46"/>
    </row>
    <row r="2197" spans="1:3" x14ac:dyDescent="0.25">
      <c r="B2197" s="56" t="s">
        <v>671</v>
      </c>
    </row>
    <row r="2198" spans="1:3" ht="15.75" thickBot="1" x14ac:dyDescent="0.3">
      <c r="C2198" t="s">
        <v>200</v>
      </c>
    </row>
    <row r="2199" spans="1:3" ht="32.25" thickBot="1" x14ac:dyDescent="0.3">
      <c r="A2199" s="7" t="s">
        <v>0</v>
      </c>
      <c r="B2199" s="8" t="s">
        <v>10</v>
      </c>
      <c r="C2199" s="8" t="s">
        <v>11</v>
      </c>
    </row>
    <row r="2200" spans="1:3" ht="15.75" x14ac:dyDescent="0.25">
      <c r="A2200" s="78"/>
      <c r="B2200" s="81" t="s">
        <v>12</v>
      </c>
      <c r="C2200" s="79">
        <v>1</v>
      </c>
    </row>
    <row r="2201" spans="1:3" ht="15.75" x14ac:dyDescent="0.25">
      <c r="A2201" s="78"/>
      <c r="B2201" s="82" t="s">
        <v>13</v>
      </c>
      <c r="C2201" s="80">
        <v>16</v>
      </c>
    </row>
    <row r="2202" spans="1:3" ht="31.5" x14ac:dyDescent="0.25">
      <c r="A2202" s="75"/>
      <c r="B2202" s="83" t="s">
        <v>360</v>
      </c>
      <c r="C2202" s="76">
        <f>$C$14</f>
        <v>1.18</v>
      </c>
    </row>
    <row r="2203" spans="1:3" ht="32.25" thickBot="1" x14ac:dyDescent="0.3">
      <c r="A2203" s="75"/>
      <c r="B2203" s="77" t="s">
        <v>361</v>
      </c>
      <c r="C2203" s="76">
        <f>$C$15</f>
        <v>0.69</v>
      </c>
    </row>
    <row r="2204" spans="1:3" ht="15.75" x14ac:dyDescent="0.25">
      <c r="A2204" s="29">
        <v>211</v>
      </c>
      <c r="B2204" s="30" t="s">
        <v>19</v>
      </c>
      <c r="C2204" s="39">
        <f>C2202*C2201</f>
        <v>18.88</v>
      </c>
    </row>
    <row r="2205" spans="1:3" ht="31.5" x14ac:dyDescent="0.25">
      <c r="A2205" s="33">
        <v>211</v>
      </c>
      <c r="B2205" s="28" t="s">
        <v>20</v>
      </c>
      <c r="C2205" s="40">
        <f>C2203*C2201</f>
        <v>11.04</v>
      </c>
    </row>
    <row r="2206" spans="1:3" ht="15.75" x14ac:dyDescent="0.25">
      <c r="A2206" s="51">
        <v>213</v>
      </c>
      <c r="B2206" s="52" t="s">
        <v>14</v>
      </c>
      <c r="C2206" s="40">
        <f>(C2204+C2205)*30.2%</f>
        <v>9.0358399999999985</v>
      </c>
    </row>
    <row r="2207" spans="1:3" ht="15.75" x14ac:dyDescent="0.25">
      <c r="A2207" s="33">
        <v>212</v>
      </c>
      <c r="B2207" s="28" t="s">
        <v>3</v>
      </c>
      <c r="C2207" s="40">
        <f>(C2204+C2205)*$D$19</f>
        <v>4.7871999999999998E-2</v>
      </c>
    </row>
    <row r="2208" spans="1:3" ht="15.75" x14ac:dyDescent="0.25">
      <c r="A2208" s="33">
        <v>221</v>
      </c>
      <c r="B2208" s="28" t="s">
        <v>4</v>
      </c>
      <c r="C2208" s="40">
        <f>(C2204+C2205)*$D$20</f>
        <v>0.25731199999999999</v>
      </c>
    </row>
    <row r="2209" spans="1:3" ht="15.75" x14ac:dyDescent="0.25">
      <c r="A2209" s="33">
        <v>222</v>
      </c>
      <c r="B2209" s="28" t="s">
        <v>15</v>
      </c>
      <c r="C2209" s="40">
        <f>(C2204+C2205)*$D$21</f>
        <v>4.7871999999999998E-2</v>
      </c>
    </row>
    <row r="2210" spans="1:3" ht="15.75" x14ac:dyDescent="0.25">
      <c r="A2210" s="33">
        <v>223</v>
      </c>
      <c r="B2210" s="28" t="s">
        <v>5</v>
      </c>
      <c r="C2210" s="40">
        <f>(C2204+C2205)*$D$22</f>
        <v>1.2716000000000001</v>
      </c>
    </row>
    <row r="2211" spans="1:3" ht="15.75" x14ac:dyDescent="0.25">
      <c r="A2211" s="33">
        <v>224</v>
      </c>
      <c r="B2211" s="28" t="s">
        <v>21</v>
      </c>
      <c r="C2211" s="40">
        <f>(C2204+C2205)*$D$23</f>
        <v>0.42187199999999997</v>
      </c>
    </row>
    <row r="2212" spans="1:3" ht="15.75" x14ac:dyDescent="0.25">
      <c r="A2212" s="33">
        <v>225</v>
      </c>
      <c r="B2212" s="28" t="s">
        <v>16</v>
      </c>
      <c r="C2212" s="40">
        <f>(C2204+C2205)*$D$24</f>
        <v>1.5917439999999998</v>
      </c>
    </row>
    <row r="2213" spans="1:3" ht="15.75" x14ac:dyDescent="0.25">
      <c r="A2213" s="33">
        <v>226</v>
      </c>
      <c r="B2213" s="28" t="s">
        <v>22</v>
      </c>
      <c r="C2213" s="40">
        <f>(C2204+C2205)*$D$25</f>
        <v>10.714351999999998</v>
      </c>
    </row>
    <row r="2214" spans="1:3" ht="15.75" x14ac:dyDescent="0.25">
      <c r="A2214" s="33">
        <v>271</v>
      </c>
      <c r="B2214" s="28" t="s">
        <v>23</v>
      </c>
      <c r="C2214" s="40">
        <f>(C2204+C2205)*$D$26</f>
        <v>0.66721599999999992</v>
      </c>
    </row>
    <row r="2215" spans="1:3" ht="15.75" x14ac:dyDescent="0.25">
      <c r="A2215" s="33">
        <v>272</v>
      </c>
      <c r="B2215" s="28" t="s">
        <v>24</v>
      </c>
      <c r="C2215" s="40">
        <f>(C2204+C2205)*$D$27</f>
        <v>0.62532799999999988</v>
      </c>
    </row>
    <row r="2216" spans="1:3" ht="31.5" x14ac:dyDescent="0.25">
      <c r="A2216" s="33">
        <v>211</v>
      </c>
      <c r="B2216" s="28" t="s">
        <v>25</v>
      </c>
      <c r="C2216" s="40">
        <f>(C2204+C2205)*$D$28</f>
        <v>6.85168</v>
      </c>
    </row>
    <row r="2217" spans="1:3" ht="31.5" x14ac:dyDescent="0.25">
      <c r="A2217" s="33">
        <v>213</v>
      </c>
      <c r="B2217" s="28" t="s">
        <v>26</v>
      </c>
      <c r="C2217" s="44">
        <f>(C2204+C2205)*$D$29</f>
        <v>2.0674719999999995</v>
      </c>
    </row>
    <row r="2218" spans="1:3" ht="15.75" x14ac:dyDescent="0.25">
      <c r="A2218" s="33">
        <v>290</v>
      </c>
      <c r="B2218" s="28" t="s">
        <v>6</v>
      </c>
      <c r="C2218" s="44">
        <f>(C2204+C2205)*$D$30</f>
        <v>1.1040479999999999</v>
      </c>
    </row>
    <row r="2219" spans="1:3" ht="15.75" x14ac:dyDescent="0.25">
      <c r="A2219" s="33">
        <v>290</v>
      </c>
      <c r="B2219" s="28" t="s">
        <v>27</v>
      </c>
      <c r="C2219" s="44">
        <f>(C2204+C2205)*$D$31</f>
        <v>0.35006399999999999</v>
      </c>
    </row>
    <row r="2220" spans="1:3" ht="15.75" x14ac:dyDescent="0.25">
      <c r="A2220" s="33">
        <v>225</v>
      </c>
      <c r="B2220" s="28" t="s">
        <v>28</v>
      </c>
      <c r="C2220" s="44">
        <f>(C2204+C2205)*$D$32</f>
        <v>0</v>
      </c>
    </row>
    <row r="2221" spans="1:3" ht="15.75" x14ac:dyDescent="0.25">
      <c r="A2221" s="37">
        <v>310</v>
      </c>
      <c r="B2221" s="28" t="s">
        <v>7</v>
      </c>
      <c r="C2221" s="44">
        <f>(C2204+C2205)*$D$33</f>
        <v>0.69713599999999998</v>
      </c>
    </row>
    <row r="2222" spans="1:3" ht="16.5" thickBot="1" x14ac:dyDescent="0.3">
      <c r="A2222" s="38">
        <v>340</v>
      </c>
      <c r="B2222" s="36" t="s">
        <v>8</v>
      </c>
      <c r="C2222" s="44">
        <f>(C2204+C2205)*$D$34</f>
        <v>2.7077599999999999</v>
      </c>
    </row>
    <row r="2223" spans="1:3" ht="16.5" thickBot="1" x14ac:dyDescent="0.3">
      <c r="A2223" s="15"/>
      <c r="B2223" s="42" t="s">
        <v>9</v>
      </c>
      <c r="C2223" s="88">
        <f>SUM(C2204:C2222)</f>
        <v>68.379167999999993</v>
      </c>
    </row>
    <row r="2224" spans="1:3" ht="16.5" thickBot="1" x14ac:dyDescent="0.3">
      <c r="A2224" s="15"/>
      <c r="B2224" s="43" t="s">
        <v>29</v>
      </c>
      <c r="C2224" s="89">
        <f>C2223*118%</f>
        <v>80.687418239999985</v>
      </c>
    </row>
    <row r="2225" spans="1:3" ht="15.75" x14ac:dyDescent="0.25">
      <c r="A2225" s="22"/>
      <c r="B2225" s="45"/>
      <c r="C2225" s="46"/>
    </row>
    <row r="2226" spans="1:3" ht="15.75" x14ac:dyDescent="0.25">
      <c r="A2226" s="22"/>
      <c r="B2226" s="45"/>
      <c r="C2226" s="46"/>
    </row>
    <row r="2227" spans="1:3" ht="15.75" x14ac:dyDescent="0.25">
      <c r="A2227" s="22"/>
      <c r="B2227" s="45"/>
      <c r="C2227" s="46"/>
    </row>
    <row r="2228" spans="1:3" ht="15.75" x14ac:dyDescent="0.25">
      <c r="A2228" s="22"/>
      <c r="B2228" s="45"/>
      <c r="C2228" s="46"/>
    </row>
    <row r="2229" spans="1:3" ht="15.75" x14ac:dyDescent="0.25">
      <c r="A2229" s="22"/>
      <c r="B2229" s="45"/>
      <c r="C2229" s="46"/>
    </row>
    <row r="2230" spans="1:3" ht="15.75" x14ac:dyDescent="0.25">
      <c r="A2230" s="22"/>
      <c r="B2230" s="45"/>
      <c r="C2230" s="46"/>
    </row>
    <row r="2231" spans="1:3" ht="15.75" x14ac:dyDescent="0.25">
      <c r="A2231" s="22"/>
      <c r="B2231" s="45"/>
      <c r="C2231" s="46"/>
    </row>
    <row r="2232" spans="1:3" ht="15.75" x14ac:dyDescent="0.25">
      <c r="A2232" s="22"/>
      <c r="B2232" s="45"/>
      <c r="C2232" s="46"/>
    </row>
    <row r="2233" spans="1:3" ht="15.75" x14ac:dyDescent="0.25">
      <c r="A2233" s="22"/>
      <c r="B2233" s="45"/>
      <c r="C2233" s="46"/>
    </row>
    <row r="2234" spans="1:3" ht="15.75" x14ac:dyDescent="0.25">
      <c r="A2234" s="22"/>
      <c r="B2234" s="45"/>
      <c r="C2234" s="46"/>
    </row>
    <row r="2235" spans="1:3" ht="15.75" x14ac:dyDescent="0.25">
      <c r="A2235" s="22"/>
      <c r="B2235" s="45"/>
      <c r="C2235" s="46"/>
    </row>
    <row r="2236" spans="1:3" ht="15.75" x14ac:dyDescent="0.25">
      <c r="A2236" s="22"/>
      <c r="B2236" s="45"/>
      <c r="C2236" s="46"/>
    </row>
    <row r="2237" spans="1:3" ht="15.75" x14ac:dyDescent="0.25">
      <c r="A2237" s="22"/>
      <c r="B2237" s="45"/>
      <c r="C2237" s="46"/>
    </row>
    <row r="2238" spans="1:3" ht="15.75" x14ac:dyDescent="0.25">
      <c r="A2238" s="22"/>
      <c r="B2238" s="45"/>
      <c r="C2238" s="46"/>
    </row>
    <row r="2239" spans="1:3" ht="15.75" x14ac:dyDescent="0.25">
      <c r="A2239" s="22"/>
      <c r="B2239" s="45"/>
      <c r="C2239" s="46"/>
    </row>
    <row r="2240" spans="1:3" ht="15.75" x14ac:dyDescent="0.25">
      <c r="A2240" s="22"/>
      <c r="B2240" s="45"/>
      <c r="C2240" s="46"/>
    </row>
    <row r="2241" spans="1:3" ht="15.75" x14ac:dyDescent="0.25">
      <c r="A2241" s="22"/>
      <c r="B2241" s="45"/>
      <c r="C2241" s="46"/>
    </row>
    <row r="2242" spans="1:3" ht="15.75" x14ac:dyDescent="0.25">
      <c r="A2242" s="22"/>
      <c r="B2242" s="45"/>
      <c r="C2242" s="46"/>
    </row>
    <row r="2243" spans="1:3" ht="15.75" x14ac:dyDescent="0.25">
      <c r="A2243" s="22"/>
      <c r="B2243" s="45"/>
      <c r="C2243" s="46"/>
    </row>
    <row r="2244" spans="1:3" ht="15.75" x14ac:dyDescent="0.25">
      <c r="A2244" s="22"/>
      <c r="B2244" s="45"/>
      <c r="C2244" s="46"/>
    </row>
    <row r="2245" spans="1:3" ht="15.75" x14ac:dyDescent="0.25">
      <c r="A2245" s="22"/>
      <c r="B2245" s="45"/>
      <c r="C2245" s="46"/>
    </row>
    <row r="2246" spans="1:3" ht="15.75" x14ac:dyDescent="0.25">
      <c r="A2246" s="22"/>
      <c r="B2246" s="45"/>
      <c r="C2246" s="46"/>
    </row>
    <row r="2247" spans="1:3" ht="15.75" x14ac:dyDescent="0.25">
      <c r="A2247" s="22"/>
      <c r="B2247" s="45"/>
      <c r="C2247" s="46"/>
    </row>
    <row r="2248" spans="1:3" ht="15.75" x14ac:dyDescent="0.25">
      <c r="A2248" s="22"/>
      <c r="B2248" s="45"/>
      <c r="C2248" s="46"/>
    </row>
    <row r="2249" spans="1:3" ht="15.75" x14ac:dyDescent="0.25">
      <c r="A2249" s="22"/>
      <c r="B2249" s="45"/>
      <c r="C2249" s="46"/>
    </row>
    <row r="2250" spans="1:3" ht="15.75" x14ac:dyDescent="0.25">
      <c r="A2250" s="22"/>
      <c r="B2250" s="45"/>
      <c r="C2250" s="46"/>
    </row>
    <row r="2251" spans="1:3" ht="15.75" x14ac:dyDescent="0.25">
      <c r="A2251" s="22"/>
      <c r="B2251" s="45"/>
      <c r="C2251" s="46"/>
    </row>
    <row r="2252" spans="1:3" ht="18.75" x14ac:dyDescent="0.3">
      <c r="B2252" s="85" t="s">
        <v>367</v>
      </c>
    </row>
    <row r="2254" spans="1:3" x14ac:dyDescent="0.25">
      <c r="B2254" s="56" t="s">
        <v>672</v>
      </c>
    </row>
    <row r="2255" spans="1:3" ht="15.75" thickBot="1" x14ac:dyDescent="0.3">
      <c r="C2255" s="84" t="s">
        <v>368</v>
      </c>
    </row>
    <row r="2256" spans="1:3" ht="32.25" thickBot="1" x14ac:dyDescent="0.3">
      <c r="A2256" s="7" t="s">
        <v>0</v>
      </c>
      <c r="B2256" s="8" t="s">
        <v>10</v>
      </c>
      <c r="C2256" s="8" t="s">
        <v>11</v>
      </c>
    </row>
    <row r="2257" spans="1:3" ht="15.75" x14ac:dyDescent="0.25">
      <c r="A2257" s="78"/>
      <c r="B2257" s="81" t="s">
        <v>12</v>
      </c>
      <c r="C2257" s="79">
        <v>1</v>
      </c>
    </row>
    <row r="2258" spans="1:3" ht="15.75" x14ac:dyDescent="0.25">
      <c r="A2258" s="78"/>
      <c r="B2258" s="82" t="s">
        <v>13</v>
      </c>
      <c r="C2258" s="80">
        <v>22.6</v>
      </c>
    </row>
    <row r="2259" spans="1:3" ht="31.5" x14ac:dyDescent="0.25">
      <c r="A2259" s="75"/>
      <c r="B2259" s="83" t="s">
        <v>360</v>
      </c>
      <c r="C2259" s="76">
        <f>$C$14</f>
        <v>1.18</v>
      </c>
    </row>
    <row r="2260" spans="1:3" ht="32.25" thickBot="1" x14ac:dyDescent="0.3">
      <c r="A2260" s="75"/>
      <c r="B2260" s="77" t="s">
        <v>361</v>
      </c>
      <c r="C2260" s="76">
        <f>$C$15</f>
        <v>0.69</v>
      </c>
    </row>
    <row r="2261" spans="1:3" ht="15.75" x14ac:dyDescent="0.25">
      <c r="A2261" s="29">
        <v>211</v>
      </c>
      <c r="B2261" s="30" t="s">
        <v>19</v>
      </c>
      <c r="C2261" s="39">
        <f>C2259*C2258</f>
        <v>26.667999999999999</v>
      </c>
    </row>
    <row r="2262" spans="1:3" ht="31.5" x14ac:dyDescent="0.25">
      <c r="A2262" s="33">
        <v>211</v>
      </c>
      <c r="B2262" s="28" t="s">
        <v>20</v>
      </c>
      <c r="C2262" s="40">
        <f>C2260*C2258</f>
        <v>15.593999999999999</v>
      </c>
    </row>
    <row r="2263" spans="1:3" ht="15.75" x14ac:dyDescent="0.25">
      <c r="A2263" s="51">
        <v>213</v>
      </c>
      <c r="B2263" s="52" t="s">
        <v>14</v>
      </c>
      <c r="C2263" s="40">
        <f>(C2261+C2262)*30.2%</f>
        <v>12.763123999999999</v>
      </c>
    </row>
    <row r="2264" spans="1:3" ht="15.75" x14ac:dyDescent="0.25">
      <c r="A2264" s="33">
        <v>212</v>
      </c>
      <c r="B2264" s="28" t="s">
        <v>3</v>
      </c>
      <c r="C2264" s="40">
        <f>(C2261+C2262)*$D$19</f>
        <v>6.7619200000000004E-2</v>
      </c>
    </row>
    <row r="2265" spans="1:3" ht="15.75" x14ac:dyDescent="0.25">
      <c r="A2265" s="33">
        <v>221</v>
      </c>
      <c r="B2265" s="28" t="s">
        <v>4</v>
      </c>
      <c r="C2265" s="40">
        <f>(C2261+C2262)*$D$20</f>
        <v>0.36345320000000003</v>
      </c>
    </row>
    <row r="2266" spans="1:3" ht="15.75" x14ac:dyDescent="0.25">
      <c r="A2266" s="33">
        <v>222</v>
      </c>
      <c r="B2266" s="28" t="s">
        <v>15</v>
      </c>
      <c r="C2266" s="40">
        <f>(C2261+C2262)*$D$21</f>
        <v>6.7619200000000004E-2</v>
      </c>
    </row>
    <row r="2267" spans="1:3" ht="15.75" x14ac:dyDescent="0.25">
      <c r="A2267" s="33">
        <v>223</v>
      </c>
      <c r="B2267" s="28" t="s">
        <v>5</v>
      </c>
      <c r="C2267" s="40">
        <f>(C2261+C2262)*$D$22</f>
        <v>1.7961350000000003</v>
      </c>
    </row>
    <row r="2268" spans="1:3" ht="15.75" x14ac:dyDescent="0.25">
      <c r="A2268" s="33">
        <v>224</v>
      </c>
      <c r="B2268" s="28" t="s">
        <v>21</v>
      </c>
      <c r="C2268" s="40">
        <f>(C2261+C2262)*$D$23</f>
        <v>0.59589420000000004</v>
      </c>
    </row>
    <row r="2269" spans="1:3" ht="15.75" x14ac:dyDescent="0.25">
      <c r="A2269" s="33">
        <v>225</v>
      </c>
      <c r="B2269" s="28" t="s">
        <v>16</v>
      </c>
      <c r="C2269" s="40">
        <f>(C2261+C2262)*$D$24</f>
        <v>2.2483383999999997</v>
      </c>
    </row>
    <row r="2270" spans="1:3" ht="15.75" x14ac:dyDescent="0.25">
      <c r="A2270" s="33">
        <v>226</v>
      </c>
      <c r="B2270" s="28" t="s">
        <v>22</v>
      </c>
      <c r="C2270" s="40">
        <f>(C2261+C2262)*$D$25</f>
        <v>15.134022199999999</v>
      </c>
    </row>
    <row r="2271" spans="1:3" ht="15.75" x14ac:dyDescent="0.25">
      <c r="A2271" s="33">
        <v>271</v>
      </c>
      <c r="B2271" s="28" t="s">
        <v>23</v>
      </c>
      <c r="C2271" s="40">
        <f>(C2261+C2262)*$D$26</f>
        <v>0.94244260000000002</v>
      </c>
    </row>
    <row r="2272" spans="1:3" ht="15.75" x14ac:dyDescent="0.25">
      <c r="A2272" s="33">
        <v>272</v>
      </c>
      <c r="B2272" s="28" t="s">
        <v>24</v>
      </c>
      <c r="C2272" s="40">
        <f>(C2261+C2262)*$D$27</f>
        <v>0.88327579999999994</v>
      </c>
    </row>
    <row r="2273" spans="1:3" ht="31.5" x14ac:dyDescent="0.25">
      <c r="A2273" s="33">
        <v>211</v>
      </c>
      <c r="B2273" s="28" t="s">
        <v>25</v>
      </c>
      <c r="C2273" s="40">
        <f>(C2261+C2262)*$D$28</f>
        <v>9.6779980000000005</v>
      </c>
    </row>
    <row r="2274" spans="1:3" ht="31.5" x14ac:dyDescent="0.25">
      <c r="A2274" s="33">
        <v>213</v>
      </c>
      <c r="B2274" s="28" t="s">
        <v>26</v>
      </c>
      <c r="C2274" s="44">
        <f>(C2261+C2262)*$D$29</f>
        <v>2.9203041999999999</v>
      </c>
    </row>
    <row r="2275" spans="1:3" ht="15.75" x14ac:dyDescent="0.25">
      <c r="A2275" s="33">
        <v>290</v>
      </c>
      <c r="B2275" s="28" t="s">
        <v>6</v>
      </c>
      <c r="C2275" s="44">
        <f>(C2261+C2262)*$D$30</f>
        <v>1.5594678000000002</v>
      </c>
    </row>
    <row r="2276" spans="1:3" ht="15.75" x14ac:dyDescent="0.25">
      <c r="A2276" s="33">
        <v>290</v>
      </c>
      <c r="B2276" s="28" t="s">
        <v>27</v>
      </c>
      <c r="C2276" s="44">
        <f>(C2261+C2262)*$D$31</f>
        <v>0.4944654</v>
      </c>
    </row>
    <row r="2277" spans="1:3" ht="15.75" x14ac:dyDescent="0.25">
      <c r="A2277" s="33">
        <v>225</v>
      </c>
      <c r="B2277" s="28" t="s">
        <v>28</v>
      </c>
      <c r="C2277" s="44">
        <f>(C2261+C2262)*$D$32</f>
        <v>0</v>
      </c>
    </row>
    <row r="2278" spans="1:3" ht="15.75" x14ac:dyDescent="0.25">
      <c r="A2278" s="37">
        <v>310</v>
      </c>
      <c r="B2278" s="28" t="s">
        <v>7</v>
      </c>
      <c r="C2278" s="44">
        <f>(C2261+C2262)*$D$33</f>
        <v>0.98470460000000004</v>
      </c>
    </row>
    <row r="2279" spans="1:3" ht="16.5" thickBot="1" x14ac:dyDescent="0.3">
      <c r="A2279" s="38">
        <v>340</v>
      </c>
      <c r="B2279" s="36" t="s">
        <v>8</v>
      </c>
      <c r="C2279" s="44">
        <f>(C2261+C2262)*$D$34</f>
        <v>3.8247109999999997</v>
      </c>
    </row>
    <row r="2280" spans="1:3" ht="16.5" thickBot="1" x14ac:dyDescent="0.3">
      <c r="A2280" s="15"/>
      <c r="B2280" s="42" t="s">
        <v>9</v>
      </c>
      <c r="C2280" s="88">
        <f>SUM(C2261:C2279)</f>
        <v>96.585574800000018</v>
      </c>
    </row>
    <row r="2281" spans="1:3" ht="16.5" thickBot="1" x14ac:dyDescent="0.3">
      <c r="A2281" s="15"/>
      <c r="B2281" s="43" t="s">
        <v>29</v>
      </c>
      <c r="C2281" s="89">
        <f>C2280*118%</f>
        <v>113.97097826400001</v>
      </c>
    </row>
    <row r="2282" spans="1:3" ht="15.75" x14ac:dyDescent="0.25">
      <c r="A2282" s="22"/>
      <c r="B2282" s="45"/>
      <c r="C2282" s="46"/>
    </row>
    <row r="2283" spans="1:3" ht="15.75" x14ac:dyDescent="0.25">
      <c r="A2283" s="22"/>
      <c r="B2283" s="45"/>
      <c r="C2283" s="46"/>
    </row>
    <row r="2284" spans="1:3" ht="15.75" x14ac:dyDescent="0.25">
      <c r="A2284" s="22"/>
      <c r="B2284" s="45"/>
      <c r="C2284" s="46"/>
    </row>
    <row r="2285" spans="1:3" ht="15.75" x14ac:dyDescent="0.25">
      <c r="A2285" s="22"/>
      <c r="B2285" s="45"/>
      <c r="C2285" s="46"/>
    </row>
    <row r="2286" spans="1:3" ht="15.75" x14ac:dyDescent="0.25">
      <c r="A2286" s="22"/>
      <c r="B2286" s="45"/>
      <c r="C2286" s="46"/>
    </row>
    <row r="2287" spans="1:3" ht="15.75" x14ac:dyDescent="0.25">
      <c r="A2287" s="22"/>
      <c r="B2287" s="45"/>
      <c r="C2287" s="46"/>
    </row>
    <row r="2288" spans="1:3" ht="15.75" x14ac:dyDescent="0.25">
      <c r="A2288" s="22"/>
      <c r="B2288" s="45"/>
      <c r="C2288" s="46"/>
    </row>
    <row r="2289" spans="1:3" ht="15.75" x14ac:dyDescent="0.25">
      <c r="A2289" s="22"/>
      <c r="B2289" s="45"/>
      <c r="C2289" s="46"/>
    </row>
    <row r="2290" spans="1:3" ht="15.75" x14ac:dyDescent="0.25">
      <c r="A2290" s="22"/>
      <c r="B2290" s="45"/>
      <c r="C2290" s="46"/>
    </row>
    <row r="2291" spans="1:3" ht="15.75" x14ac:dyDescent="0.25">
      <c r="A2291" s="22"/>
      <c r="B2291" s="45"/>
      <c r="C2291" s="46"/>
    </row>
    <row r="2292" spans="1:3" ht="15.75" x14ac:dyDescent="0.25">
      <c r="A2292" s="22"/>
      <c r="B2292" s="45"/>
      <c r="C2292" s="46"/>
    </row>
    <row r="2293" spans="1:3" ht="15.75" x14ac:dyDescent="0.25">
      <c r="A2293" s="22"/>
      <c r="B2293" s="45"/>
      <c r="C2293" s="46"/>
    </row>
    <row r="2294" spans="1:3" ht="15.75" x14ac:dyDescent="0.25">
      <c r="A2294" s="22"/>
      <c r="B2294" s="45"/>
      <c r="C2294" s="46"/>
    </row>
    <row r="2295" spans="1:3" ht="15.75" x14ac:dyDescent="0.25">
      <c r="A2295" s="22"/>
      <c r="B2295" s="45"/>
      <c r="C2295" s="46"/>
    </row>
    <row r="2296" spans="1:3" ht="15.75" x14ac:dyDescent="0.25">
      <c r="A2296" s="22"/>
      <c r="B2296" s="45"/>
      <c r="C2296" s="46"/>
    </row>
    <row r="2297" spans="1:3" ht="15.75" x14ac:dyDescent="0.25">
      <c r="A2297" s="22"/>
      <c r="B2297" s="45"/>
      <c r="C2297" s="46"/>
    </row>
    <row r="2298" spans="1:3" ht="15.75" x14ac:dyDescent="0.25">
      <c r="A2298" s="22"/>
      <c r="B2298" s="45"/>
      <c r="C2298" s="46"/>
    </row>
    <row r="2299" spans="1:3" ht="15.75" x14ac:dyDescent="0.25">
      <c r="A2299" s="22"/>
      <c r="B2299" s="45"/>
      <c r="C2299" s="46"/>
    </row>
    <row r="2300" spans="1:3" ht="15.75" x14ac:dyDescent="0.25">
      <c r="A2300" s="22"/>
      <c r="B2300" s="45"/>
      <c r="C2300" s="46"/>
    </row>
    <row r="2301" spans="1:3" ht="15.75" x14ac:dyDescent="0.25">
      <c r="A2301" s="22"/>
      <c r="B2301" s="45"/>
      <c r="C2301" s="46"/>
    </row>
    <row r="2302" spans="1:3" ht="15.75" x14ac:dyDescent="0.25">
      <c r="A2302" s="22"/>
      <c r="B2302" s="45"/>
      <c r="C2302" s="46"/>
    </row>
    <row r="2303" spans="1:3" ht="15.75" x14ac:dyDescent="0.25">
      <c r="A2303" s="22"/>
      <c r="B2303" s="45"/>
      <c r="C2303" s="46"/>
    </row>
    <row r="2304" spans="1:3" ht="15.75" x14ac:dyDescent="0.25">
      <c r="A2304" s="22"/>
      <c r="B2304" s="45"/>
      <c r="C2304" s="46"/>
    </row>
    <row r="2305" spans="1:3" ht="15.75" x14ac:dyDescent="0.25">
      <c r="A2305" s="22"/>
      <c r="B2305" s="45"/>
      <c r="C2305" s="46"/>
    </row>
    <row r="2306" spans="1:3" ht="15.75" x14ac:dyDescent="0.25">
      <c r="A2306" s="22"/>
      <c r="B2306" s="45"/>
      <c r="C2306" s="46"/>
    </row>
    <row r="2307" spans="1:3" ht="15.75" x14ac:dyDescent="0.25">
      <c r="A2307" s="22"/>
      <c r="B2307" s="45"/>
      <c r="C2307" s="46"/>
    </row>
    <row r="2308" spans="1:3" ht="15.75" x14ac:dyDescent="0.25">
      <c r="A2308" s="22"/>
      <c r="B2308" s="45"/>
      <c r="C2308" s="46"/>
    </row>
    <row r="2309" spans="1:3" ht="15.75" x14ac:dyDescent="0.25">
      <c r="A2309" s="22"/>
      <c r="B2309" s="45"/>
      <c r="C2309" s="46"/>
    </row>
    <row r="2310" spans="1:3" ht="15.75" x14ac:dyDescent="0.25">
      <c r="A2310" s="22"/>
      <c r="B2310" s="45"/>
      <c r="C2310" s="46"/>
    </row>
    <row r="2311" spans="1:3" ht="15.75" x14ac:dyDescent="0.25">
      <c r="A2311" s="22"/>
      <c r="B2311" s="45"/>
      <c r="C2311" s="46"/>
    </row>
    <row r="2313" spans="1:3" x14ac:dyDescent="0.25">
      <c r="B2313" s="56" t="s">
        <v>673</v>
      </c>
    </row>
    <row r="2314" spans="1:3" ht="15.75" thickBot="1" x14ac:dyDescent="0.3">
      <c r="C2314" s="84" t="s">
        <v>368</v>
      </c>
    </row>
    <row r="2315" spans="1:3" ht="32.25" thickBot="1" x14ac:dyDescent="0.3">
      <c r="A2315" s="7" t="s">
        <v>0</v>
      </c>
      <c r="B2315" s="8" t="s">
        <v>10</v>
      </c>
      <c r="C2315" s="8" t="s">
        <v>11</v>
      </c>
    </row>
    <row r="2316" spans="1:3" ht="15.75" x14ac:dyDescent="0.25">
      <c r="A2316" s="78"/>
      <c r="B2316" s="81" t="s">
        <v>12</v>
      </c>
      <c r="C2316" s="79">
        <v>1</v>
      </c>
    </row>
    <row r="2317" spans="1:3" ht="15.75" x14ac:dyDescent="0.25">
      <c r="A2317" s="78"/>
      <c r="B2317" s="82" t="s">
        <v>13</v>
      </c>
      <c r="C2317" s="80">
        <v>22.6</v>
      </c>
    </row>
    <row r="2318" spans="1:3" ht="31.5" x14ac:dyDescent="0.25">
      <c r="A2318" s="75"/>
      <c r="B2318" s="83" t="s">
        <v>360</v>
      </c>
      <c r="C2318" s="76">
        <f>$C$14</f>
        <v>1.18</v>
      </c>
    </row>
    <row r="2319" spans="1:3" ht="32.25" thickBot="1" x14ac:dyDescent="0.3">
      <c r="A2319" s="75"/>
      <c r="B2319" s="77" t="s">
        <v>361</v>
      </c>
      <c r="C2319" s="76">
        <f>$C$15</f>
        <v>0.69</v>
      </c>
    </row>
    <row r="2320" spans="1:3" ht="15.75" x14ac:dyDescent="0.25">
      <c r="A2320" s="29">
        <v>211</v>
      </c>
      <c r="B2320" s="30" t="s">
        <v>19</v>
      </c>
      <c r="C2320" s="39">
        <f>C2318*C2317</f>
        <v>26.667999999999999</v>
      </c>
    </row>
    <row r="2321" spans="1:3" ht="31.5" x14ac:dyDescent="0.25">
      <c r="A2321" s="33">
        <v>211</v>
      </c>
      <c r="B2321" s="28" t="s">
        <v>20</v>
      </c>
      <c r="C2321" s="40">
        <f>C2319*C2317</f>
        <v>15.593999999999999</v>
      </c>
    </row>
    <row r="2322" spans="1:3" ht="15.75" x14ac:dyDescent="0.25">
      <c r="A2322" s="51">
        <v>213</v>
      </c>
      <c r="B2322" s="52" t="s">
        <v>14</v>
      </c>
      <c r="C2322" s="40">
        <f>(C2320+C2321)*30.2%</f>
        <v>12.763123999999999</v>
      </c>
    </row>
    <row r="2323" spans="1:3" ht="15.75" x14ac:dyDescent="0.25">
      <c r="A2323" s="33">
        <v>212</v>
      </c>
      <c r="B2323" s="28" t="s">
        <v>3</v>
      </c>
      <c r="C2323" s="40">
        <f>(C2320+C2321)*$D$19</f>
        <v>6.7619200000000004E-2</v>
      </c>
    </row>
    <row r="2324" spans="1:3" ht="15.75" x14ac:dyDescent="0.25">
      <c r="A2324" s="33">
        <v>221</v>
      </c>
      <c r="B2324" s="28" t="s">
        <v>4</v>
      </c>
      <c r="C2324" s="40">
        <f>(C2320+C2321)*$D$20</f>
        <v>0.36345320000000003</v>
      </c>
    </row>
    <row r="2325" spans="1:3" ht="15.75" x14ac:dyDescent="0.25">
      <c r="A2325" s="33">
        <v>222</v>
      </c>
      <c r="B2325" s="28" t="s">
        <v>15</v>
      </c>
      <c r="C2325" s="40">
        <f>(C2320+C2321)*$D$21</f>
        <v>6.7619200000000004E-2</v>
      </c>
    </row>
    <row r="2326" spans="1:3" ht="15.75" x14ac:dyDescent="0.25">
      <c r="A2326" s="33">
        <v>223</v>
      </c>
      <c r="B2326" s="28" t="s">
        <v>5</v>
      </c>
      <c r="C2326" s="40">
        <f>(C2320+C2321)*$D$22</f>
        <v>1.7961350000000003</v>
      </c>
    </row>
    <row r="2327" spans="1:3" ht="15.75" x14ac:dyDescent="0.25">
      <c r="A2327" s="33">
        <v>224</v>
      </c>
      <c r="B2327" s="28" t="s">
        <v>21</v>
      </c>
      <c r="C2327" s="40">
        <f>(C2320+C2321)*$D$23</f>
        <v>0.59589420000000004</v>
      </c>
    </row>
    <row r="2328" spans="1:3" ht="15.75" x14ac:dyDescent="0.25">
      <c r="A2328" s="33">
        <v>225</v>
      </c>
      <c r="B2328" s="28" t="s">
        <v>16</v>
      </c>
      <c r="C2328" s="40">
        <f>(C2320+C2321)*$D$24</f>
        <v>2.2483383999999997</v>
      </c>
    </row>
    <row r="2329" spans="1:3" ht="15.75" x14ac:dyDescent="0.25">
      <c r="A2329" s="33">
        <v>226</v>
      </c>
      <c r="B2329" s="28" t="s">
        <v>22</v>
      </c>
      <c r="C2329" s="40">
        <f>(C2320+C2321)*$D$25</f>
        <v>15.134022199999999</v>
      </c>
    </row>
    <row r="2330" spans="1:3" ht="15.75" x14ac:dyDescent="0.25">
      <c r="A2330" s="33">
        <v>271</v>
      </c>
      <c r="B2330" s="28" t="s">
        <v>23</v>
      </c>
      <c r="C2330" s="40">
        <f>(C2320+C2321)*$D$26</f>
        <v>0.94244260000000002</v>
      </c>
    </row>
    <row r="2331" spans="1:3" ht="15.75" x14ac:dyDescent="0.25">
      <c r="A2331" s="33">
        <v>272</v>
      </c>
      <c r="B2331" s="28" t="s">
        <v>24</v>
      </c>
      <c r="C2331" s="40">
        <f>(C2320+C2321)*$D$27</f>
        <v>0.88327579999999994</v>
      </c>
    </row>
    <row r="2332" spans="1:3" ht="31.5" x14ac:dyDescent="0.25">
      <c r="A2332" s="33">
        <v>211</v>
      </c>
      <c r="B2332" s="28" t="s">
        <v>25</v>
      </c>
      <c r="C2332" s="40">
        <f>(C2320+C2321)*$D$28</f>
        <v>9.6779980000000005</v>
      </c>
    </row>
    <row r="2333" spans="1:3" ht="31.5" x14ac:dyDescent="0.25">
      <c r="A2333" s="33">
        <v>213</v>
      </c>
      <c r="B2333" s="28" t="s">
        <v>26</v>
      </c>
      <c r="C2333" s="44">
        <f>(C2320+C2321)*$D$29</f>
        <v>2.9203041999999999</v>
      </c>
    </row>
    <row r="2334" spans="1:3" ht="15.75" x14ac:dyDescent="0.25">
      <c r="A2334" s="33">
        <v>290</v>
      </c>
      <c r="B2334" s="28" t="s">
        <v>6</v>
      </c>
      <c r="C2334" s="44">
        <f>(C2320+C2321)*$D$30</f>
        <v>1.5594678000000002</v>
      </c>
    </row>
    <row r="2335" spans="1:3" ht="15.75" x14ac:dyDescent="0.25">
      <c r="A2335" s="33">
        <v>290</v>
      </c>
      <c r="B2335" s="28" t="s">
        <v>27</v>
      </c>
      <c r="C2335" s="44">
        <f>(C2320+C2321)*$D$31</f>
        <v>0.4944654</v>
      </c>
    </row>
    <row r="2336" spans="1:3" ht="15.75" x14ac:dyDescent="0.25">
      <c r="A2336" s="33">
        <v>225</v>
      </c>
      <c r="B2336" s="28" t="s">
        <v>28</v>
      </c>
      <c r="C2336" s="44">
        <f>(C2320+C2321)*$D$32</f>
        <v>0</v>
      </c>
    </row>
    <row r="2337" spans="1:3" ht="15.75" x14ac:dyDescent="0.25">
      <c r="A2337" s="37">
        <v>310</v>
      </c>
      <c r="B2337" s="28" t="s">
        <v>7</v>
      </c>
      <c r="C2337" s="44">
        <f>(C2320+C2321)*$D$33</f>
        <v>0.98470460000000004</v>
      </c>
    </row>
    <row r="2338" spans="1:3" ht="16.5" thickBot="1" x14ac:dyDescent="0.3">
      <c r="A2338" s="38">
        <v>340</v>
      </c>
      <c r="B2338" s="36" t="s">
        <v>8</v>
      </c>
      <c r="C2338" s="44">
        <f>(C2320+C2321)*$D$34</f>
        <v>3.8247109999999997</v>
      </c>
    </row>
    <row r="2339" spans="1:3" ht="16.5" thickBot="1" x14ac:dyDescent="0.3">
      <c r="A2339" s="15"/>
      <c r="B2339" s="42" t="s">
        <v>9</v>
      </c>
      <c r="C2339" s="88">
        <f>SUM(C2320:C2338)</f>
        <v>96.585574800000018</v>
      </c>
    </row>
    <row r="2340" spans="1:3" ht="16.5" thickBot="1" x14ac:dyDescent="0.3">
      <c r="A2340" s="15"/>
      <c r="B2340" s="43" t="s">
        <v>29</v>
      </c>
      <c r="C2340" s="89">
        <f>C2339*118%</f>
        <v>113.97097826400001</v>
      </c>
    </row>
    <row r="2341" spans="1:3" ht="15.75" x14ac:dyDescent="0.25">
      <c r="A2341" s="22"/>
      <c r="B2341" s="45"/>
      <c r="C2341" s="46"/>
    </row>
    <row r="2342" spans="1:3" ht="15.75" x14ac:dyDescent="0.25">
      <c r="A2342" s="22"/>
      <c r="B2342" s="45"/>
      <c r="C2342" s="46"/>
    </row>
    <row r="2343" spans="1:3" ht="15.75" x14ac:dyDescent="0.25">
      <c r="A2343" s="22"/>
      <c r="B2343" s="45"/>
      <c r="C2343" s="46"/>
    </row>
    <row r="2344" spans="1:3" ht="15.75" x14ac:dyDescent="0.25">
      <c r="A2344" s="22"/>
      <c r="B2344" s="45"/>
      <c r="C2344" s="46"/>
    </row>
    <row r="2345" spans="1:3" ht="15.75" x14ac:dyDescent="0.25">
      <c r="A2345" s="22"/>
      <c r="B2345" s="45"/>
      <c r="C2345" s="46"/>
    </row>
    <row r="2346" spans="1:3" ht="15.75" x14ac:dyDescent="0.25">
      <c r="A2346" s="22"/>
      <c r="B2346" s="45"/>
      <c r="C2346" s="46"/>
    </row>
    <row r="2347" spans="1:3" ht="15.75" x14ac:dyDescent="0.25">
      <c r="A2347" s="22"/>
      <c r="B2347" s="45"/>
      <c r="C2347" s="46"/>
    </row>
    <row r="2348" spans="1:3" ht="15.75" x14ac:dyDescent="0.25">
      <c r="A2348" s="22"/>
      <c r="B2348" s="45"/>
      <c r="C2348" s="46"/>
    </row>
    <row r="2349" spans="1:3" ht="15.75" x14ac:dyDescent="0.25">
      <c r="A2349" s="22"/>
      <c r="B2349" s="45"/>
      <c r="C2349" s="46"/>
    </row>
    <row r="2350" spans="1:3" ht="15.75" x14ac:dyDescent="0.25">
      <c r="A2350" s="22"/>
      <c r="B2350" s="45"/>
      <c r="C2350" s="46"/>
    </row>
    <row r="2351" spans="1:3" ht="15.75" x14ac:dyDescent="0.25">
      <c r="A2351" s="22"/>
      <c r="B2351" s="45"/>
      <c r="C2351" s="46"/>
    </row>
    <row r="2352" spans="1:3" ht="15.75" x14ac:dyDescent="0.25">
      <c r="A2352" s="22"/>
      <c r="B2352" s="45"/>
      <c r="C2352" s="46"/>
    </row>
    <row r="2353" spans="1:3" ht="15.75" x14ac:dyDescent="0.25">
      <c r="A2353" s="22"/>
      <c r="B2353" s="45"/>
      <c r="C2353" s="46"/>
    </row>
    <row r="2354" spans="1:3" ht="15.75" x14ac:dyDescent="0.25">
      <c r="A2354" s="22"/>
      <c r="B2354" s="45"/>
      <c r="C2354" s="46"/>
    </row>
    <row r="2355" spans="1:3" ht="15.75" x14ac:dyDescent="0.25">
      <c r="A2355" s="22"/>
      <c r="B2355" s="45"/>
      <c r="C2355" s="46"/>
    </row>
    <row r="2356" spans="1:3" ht="15.75" x14ac:dyDescent="0.25">
      <c r="A2356" s="22"/>
      <c r="B2356" s="45"/>
      <c r="C2356" s="46"/>
    </row>
    <row r="2357" spans="1:3" ht="15.75" x14ac:dyDescent="0.25">
      <c r="A2357" s="22"/>
      <c r="B2357" s="45"/>
      <c r="C2357" s="46"/>
    </row>
    <row r="2358" spans="1:3" ht="15.75" x14ac:dyDescent="0.25">
      <c r="A2358" s="22"/>
      <c r="B2358" s="45"/>
      <c r="C2358" s="46"/>
    </row>
    <row r="2359" spans="1:3" ht="15.75" x14ac:dyDescent="0.25">
      <c r="A2359" s="22"/>
      <c r="B2359" s="45"/>
      <c r="C2359" s="46"/>
    </row>
    <row r="2360" spans="1:3" ht="15.75" x14ac:dyDescent="0.25">
      <c r="A2360" s="22"/>
      <c r="B2360" s="45"/>
      <c r="C2360" s="46"/>
    </row>
    <row r="2361" spans="1:3" ht="15.75" x14ac:dyDescent="0.25">
      <c r="A2361" s="22"/>
      <c r="B2361" s="45"/>
      <c r="C2361" s="46"/>
    </row>
    <row r="2362" spans="1:3" ht="15.75" x14ac:dyDescent="0.25">
      <c r="A2362" s="22"/>
      <c r="B2362" s="45"/>
      <c r="C2362" s="46"/>
    </row>
    <row r="2363" spans="1:3" ht="15.75" x14ac:dyDescent="0.25">
      <c r="A2363" s="22"/>
      <c r="B2363" s="45"/>
      <c r="C2363" s="46"/>
    </row>
    <row r="2364" spans="1:3" ht="15.75" x14ac:dyDescent="0.25">
      <c r="A2364" s="22"/>
      <c r="B2364" s="45"/>
      <c r="C2364" s="46"/>
    </row>
    <row r="2365" spans="1:3" ht="15.75" x14ac:dyDescent="0.25">
      <c r="A2365" s="22"/>
      <c r="B2365" s="45"/>
      <c r="C2365" s="46"/>
    </row>
    <row r="2366" spans="1:3" ht="15.75" x14ac:dyDescent="0.25">
      <c r="A2366" s="22"/>
      <c r="B2366" s="45"/>
      <c r="C2366" s="46"/>
    </row>
    <row r="2367" spans="1:3" ht="15.75" x14ac:dyDescent="0.25">
      <c r="A2367" s="22"/>
      <c r="B2367" s="45"/>
      <c r="C2367" s="46"/>
    </row>
    <row r="2368" spans="1:3" ht="15.75" x14ac:dyDescent="0.25">
      <c r="A2368" s="22"/>
      <c r="B2368" s="45"/>
      <c r="C2368" s="46"/>
    </row>
    <row r="2370" spans="1:3" x14ac:dyDescent="0.25">
      <c r="B2370" s="56" t="s">
        <v>674</v>
      </c>
    </row>
    <row r="2371" spans="1:3" ht="15.75" thickBot="1" x14ac:dyDescent="0.3">
      <c r="C2371" s="84" t="s">
        <v>368</v>
      </c>
    </row>
    <row r="2372" spans="1:3" ht="32.25" thickBot="1" x14ac:dyDescent="0.3">
      <c r="A2372" s="7" t="s">
        <v>0</v>
      </c>
      <c r="B2372" s="8" t="s">
        <v>10</v>
      </c>
      <c r="C2372" s="8" t="s">
        <v>11</v>
      </c>
    </row>
    <row r="2373" spans="1:3" ht="15.75" x14ac:dyDescent="0.25">
      <c r="A2373" s="78"/>
      <c r="B2373" s="81" t="s">
        <v>12</v>
      </c>
      <c r="C2373" s="79">
        <v>1</v>
      </c>
    </row>
    <row r="2374" spans="1:3" ht="15.75" x14ac:dyDescent="0.25">
      <c r="A2374" s="78"/>
      <c r="B2374" s="82" t="s">
        <v>13</v>
      </c>
      <c r="C2374" s="80">
        <v>22.6</v>
      </c>
    </row>
    <row r="2375" spans="1:3" ht="31.5" x14ac:dyDescent="0.25">
      <c r="A2375" s="75"/>
      <c r="B2375" s="83" t="s">
        <v>360</v>
      </c>
      <c r="C2375" s="76">
        <f>$C$14</f>
        <v>1.18</v>
      </c>
    </row>
    <row r="2376" spans="1:3" ht="32.25" thickBot="1" x14ac:dyDescent="0.3">
      <c r="A2376" s="75"/>
      <c r="B2376" s="77" t="s">
        <v>361</v>
      </c>
      <c r="C2376" s="76">
        <f>$C$15</f>
        <v>0.69</v>
      </c>
    </row>
    <row r="2377" spans="1:3" ht="15.75" x14ac:dyDescent="0.25">
      <c r="A2377" s="29">
        <v>211</v>
      </c>
      <c r="B2377" s="30" t="s">
        <v>19</v>
      </c>
      <c r="C2377" s="39">
        <f>C2375*C2374</f>
        <v>26.667999999999999</v>
      </c>
    </row>
    <row r="2378" spans="1:3" ht="31.5" x14ac:dyDescent="0.25">
      <c r="A2378" s="33">
        <v>211</v>
      </c>
      <c r="B2378" s="28" t="s">
        <v>20</v>
      </c>
      <c r="C2378" s="40">
        <f>C2376*C2374</f>
        <v>15.593999999999999</v>
      </c>
    </row>
    <row r="2379" spans="1:3" ht="15.75" x14ac:dyDescent="0.25">
      <c r="A2379" s="51">
        <v>213</v>
      </c>
      <c r="B2379" s="52" t="s">
        <v>14</v>
      </c>
      <c r="C2379" s="40">
        <f>(C2377+C2378)*30.2%</f>
        <v>12.763123999999999</v>
      </c>
    </row>
    <row r="2380" spans="1:3" ht="15.75" x14ac:dyDescent="0.25">
      <c r="A2380" s="33">
        <v>212</v>
      </c>
      <c r="B2380" s="28" t="s">
        <v>3</v>
      </c>
      <c r="C2380" s="40">
        <f>(C2377+C2378)*$D$19</f>
        <v>6.7619200000000004E-2</v>
      </c>
    </row>
    <row r="2381" spans="1:3" ht="15.75" x14ac:dyDescent="0.25">
      <c r="A2381" s="33">
        <v>221</v>
      </c>
      <c r="B2381" s="28" t="s">
        <v>4</v>
      </c>
      <c r="C2381" s="40">
        <f>(C2377+C2378)*$D$20</f>
        <v>0.36345320000000003</v>
      </c>
    </row>
    <row r="2382" spans="1:3" ht="15.75" x14ac:dyDescent="0.25">
      <c r="A2382" s="33">
        <v>222</v>
      </c>
      <c r="B2382" s="28" t="s">
        <v>15</v>
      </c>
      <c r="C2382" s="40">
        <f>(C2377+C2378)*$D$21</f>
        <v>6.7619200000000004E-2</v>
      </c>
    </row>
    <row r="2383" spans="1:3" ht="15.75" x14ac:dyDescent="0.25">
      <c r="A2383" s="33">
        <v>223</v>
      </c>
      <c r="B2383" s="28" t="s">
        <v>5</v>
      </c>
      <c r="C2383" s="40">
        <f>(C2377+C2378)*$D$22</f>
        <v>1.7961350000000003</v>
      </c>
    </row>
    <row r="2384" spans="1:3" ht="15.75" x14ac:dyDescent="0.25">
      <c r="A2384" s="33">
        <v>224</v>
      </c>
      <c r="B2384" s="28" t="s">
        <v>21</v>
      </c>
      <c r="C2384" s="40">
        <f>(C2377+C2378)*$D$23</f>
        <v>0.59589420000000004</v>
      </c>
    </row>
    <row r="2385" spans="1:3" ht="15.75" x14ac:dyDescent="0.25">
      <c r="A2385" s="33">
        <v>225</v>
      </c>
      <c r="B2385" s="28" t="s">
        <v>16</v>
      </c>
      <c r="C2385" s="40">
        <f>(C2377+C2378)*$D$24</f>
        <v>2.2483383999999997</v>
      </c>
    </row>
    <row r="2386" spans="1:3" ht="15.75" x14ac:dyDescent="0.25">
      <c r="A2386" s="33">
        <v>226</v>
      </c>
      <c r="B2386" s="28" t="s">
        <v>22</v>
      </c>
      <c r="C2386" s="40">
        <f>(C2377+C2378)*$D$25</f>
        <v>15.134022199999999</v>
      </c>
    </row>
    <row r="2387" spans="1:3" ht="15.75" x14ac:dyDescent="0.25">
      <c r="A2387" s="33">
        <v>271</v>
      </c>
      <c r="B2387" s="28" t="s">
        <v>23</v>
      </c>
      <c r="C2387" s="40">
        <f>(C2377+C2378)*$D$26</f>
        <v>0.94244260000000002</v>
      </c>
    </row>
    <row r="2388" spans="1:3" ht="15.75" x14ac:dyDescent="0.25">
      <c r="A2388" s="33">
        <v>272</v>
      </c>
      <c r="B2388" s="28" t="s">
        <v>24</v>
      </c>
      <c r="C2388" s="40">
        <f>(C2377+C2378)*$D$27</f>
        <v>0.88327579999999994</v>
      </c>
    </row>
    <row r="2389" spans="1:3" ht="31.5" x14ac:dyDescent="0.25">
      <c r="A2389" s="33">
        <v>211</v>
      </c>
      <c r="B2389" s="28" t="s">
        <v>25</v>
      </c>
      <c r="C2389" s="40">
        <f>(C2377+C2378)*$D$28</f>
        <v>9.6779980000000005</v>
      </c>
    </row>
    <row r="2390" spans="1:3" ht="31.5" x14ac:dyDescent="0.25">
      <c r="A2390" s="33">
        <v>213</v>
      </c>
      <c r="B2390" s="28" t="s">
        <v>26</v>
      </c>
      <c r="C2390" s="44">
        <f>(C2377+C2378)*$D$29</f>
        <v>2.9203041999999999</v>
      </c>
    </row>
    <row r="2391" spans="1:3" ht="15.75" x14ac:dyDescent="0.25">
      <c r="A2391" s="33">
        <v>290</v>
      </c>
      <c r="B2391" s="28" t="s">
        <v>6</v>
      </c>
      <c r="C2391" s="44">
        <f>(C2377+C2378)*$D$30</f>
        <v>1.5594678000000002</v>
      </c>
    </row>
    <row r="2392" spans="1:3" ht="15.75" x14ac:dyDescent="0.25">
      <c r="A2392" s="33">
        <v>290</v>
      </c>
      <c r="B2392" s="28" t="s">
        <v>27</v>
      </c>
      <c r="C2392" s="44">
        <f>(C2377+C2378)*$D$31</f>
        <v>0.4944654</v>
      </c>
    </row>
    <row r="2393" spans="1:3" ht="15.75" x14ac:dyDescent="0.25">
      <c r="A2393" s="33">
        <v>225</v>
      </c>
      <c r="B2393" s="28" t="s">
        <v>28</v>
      </c>
      <c r="C2393" s="44">
        <f>(C2377+C2378)*$D$32</f>
        <v>0</v>
      </c>
    </row>
    <row r="2394" spans="1:3" ht="15.75" x14ac:dyDescent="0.25">
      <c r="A2394" s="37">
        <v>310</v>
      </c>
      <c r="B2394" s="28" t="s">
        <v>7</v>
      </c>
      <c r="C2394" s="44">
        <f>(C2377+C2378)*$D$33</f>
        <v>0.98470460000000004</v>
      </c>
    </row>
    <row r="2395" spans="1:3" ht="16.5" thickBot="1" x14ac:dyDescent="0.3">
      <c r="A2395" s="38">
        <v>340</v>
      </c>
      <c r="B2395" s="36" t="s">
        <v>8</v>
      </c>
      <c r="C2395" s="44">
        <f>(C2377+C2378)*$D$34</f>
        <v>3.8247109999999997</v>
      </c>
    </row>
    <row r="2396" spans="1:3" ht="16.5" thickBot="1" x14ac:dyDescent="0.3">
      <c r="A2396" s="15"/>
      <c r="B2396" s="42" t="s">
        <v>9</v>
      </c>
      <c r="C2396" s="88">
        <f>SUM(C2377:C2395)</f>
        <v>96.585574800000018</v>
      </c>
    </row>
    <row r="2397" spans="1:3" ht="16.5" thickBot="1" x14ac:dyDescent="0.3">
      <c r="A2397" s="15"/>
      <c r="B2397" s="43" t="s">
        <v>29</v>
      </c>
      <c r="C2397" s="89">
        <f>C2396*118%</f>
        <v>113.97097826400001</v>
      </c>
    </row>
    <row r="2398" spans="1:3" ht="15.75" x14ac:dyDescent="0.25">
      <c r="A2398" s="22"/>
      <c r="B2398" s="45"/>
      <c r="C2398" s="46"/>
    </row>
    <row r="2399" spans="1:3" ht="15.75" x14ac:dyDescent="0.25">
      <c r="A2399" s="22"/>
      <c r="B2399" s="45"/>
      <c r="C2399" s="46"/>
    </row>
    <row r="2400" spans="1:3" ht="15.75" x14ac:dyDescent="0.25">
      <c r="A2400" s="22"/>
      <c r="B2400" s="45"/>
      <c r="C2400" s="46"/>
    </row>
    <row r="2401" spans="1:3" ht="15.75" x14ac:dyDescent="0.25">
      <c r="A2401" s="22"/>
      <c r="B2401" s="45"/>
      <c r="C2401" s="46"/>
    </row>
    <row r="2402" spans="1:3" ht="15.75" x14ac:dyDescent="0.25">
      <c r="A2402" s="22"/>
      <c r="B2402" s="45"/>
      <c r="C2402" s="46"/>
    </row>
    <row r="2403" spans="1:3" ht="15.75" x14ac:dyDescent="0.25">
      <c r="A2403" s="22"/>
      <c r="B2403" s="45"/>
      <c r="C2403" s="46"/>
    </row>
    <row r="2404" spans="1:3" ht="15.75" x14ac:dyDescent="0.25">
      <c r="A2404" s="22"/>
      <c r="B2404" s="45"/>
      <c r="C2404" s="46"/>
    </row>
    <row r="2405" spans="1:3" ht="15.75" x14ac:dyDescent="0.25">
      <c r="A2405" s="22"/>
      <c r="B2405" s="45"/>
      <c r="C2405" s="46"/>
    </row>
    <row r="2406" spans="1:3" ht="15.75" x14ac:dyDescent="0.25">
      <c r="A2406" s="22"/>
      <c r="B2406" s="45"/>
      <c r="C2406" s="46"/>
    </row>
    <row r="2407" spans="1:3" ht="15.75" x14ac:dyDescent="0.25">
      <c r="A2407" s="22"/>
      <c r="B2407" s="45"/>
      <c r="C2407" s="46"/>
    </row>
    <row r="2408" spans="1:3" ht="15.75" x14ac:dyDescent="0.25">
      <c r="A2408" s="22"/>
      <c r="B2408" s="45"/>
      <c r="C2408" s="46"/>
    </row>
    <row r="2409" spans="1:3" ht="15.75" x14ac:dyDescent="0.25">
      <c r="A2409" s="22"/>
      <c r="B2409" s="45"/>
      <c r="C2409" s="46"/>
    </row>
    <row r="2410" spans="1:3" ht="15.75" x14ac:dyDescent="0.25">
      <c r="A2410" s="22"/>
      <c r="B2410" s="45"/>
      <c r="C2410" s="46"/>
    </row>
    <row r="2411" spans="1:3" ht="15.75" x14ac:dyDescent="0.25">
      <c r="A2411" s="22"/>
      <c r="B2411" s="45"/>
      <c r="C2411" s="46"/>
    </row>
    <row r="2412" spans="1:3" ht="15.75" x14ac:dyDescent="0.25">
      <c r="A2412" s="22"/>
      <c r="B2412" s="45"/>
      <c r="C2412" s="46"/>
    </row>
    <row r="2413" spans="1:3" ht="15.75" x14ac:dyDescent="0.25">
      <c r="A2413" s="22"/>
      <c r="B2413" s="45"/>
      <c r="C2413" s="46"/>
    </row>
    <row r="2414" spans="1:3" ht="15.75" x14ac:dyDescent="0.25">
      <c r="A2414" s="22"/>
      <c r="B2414" s="45"/>
      <c r="C2414" s="46"/>
    </row>
    <row r="2415" spans="1:3" ht="15.75" x14ac:dyDescent="0.25">
      <c r="A2415" s="22"/>
      <c r="B2415" s="45"/>
      <c r="C2415" s="46"/>
    </row>
    <row r="2416" spans="1:3" ht="15.75" x14ac:dyDescent="0.25">
      <c r="A2416" s="22"/>
      <c r="B2416" s="45"/>
      <c r="C2416" s="46"/>
    </row>
    <row r="2417" spans="1:3" ht="15.75" x14ac:dyDescent="0.25">
      <c r="A2417" s="22"/>
      <c r="B2417" s="45"/>
      <c r="C2417" s="46"/>
    </row>
    <row r="2418" spans="1:3" ht="15.75" x14ac:dyDescent="0.25">
      <c r="A2418" s="22"/>
      <c r="B2418" s="45"/>
      <c r="C2418" s="46"/>
    </row>
    <row r="2419" spans="1:3" ht="15.75" x14ac:dyDescent="0.25">
      <c r="A2419" s="22"/>
      <c r="B2419" s="45"/>
      <c r="C2419" s="46"/>
    </row>
    <row r="2420" spans="1:3" ht="15.75" x14ac:dyDescent="0.25">
      <c r="A2420" s="22"/>
      <c r="B2420" s="45"/>
      <c r="C2420" s="46"/>
    </row>
    <row r="2421" spans="1:3" ht="15.75" x14ac:dyDescent="0.25">
      <c r="A2421" s="22"/>
      <c r="B2421" s="45"/>
      <c r="C2421" s="46"/>
    </row>
    <row r="2422" spans="1:3" ht="15.75" x14ac:dyDescent="0.25">
      <c r="A2422" s="22"/>
      <c r="B2422" s="45"/>
      <c r="C2422" s="46"/>
    </row>
    <row r="2423" spans="1:3" ht="15.75" x14ac:dyDescent="0.25">
      <c r="A2423" s="22"/>
      <c r="B2423" s="45"/>
      <c r="C2423" s="46"/>
    </row>
    <row r="2424" spans="1:3" ht="15.75" x14ac:dyDescent="0.25">
      <c r="A2424" s="22"/>
      <c r="B2424" s="45"/>
      <c r="C2424" s="46"/>
    </row>
    <row r="2425" spans="1:3" ht="15.75" x14ac:dyDescent="0.25">
      <c r="A2425" s="22"/>
      <c r="B2425" s="45"/>
      <c r="C2425" s="46"/>
    </row>
    <row r="2426" spans="1:3" ht="15.75" x14ac:dyDescent="0.25">
      <c r="A2426" s="22"/>
      <c r="B2426" s="45"/>
      <c r="C2426" s="46"/>
    </row>
    <row r="2428" spans="1:3" x14ac:dyDescent="0.25">
      <c r="B2428" s="56" t="s">
        <v>675</v>
      </c>
    </row>
    <row r="2429" spans="1:3" ht="15.75" thickBot="1" x14ac:dyDescent="0.3">
      <c r="C2429" s="84" t="s">
        <v>368</v>
      </c>
    </row>
    <row r="2430" spans="1:3" ht="32.25" thickBot="1" x14ac:dyDescent="0.3">
      <c r="A2430" s="7" t="s">
        <v>0</v>
      </c>
      <c r="B2430" s="8" t="s">
        <v>10</v>
      </c>
      <c r="C2430" s="8" t="s">
        <v>11</v>
      </c>
    </row>
    <row r="2431" spans="1:3" ht="15.75" x14ac:dyDescent="0.25">
      <c r="A2431" s="78"/>
      <c r="B2431" s="81" t="s">
        <v>12</v>
      </c>
      <c r="C2431" s="79">
        <v>1</v>
      </c>
    </row>
    <row r="2432" spans="1:3" ht="15.75" x14ac:dyDescent="0.25">
      <c r="A2432" s="78"/>
      <c r="B2432" s="82" t="s">
        <v>13</v>
      </c>
      <c r="C2432" s="80">
        <v>22.6</v>
      </c>
    </row>
    <row r="2433" spans="1:3" ht="31.5" x14ac:dyDescent="0.25">
      <c r="A2433" s="75"/>
      <c r="B2433" s="83" t="s">
        <v>360</v>
      </c>
      <c r="C2433" s="76">
        <f>$C$14</f>
        <v>1.18</v>
      </c>
    </row>
    <row r="2434" spans="1:3" ht="32.25" thickBot="1" x14ac:dyDescent="0.3">
      <c r="A2434" s="75"/>
      <c r="B2434" s="77" t="s">
        <v>361</v>
      </c>
      <c r="C2434" s="76">
        <f>$C$15</f>
        <v>0.69</v>
      </c>
    </row>
    <row r="2435" spans="1:3" ht="15.75" x14ac:dyDescent="0.25">
      <c r="A2435" s="29">
        <v>211</v>
      </c>
      <c r="B2435" s="30" t="s">
        <v>19</v>
      </c>
      <c r="C2435" s="39">
        <f>C2433*C2432</f>
        <v>26.667999999999999</v>
      </c>
    </row>
    <row r="2436" spans="1:3" ht="31.5" x14ac:dyDescent="0.25">
      <c r="A2436" s="33">
        <v>211</v>
      </c>
      <c r="B2436" s="28" t="s">
        <v>20</v>
      </c>
      <c r="C2436" s="40">
        <f>C2434*C2432</f>
        <v>15.593999999999999</v>
      </c>
    </row>
    <row r="2437" spans="1:3" ht="15.75" x14ac:dyDescent="0.25">
      <c r="A2437" s="51">
        <v>213</v>
      </c>
      <c r="B2437" s="52" t="s">
        <v>14</v>
      </c>
      <c r="C2437" s="40">
        <f>(C2435+C2436)*30.2%</f>
        <v>12.763123999999999</v>
      </c>
    </row>
    <row r="2438" spans="1:3" ht="15.75" x14ac:dyDescent="0.25">
      <c r="A2438" s="33">
        <v>212</v>
      </c>
      <c r="B2438" s="28" t="s">
        <v>3</v>
      </c>
      <c r="C2438" s="40">
        <f>(C2435+C2436)*$D$19</f>
        <v>6.7619200000000004E-2</v>
      </c>
    </row>
    <row r="2439" spans="1:3" ht="15.75" x14ac:dyDescent="0.25">
      <c r="A2439" s="33">
        <v>221</v>
      </c>
      <c r="B2439" s="28" t="s">
        <v>4</v>
      </c>
      <c r="C2439" s="40">
        <f>(C2435+C2436)*$D$20</f>
        <v>0.36345320000000003</v>
      </c>
    </row>
    <row r="2440" spans="1:3" ht="15.75" x14ac:dyDescent="0.25">
      <c r="A2440" s="33">
        <v>222</v>
      </c>
      <c r="B2440" s="28" t="s">
        <v>15</v>
      </c>
      <c r="C2440" s="40">
        <f>(C2435+C2436)*$D$21</f>
        <v>6.7619200000000004E-2</v>
      </c>
    </row>
    <row r="2441" spans="1:3" ht="15.75" x14ac:dyDescent="0.25">
      <c r="A2441" s="33">
        <v>223</v>
      </c>
      <c r="B2441" s="28" t="s">
        <v>5</v>
      </c>
      <c r="C2441" s="40">
        <f>(C2435+C2436)*$D$22</f>
        <v>1.7961350000000003</v>
      </c>
    </row>
    <row r="2442" spans="1:3" ht="15.75" x14ac:dyDescent="0.25">
      <c r="A2442" s="33">
        <v>224</v>
      </c>
      <c r="B2442" s="28" t="s">
        <v>21</v>
      </c>
      <c r="C2442" s="40">
        <f>(C2435+C2436)*$D$23</f>
        <v>0.59589420000000004</v>
      </c>
    </row>
    <row r="2443" spans="1:3" ht="15.75" x14ac:dyDescent="0.25">
      <c r="A2443" s="33">
        <v>225</v>
      </c>
      <c r="B2443" s="28" t="s">
        <v>16</v>
      </c>
      <c r="C2443" s="40">
        <f>(C2435+C2436)*$D$24</f>
        <v>2.2483383999999997</v>
      </c>
    </row>
    <row r="2444" spans="1:3" ht="15.75" x14ac:dyDescent="0.25">
      <c r="A2444" s="33">
        <v>226</v>
      </c>
      <c r="B2444" s="28" t="s">
        <v>22</v>
      </c>
      <c r="C2444" s="40">
        <f>(C2435+C2436)*$D$25</f>
        <v>15.134022199999999</v>
      </c>
    </row>
    <row r="2445" spans="1:3" ht="15.75" x14ac:dyDescent="0.25">
      <c r="A2445" s="33">
        <v>271</v>
      </c>
      <c r="B2445" s="28" t="s">
        <v>23</v>
      </c>
      <c r="C2445" s="40">
        <f>(C2435+C2436)*$D$26</f>
        <v>0.94244260000000002</v>
      </c>
    </row>
    <row r="2446" spans="1:3" ht="15.75" x14ac:dyDescent="0.25">
      <c r="A2446" s="33">
        <v>272</v>
      </c>
      <c r="B2446" s="28" t="s">
        <v>24</v>
      </c>
      <c r="C2446" s="40">
        <f>(C2435+C2436)*$D$27</f>
        <v>0.88327579999999994</v>
      </c>
    </row>
    <row r="2447" spans="1:3" ht="31.5" x14ac:dyDescent="0.25">
      <c r="A2447" s="33">
        <v>211</v>
      </c>
      <c r="B2447" s="28" t="s">
        <v>25</v>
      </c>
      <c r="C2447" s="40">
        <f>(C2435+C2436)*$D$28</f>
        <v>9.6779980000000005</v>
      </c>
    </row>
    <row r="2448" spans="1:3" ht="31.5" x14ac:dyDescent="0.25">
      <c r="A2448" s="33">
        <v>213</v>
      </c>
      <c r="B2448" s="28" t="s">
        <v>26</v>
      </c>
      <c r="C2448" s="44">
        <f>(C2435+C2436)*$D$29</f>
        <v>2.9203041999999999</v>
      </c>
    </row>
    <row r="2449" spans="1:3" ht="15.75" x14ac:dyDescent="0.25">
      <c r="A2449" s="33">
        <v>290</v>
      </c>
      <c r="B2449" s="28" t="s">
        <v>6</v>
      </c>
      <c r="C2449" s="44">
        <f>(C2435+C2436)*$D$30</f>
        <v>1.5594678000000002</v>
      </c>
    </row>
    <row r="2450" spans="1:3" ht="15.75" x14ac:dyDescent="0.25">
      <c r="A2450" s="33">
        <v>290</v>
      </c>
      <c r="B2450" s="28" t="s">
        <v>27</v>
      </c>
      <c r="C2450" s="44">
        <f>(C2435+C2436)*$D$31</f>
        <v>0.4944654</v>
      </c>
    </row>
    <row r="2451" spans="1:3" ht="15.75" x14ac:dyDescent="0.25">
      <c r="A2451" s="33">
        <v>225</v>
      </c>
      <c r="B2451" s="28" t="s">
        <v>28</v>
      </c>
      <c r="C2451" s="44">
        <f>(C2435+C2436)*$D$32</f>
        <v>0</v>
      </c>
    </row>
    <row r="2452" spans="1:3" ht="15.75" x14ac:dyDescent="0.25">
      <c r="A2452" s="37">
        <v>310</v>
      </c>
      <c r="B2452" s="28" t="s">
        <v>7</v>
      </c>
      <c r="C2452" s="44">
        <f>(C2435+C2436)*$D$33</f>
        <v>0.98470460000000004</v>
      </c>
    </row>
    <row r="2453" spans="1:3" ht="16.5" thickBot="1" x14ac:dyDescent="0.3">
      <c r="A2453" s="38">
        <v>340</v>
      </c>
      <c r="B2453" s="36" t="s">
        <v>8</v>
      </c>
      <c r="C2453" s="44">
        <f>(C2435+C2436)*$D$34</f>
        <v>3.8247109999999997</v>
      </c>
    </row>
    <row r="2454" spans="1:3" ht="16.5" thickBot="1" x14ac:dyDescent="0.3">
      <c r="A2454" s="15"/>
      <c r="B2454" s="42" t="s">
        <v>9</v>
      </c>
      <c r="C2454" s="88">
        <f>SUM(C2435:C2453)</f>
        <v>96.585574800000018</v>
      </c>
    </row>
    <row r="2455" spans="1:3" ht="16.5" thickBot="1" x14ac:dyDescent="0.3">
      <c r="A2455" s="15"/>
      <c r="B2455" s="43" t="s">
        <v>29</v>
      </c>
      <c r="C2455" s="89">
        <f>C2454*118%</f>
        <v>113.97097826400001</v>
      </c>
    </row>
    <row r="2456" spans="1:3" ht="15.75" x14ac:dyDescent="0.25">
      <c r="A2456" s="22"/>
      <c r="B2456" s="45"/>
      <c r="C2456" s="46"/>
    </row>
    <row r="2457" spans="1:3" ht="15.75" x14ac:dyDescent="0.25">
      <c r="A2457" s="22"/>
      <c r="B2457" s="45"/>
      <c r="C2457" s="46"/>
    </row>
    <row r="2458" spans="1:3" ht="15.75" x14ac:dyDescent="0.25">
      <c r="A2458" s="22"/>
      <c r="B2458" s="45"/>
      <c r="C2458" s="46"/>
    </row>
    <row r="2459" spans="1:3" ht="15.75" x14ac:dyDescent="0.25">
      <c r="A2459" s="22"/>
      <c r="B2459" s="45"/>
      <c r="C2459" s="46"/>
    </row>
    <row r="2460" spans="1:3" ht="15.75" x14ac:dyDescent="0.25">
      <c r="A2460" s="22"/>
      <c r="B2460" s="45"/>
      <c r="C2460" s="46"/>
    </row>
    <row r="2461" spans="1:3" ht="15.75" x14ac:dyDescent="0.25">
      <c r="A2461" s="22"/>
      <c r="B2461" s="45"/>
      <c r="C2461" s="46"/>
    </row>
    <row r="2462" spans="1:3" ht="15.75" x14ac:dyDescent="0.25">
      <c r="A2462" s="22"/>
      <c r="B2462" s="45"/>
      <c r="C2462" s="46"/>
    </row>
    <row r="2463" spans="1:3" ht="15.75" x14ac:dyDescent="0.25">
      <c r="A2463" s="22"/>
      <c r="B2463" s="45"/>
      <c r="C2463" s="46"/>
    </row>
    <row r="2464" spans="1:3" ht="15.75" x14ac:dyDescent="0.25">
      <c r="A2464" s="22"/>
      <c r="B2464" s="45"/>
      <c r="C2464" s="46"/>
    </row>
    <row r="2465" spans="1:3" ht="15.75" x14ac:dyDescent="0.25">
      <c r="A2465" s="22"/>
      <c r="B2465" s="45"/>
      <c r="C2465" s="46"/>
    </row>
    <row r="2466" spans="1:3" ht="15.75" x14ac:dyDescent="0.25">
      <c r="A2466" s="22"/>
      <c r="B2466" s="45"/>
      <c r="C2466" s="46"/>
    </row>
    <row r="2467" spans="1:3" ht="15.75" x14ac:dyDescent="0.25">
      <c r="A2467" s="22"/>
      <c r="B2467" s="45"/>
      <c r="C2467" s="46"/>
    </row>
    <row r="2468" spans="1:3" ht="15.75" x14ac:dyDescent="0.25">
      <c r="A2468" s="22"/>
      <c r="B2468" s="45"/>
      <c r="C2468" s="46"/>
    </row>
    <row r="2469" spans="1:3" ht="15.75" x14ac:dyDescent="0.25">
      <c r="A2469" s="22"/>
      <c r="B2469" s="45"/>
      <c r="C2469" s="46"/>
    </row>
    <row r="2470" spans="1:3" ht="15.75" x14ac:dyDescent="0.25">
      <c r="A2470" s="22"/>
      <c r="B2470" s="45"/>
      <c r="C2470" s="46"/>
    </row>
    <row r="2471" spans="1:3" ht="15.75" x14ac:dyDescent="0.25">
      <c r="A2471" s="22"/>
      <c r="B2471" s="45"/>
      <c r="C2471" s="46"/>
    </row>
    <row r="2472" spans="1:3" ht="15.75" x14ac:dyDescent="0.25">
      <c r="A2472" s="22"/>
      <c r="B2472" s="45"/>
      <c r="C2472" s="46"/>
    </row>
    <row r="2473" spans="1:3" ht="15.75" x14ac:dyDescent="0.25">
      <c r="A2473" s="22"/>
      <c r="B2473" s="45"/>
      <c r="C2473" s="46"/>
    </row>
    <row r="2474" spans="1:3" ht="15.75" x14ac:dyDescent="0.25">
      <c r="A2474" s="22"/>
      <c r="B2474" s="45"/>
      <c r="C2474" s="46"/>
    </row>
    <row r="2475" spans="1:3" ht="15.75" x14ac:dyDescent="0.25">
      <c r="A2475" s="22"/>
      <c r="B2475" s="45"/>
      <c r="C2475" s="46"/>
    </row>
    <row r="2476" spans="1:3" ht="15.75" x14ac:dyDescent="0.25">
      <c r="A2476" s="22"/>
      <c r="B2476" s="45"/>
      <c r="C2476" s="46"/>
    </row>
    <row r="2477" spans="1:3" ht="15.75" x14ac:dyDescent="0.25">
      <c r="A2477" s="22"/>
      <c r="B2477" s="45"/>
      <c r="C2477" s="46"/>
    </row>
    <row r="2478" spans="1:3" ht="15.75" x14ac:dyDescent="0.25">
      <c r="A2478" s="22"/>
      <c r="B2478" s="45"/>
      <c r="C2478" s="46"/>
    </row>
    <row r="2479" spans="1:3" ht="15.75" x14ac:dyDescent="0.25">
      <c r="A2479" s="22"/>
      <c r="B2479" s="45"/>
      <c r="C2479" s="46"/>
    </row>
    <row r="2480" spans="1:3" ht="15.75" x14ac:dyDescent="0.25">
      <c r="A2480" s="22"/>
      <c r="B2480" s="45"/>
      <c r="C2480" s="46"/>
    </row>
    <row r="2481" spans="1:3" ht="15.75" x14ac:dyDescent="0.25">
      <c r="A2481" s="22"/>
      <c r="B2481" s="45"/>
      <c r="C2481" s="46"/>
    </row>
    <row r="2482" spans="1:3" ht="15.75" x14ac:dyDescent="0.25">
      <c r="A2482" s="22"/>
      <c r="B2482" s="45"/>
      <c r="C2482" s="46"/>
    </row>
    <row r="2484" spans="1:3" x14ac:dyDescent="0.25">
      <c r="B2484" s="56" t="s">
        <v>676</v>
      </c>
    </row>
    <row r="2485" spans="1:3" ht="15.75" thickBot="1" x14ac:dyDescent="0.3">
      <c r="C2485" s="84" t="s">
        <v>369</v>
      </c>
    </row>
    <row r="2486" spans="1:3" ht="32.25" thickBot="1" x14ac:dyDescent="0.3">
      <c r="A2486" s="7" t="s">
        <v>0</v>
      </c>
      <c r="B2486" s="8" t="s">
        <v>10</v>
      </c>
      <c r="C2486" s="8" t="s">
        <v>11</v>
      </c>
    </row>
    <row r="2487" spans="1:3" ht="15.75" x14ac:dyDescent="0.25">
      <c r="A2487" s="78"/>
      <c r="B2487" s="81" t="s">
        <v>12</v>
      </c>
      <c r="C2487" s="79">
        <v>1</v>
      </c>
    </row>
    <row r="2488" spans="1:3" ht="15.75" x14ac:dyDescent="0.25">
      <c r="A2488" s="78"/>
      <c r="B2488" s="82" t="s">
        <v>13</v>
      </c>
      <c r="C2488" s="80">
        <v>22</v>
      </c>
    </row>
    <row r="2489" spans="1:3" ht="31.5" x14ac:dyDescent="0.25">
      <c r="A2489" s="75"/>
      <c r="B2489" s="83" t="s">
        <v>360</v>
      </c>
      <c r="C2489" s="76">
        <f>$C$14</f>
        <v>1.18</v>
      </c>
    </row>
    <row r="2490" spans="1:3" ht="32.25" thickBot="1" x14ac:dyDescent="0.3">
      <c r="A2490" s="75"/>
      <c r="B2490" s="77" t="s">
        <v>361</v>
      </c>
      <c r="C2490" s="76">
        <f>$C$15</f>
        <v>0.69</v>
      </c>
    </row>
    <row r="2491" spans="1:3" ht="15.75" x14ac:dyDescent="0.25">
      <c r="A2491" s="29">
        <v>211</v>
      </c>
      <c r="B2491" s="30" t="s">
        <v>19</v>
      </c>
      <c r="C2491" s="39">
        <f>C2489*C2488</f>
        <v>25.959999999999997</v>
      </c>
    </row>
    <row r="2492" spans="1:3" ht="31.5" x14ac:dyDescent="0.25">
      <c r="A2492" s="33">
        <v>211</v>
      </c>
      <c r="B2492" s="28" t="s">
        <v>20</v>
      </c>
      <c r="C2492" s="40">
        <f>C2490*C2488</f>
        <v>15.18</v>
      </c>
    </row>
    <row r="2493" spans="1:3" ht="15.75" x14ac:dyDescent="0.25">
      <c r="A2493" s="51">
        <v>213</v>
      </c>
      <c r="B2493" s="52" t="s">
        <v>14</v>
      </c>
      <c r="C2493" s="40">
        <f>(C2491+C2492)*30.2%</f>
        <v>12.42428</v>
      </c>
    </row>
    <row r="2494" spans="1:3" ht="15.75" x14ac:dyDescent="0.25">
      <c r="A2494" s="33">
        <v>212</v>
      </c>
      <c r="B2494" s="28" t="s">
        <v>3</v>
      </c>
      <c r="C2494" s="40">
        <f>(C2491+C2492)*$D$19</f>
        <v>6.5824000000000008E-2</v>
      </c>
    </row>
    <row r="2495" spans="1:3" ht="15.75" x14ac:dyDescent="0.25">
      <c r="A2495" s="33">
        <v>221</v>
      </c>
      <c r="B2495" s="28" t="s">
        <v>4</v>
      </c>
      <c r="C2495" s="40">
        <f>(C2491+C2492)*$D$20</f>
        <v>0.35380400000000001</v>
      </c>
    </row>
    <row r="2496" spans="1:3" ht="15.75" x14ac:dyDescent="0.25">
      <c r="A2496" s="33">
        <v>222</v>
      </c>
      <c r="B2496" s="28" t="s">
        <v>15</v>
      </c>
      <c r="C2496" s="40">
        <f>(C2491+C2492)*$D$21</f>
        <v>6.5824000000000008E-2</v>
      </c>
    </row>
    <row r="2497" spans="1:3" ht="15.75" x14ac:dyDescent="0.25">
      <c r="A2497" s="33">
        <v>223</v>
      </c>
      <c r="B2497" s="28" t="s">
        <v>5</v>
      </c>
      <c r="C2497" s="40">
        <f>(C2491+C2492)*$D$22</f>
        <v>1.7484500000000001</v>
      </c>
    </row>
    <row r="2498" spans="1:3" ht="15.75" x14ac:dyDescent="0.25">
      <c r="A2498" s="33">
        <v>224</v>
      </c>
      <c r="B2498" s="28" t="s">
        <v>21</v>
      </c>
      <c r="C2498" s="40">
        <f>(C2491+C2492)*$D$23</f>
        <v>0.58007399999999998</v>
      </c>
    </row>
    <row r="2499" spans="1:3" ht="15.75" x14ac:dyDescent="0.25">
      <c r="A2499" s="33">
        <v>225</v>
      </c>
      <c r="B2499" s="28" t="s">
        <v>16</v>
      </c>
      <c r="C2499" s="40">
        <f>(C2491+C2492)*$D$24</f>
        <v>2.1886479999999997</v>
      </c>
    </row>
    <row r="2500" spans="1:3" ht="15.75" x14ac:dyDescent="0.25">
      <c r="A2500" s="33">
        <v>226</v>
      </c>
      <c r="B2500" s="28" t="s">
        <v>22</v>
      </c>
      <c r="C2500" s="40">
        <f>(C2491+C2492)*$D$25</f>
        <v>14.732233999999998</v>
      </c>
    </row>
    <row r="2501" spans="1:3" ht="15.75" x14ac:dyDescent="0.25">
      <c r="A2501" s="33">
        <v>271</v>
      </c>
      <c r="B2501" s="28" t="s">
        <v>23</v>
      </c>
      <c r="C2501" s="40">
        <f>(C2491+C2492)*$D$26</f>
        <v>0.91742200000000007</v>
      </c>
    </row>
    <row r="2502" spans="1:3" ht="15.75" x14ac:dyDescent="0.25">
      <c r="A2502" s="33">
        <v>272</v>
      </c>
      <c r="B2502" s="28" t="s">
        <v>24</v>
      </c>
      <c r="C2502" s="40">
        <f>(C2491+C2492)*$D$27</f>
        <v>0.85982599999999998</v>
      </c>
    </row>
    <row r="2503" spans="1:3" ht="31.5" x14ac:dyDescent="0.25">
      <c r="A2503" s="33">
        <v>211</v>
      </c>
      <c r="B2503" s="28" t="s">
        <v>25</v>
      </c>
      <c r="C2503" s="40">
        <f>(C2491+C2492)*$D$28</f>
        <v>9.4210600000000007</v>
      </c>
    </row>
    <row r="2504" spans="1:3" ht="31.5" x14ac:dyDescent="0.25">
      <c r="A2504" s="33">
        <v>213</v>
      </c>
      <c r="B2504" s="28" t="s">
        <v>26</v>
      </c>
      <c r="C2504" s="44">
        <f>(C2491+C2492)*$D$29</f>
        <v>2.8427739999999999</v>
      </c>
    </row>
    <row r="2505" spans="1:3" ht="15.75" x14ac:dyDescent="0.25">
      <c r="A2505" s="33">
        <v>290</v>
      </c>
      <c r="B2505" s="28" t="s">
        <v>6</v>
      </c>
      <c r="C2505" s="44">
        <f>(C2491+C2492)*$D$30</f>
        <v>1.5180660000000001</v>
      </c>
    </row>
    <row r="2506" spans="1:3" ht="15.75" x14ac:dyDescent="0.25">
      <c r="A2506" s="33">
        <v>290</v>
      </c>
      <c r="B2506" s="28" t="s">
        <v>27</v>
      </c>
      <c r="C2506" s="44">
        <f>(C2491+C2492)*$D$31</f>
        <v>0.48133800000000004</v>
      </c>
    </row>
    <row r="2507" spans="1:3" ht="15.75" x14ac:dyDescent="0.25">
      <c r="A2507" s="33">
        <v>225</v>
      </c>
      <c r="B2507" s="28" t="s">
        <v>28</v>
      </c>
      <c r="C2507" s="44">
        <f>(C2491+C2492)*$D$32</f>
        <v>0</v>
      </c>
    </row>
    <row r="2508" spans="1:3" ht="15.75" x14ac:dyDescent="0.25">
      <c r="A2508" s="37">
        <v>310</v>
      </c>
      <c r="B2508" s="28" t="s">
        <v>7</v>
      </c>
      <c r="C2508" s="44">
        <f>(C2491+C2492)*$D$33</f>
        <v>0.95856200000000003</v>
      </c>
    </row>
    <row r="2509" spans="1:3" ht="16.5" thickBot="1" x14ac:dyDescent="0.3">
      <c r="A2509" s="38">
        <v>340</v>
      </c>
      <c r="B2509" s="36" t="s">
        <v>8</v>
      </c>
      <c r="C2509" s="44">
        <f>(C2491+C2492)*$D$34</f>
        <v>3.7231700000000001</v>
      </c>
    </row>
    <row r="2510" spans="1:3" ht="16.5" thickBot="1" x14ac:dyDescent="0.3">
      <c r="A2510" s="15"/>
      <c r="B2510" s="42" t="s">
        <v>9</v>
      </c>
      <c r="C2510" s="88">
        <f>SUM(C2491:C2509)</f>
        <v>94.021355999999997</v>
      </c>
    </row>
    <row r="2511" spans="1:3" ht="16.5" thickBot="1" x14ac:dyDescent="0.3">
      <c r="A2511" s="15"/>
      <c r="B2511" s="43" t="s">
        <v>29</v>
      </c>
      <c r="C2511" s="89">
        <f>C2510*118%</f>
        <v>110.94520007999999</v>
      </c>
    </row>
    <row r="2512" spans="1:3" ht="15.75" x14ac:dyDescent="0.25">
      <c r="A2512" s="22"/>
      <c r="B2512" s="45"/>
      <c r="C2512" s="46"/>
    </row>
    <row r="2513" spans="1:3" ht="15.75" x14ac:dyDescent="0.25">
      <c r="A2513" s="22"/>
      <c r="B2513" s="45"/>
      <c r="C2513" s="46"/>
    </row>
    <row r="2514" spans="1:3" ht="15.75" x14ac:dyDescent="0.25">
      <c r="A2514" s="22"/>
      <c r="B2514" s="45"/>
      <c r="C2514" s="46"/>
    </row>
    <row r="2515" spans="1:3" ht="15.75" x14ac:dyDescent="0.25">
      <c r="A2515" s="22"/>
      <c r="B2515" s="45"/>
      <c r="C2515" s="46"/>
    </row>
    <row r="2516" spans="1:3" ht="15.75" x14ac:dyDescent="0.25">
      <c r="A2516" s="22"/>
      <c r="B2516" s="45"/>
      <c r="C2516" s="46"/>
    </row>
    <row r="2517" spans="1:3" ht="15.75" x14ac:dyDescent="0.25">
      <c r="A2517" s="22"/>
      <c r="B2517" s="45"/>
      <c r="C2517" s="46"/>
    </row>
    <row r="2518" spans="1:3" ht="15.75" x14ac:dyDescent="0.25">
      <c r="A2518" s="22"/>
      <c r="B2518" s="45"/>
      <c r="C2518" s="46"/>
    </row>
    <row r="2519" spans="1:3" ht="15.75" x14ac:dyDescent="0.25">
      <c r="A2519" s="22"/>
      <c r="B2519" s="45"/>
      <c r="C2519" s="46"/>
    </row>
    <row r="2520" spans="1:3" ht="15.75" x14ac:dyDescent="0.25">
      <c r="A2520" s="22"/>
      <c r="B2520" s="45"/>
      <c r="C2520" s="46"/>
    </row>
    <row r="2521" spans="1:3" ht="15.75" x14ac:dyDescent="0.25">
      <c r="A2521" s="22"/>
      <c r="B2521" s="45"/>
      <c r="C2521" s="46"/>
    </row>
    <row r="2522" spans="1:3" ht="15.75" x14ac:dyDescent="0.25">
      <c r="A2522" s="22"/>
      <c r="B2522" s="45"/>
      <c r="C2522" s="46"/>
    </row>
    <row r="2523" spans="1:3" ht="15.75" x14ac:dyDescent="0.25">
      <c r="A2523" s="22"/>
      <c r="B2523" s="45"/>
      <c r="C2523" s="46"/>
    </row>
    <row r="2524" spans="1:3" ht="15.75" x14ac:dyDescent="0.25">
      <c r="A2524" s="22"/>
      <c r="B2524" s="45"/>
      <c r="C2524" s="46"/>
    </row>
    <row r="2525" spans="1:3" ht="15.75" x14ac:dyDescent="0.25">
      <c r="A2525" s="22"/>
      <c r="B2525" s="45"/>
      <c r="C2525" s="46"/>
    </row>
    <row r="2526" spans="1:3" ht="15.75" x14ac:dyDescent="0.25">
      <c r="A2526" s="22"/>
      <c r="B2526" s="45"/>
      <c r="C2526" s="46"/>
    </row>
    <row r="2527" spans="1:3" ht="15.75" x14ac:dyDescent="0.25">
      <c r="A2527" s="22"/>
      <c r="B2527" s="45"/>
      <c r="C2527" s="46"/>
    </row>
    <row r="2528" spans="1:3" ht="15.75" x14ac:dyDescent="0.25">
      <c r="A2528" s="22"/>
      <c r="B2528" s="45"/>
      <c r="C2528" s="46"/>
    </row>
    <row r="2529" spans="1:3" ht="15.75" x14ac:dyDescent="0.25">
      <c r="A2529" s="22"/>
      <c r="B2529" s="45"/>
      <c r="C2529" s="46"/>
    </row>
    <row r="2530" spans="1:3" ht="15.75" x14ac:dyDescent="0.25">
      <c r="A2530" s="22"/>
      <c r="B2530" s="45"/>
      <c r="C2530" s="46"/>
    </row>
    <row r="2531" spans="1:3" ht="15.75" x14ac:dyDescent="0.25">
      <c r="A2531" s="22"/>
      <c r="B2531" s="45"/>
      <c r="C2531" s="46"/>
    </row>
    <row r="2532" spans="1:3" ht="15.75" x14ac:dyDescent="0.25">
      <c r="A2532" s="22"/>
      <c r="B2532" s="45"/>
      <c r="C2532" s="46"/>
    </row>
    <row r="2533" spans="1:3" ht="15.75" x14ac:dyDescent="0.25">
      <c r="A2533" s="22"/>
      <c r="B2533" s="45"/>
      <c r="C2533" s="46"/>
    </row>
    <row r="2534" spans="1:3" ht="15.75" x14ac:dyDescent="0.25">
      <c r="A2534" s="22"/>
      <c r="B2534" s="45"/>
      <c r="C2534" s="46"/>
    </row>
    <row r="2535" spans="1:3" ht="15.75" x14ac:dyDescent="0.25">
      <c r="A2535" s="22"/>
      <c r="B2535" s="45"/>
      <c r="C2535" s="46"/>
    </row>
    <row r="2536" spans="1:3" ht="15.75" x14ac:dyDescent="0.25">
      <c r="A2536" s="22"/>
      <c r="B2536" s="45"/>
      <c r="C2536" s="46"/>
    </row>
    <row r="2537" spans="1:3" ht="15.75" x14ac:dyDescent="0.25">
      <c r="A2537" s="22"/>
      <c r="B2537" s="45"/>
      <c r="C2537" s="46"/>
    </row>
    <row r="2538" spans="1:3" ht="15.75" x14ac:dyDescent="0.25">
      <c r="A2538" s="22"/>
      <c r="B2538" s="45"/>
      <c r="C2538" s="46"/>
    </row>
    <row r="2539" spans="1:3" ht="15.75" x14ac:dyDescent="0.25">
      <c r="A2539" s="22"/>
      <c r="B2539" s="45"/>
      <c r="C2539" s="46"/>
    </row>
    <row r="2541" spans="1:3" x14ac:dyDescent="0.25">
      <c r="B2541" s="56" t="s">
        <v>677</v>
      </c>
    </row>
    <row r="2542" spans="1:3" ht="15.75" thickBot="1" x14ac:dyDescent="0.3">
      <c r="C2542" s="84" t="s">
        <v>200</v>
      </c>
    </row>
    <row r="2543" spans="1:3" ht="32.25" thickBot="1" x14ac:dyDescent="0.3">
      <c r="A2543" s="7" t="s">
        <v>0</v>
      </c>
      <c r="B2543" s="8" t="s">
        <v>10</v>
      </c>
      <c r="C2543" s="8" t="s">
        <v>11</v>
      </c>
    </row>
    <row r="2544" spans="1:3" ht="15.75" x14ac:dyDescent="0.25">
      <c r="A2544" s="78"/>
      <c r="B2544" s="81" t="s">
        <v>12</v>
      </c>
      <c r="C2544" s="79">
        <v>1</v>
      </c>
    </row>
    <row r="2545" spans="1:3" ht="15.75" x14ac:dyDescent="0.25">
      <c r="A2545" s="78"/>
      <c r="B2545" s="82" t="s">
        <v>13</v>
      </c>
      <c r="C2545" s="80">
        <v>18</v>
      </c>
    </row>
    <row r="2546" spans="1:3" ht="31.5" x14ac:dyDescent="0.25">
      <c r="A2546" s="75"/>
      <c r="B2546" s="83" t="s">
        <v>360</v>
      </c>
      <c r="C2546" s="76">
        <f>$C$14</f>
        <v>1.18</v>
      </c>
    </row>
    <row r="2547" spans="1:3" ht="32.25" thickBot="1" x14ac:dyDescent="0.3">
      <c r="A2547" s="75"/>
      <c r="B2547" s="77" t="s">
        <v>361</v>
      </c>
      <c r="C2547" s="76">
        <f>$C$15</f>
        <v>0.69</v>
      </c>
    </row>
    <row r="2548" spans="1:3" ht="15.75" x14ac:dyDescent="0.25">
      <c r="A2548" s="29">
        <v>211</v>
      </c>
      <c r="B2548" s="30" t="s">
        <v>19</v>
      </c>
      <c r="C2548" s="39">
        <f>C2546*C2545</f>
        <v>21.24</v>
      </c>
    </row>
    <row r="2549" spans="1:3" ht="31.5" x14ac:dyDescent="0.25">
      <c r="A2549" s="33">
        <v>211</v>
      </c>
      <c r="B2549" s="28" t="s">
        <v>20</v>
      </c>
      <c r="C2549" s="40">
        <f>C2547*C2545</f>
        <v>12.419999999999998</v>
      </c>
    </row>
    <row r="2550" spans="1:3" ht="15.75" x14ac:dyDescent="0.25">
      <c r="A2550" s="51">
        <v>213</v>
      </c>
      <c r="B2550" s="52" t="s">
        <v>14</v>
      </c>
      <c r="C2550" s="40">
        <f>(C2548+C2549)*30.2%</f>
        <v>10.165319999999999</v>
      </c>
    </row>
    <row r="2551" spans="1:3" ht="15.75" x14ac:dyDescent="0.25">
      <c r="A2551" s="33">
        <v>212</v>
      </c>
      <c r="B2551" s="28" t="s">
        <v>3</v>
      </c>
      <c r="C2551" s="40">
        <f>(C2548+C2549)*$D$19</f>
        <v>5.3855999999999994E-2</v>
      </c>
    </row>
    <row r="2552" spans="1:3" ht="15.75" x14ac:dyDescent="0.25">
      <c r="A2552" s="33">
        <v>221</v>
      </c>
      <c r="B2552" s="28" t="s">
        <v>4</v>
      </c>
      <c r="C2552" s="40">
        <f>(C2548+C2549)*$D$20</f>
        <v>0.28947599999999996</v>
      </c>
    </row>
    <row r="2553" spans="1:3" ht="15.75" x14ac:dyDescent="0.25">
      <c r="A2553" s="33">
        <v>222</v>
      </c>
      <c r="B2553" s="28" t="s">
        <v>15</v>
      </c>
      <c r="C2553" s="40">
        <f>(C2548+C2549)*$D$21</f>
        <v>5.3855999999999994E-2</v>
      </c>
    </row>
    <row r="2554" spans="1:3" ht="15.75" x14ac:dyDescent="0.25">
      <c r="A2554" s="33">
        <v>223</v>
      </c>
      <c r="B2554" s="28" t="s">
        <v>5</v>
      </c>
      <c r="C2554" s="40">
        <f>(C2548+C2549)*$D$22</f>
        <v>1.43055</v>
      </c>
    </row>
    <row r="2555" spans="1:3" ht="15.75" x14ac:dyDescent="0.25">
      <c r="A2555" s="33">
        <v>224</v>
      </c>
      <c r="B2555" s="28" t="s">
        <v>21</v>
      </c>
      <c r="C2555" s="40">
        <f>(C2548+C2549)*$D$23</f>
        <v>0.47460599999999992</v>
      </c>
    </row>
    <row r="2556" spans="1:3" ht="15.75" x14ac:dyDescent="0.25">
      <c r="A2556" s="33">
        <v>225</v>
      </c>
      <c r="B2556" s="28" t="s">
        <v>16</v>
      </c>
      <c r="C2556" s="40">
        <f>(C2548+C2549)*$D$24</f>
        <v>1.7907119999999996</v>
      </c>
    </row>
    <row r="2557" spans="1:3" ht="15.75" x14ac:dyDescent="0.25">
      <c r="A2557" s="33">
        <v>226</v>
      </c>
      <c r="B2557" s="28" t="s">
        <v>22</v>
      </c>
      <c r="C2557" s="40">
        <f>(C2548+C2549)*$D$25</f>
        <v>12.053645999999999</v>
      </c>
    </row>
    <row r="2558" spans="1:3" ht="15.75" x14ac:dyDescent="0.25">
      <c r="A2558" s="33">
        <v>271</v>
      </c>
      <c r="B2558" s="28" t="s">
        <v>23</v>
      </c>
      <c r="C2558" s="40">
        <f>(C2548+C2549)*$D$26</f>
        <v>0.7506179999999999</v>
      </c>
    </row>
    <row r="2559" spans="1:3" ht="15.75" x14ac:dyDescent="0.25">
      <c r="A2559" s="33">
        <v>272</v>
      </c>
      <c r="B2559" s="28" t="s">
        <v>24</v>
      </c>
      <c r="C2559" s="40">
        <f>(C2548+C2549)*$D$27</f>
        <v>0.70349399999999984</v>
      </c>
    </row>
    <row r="2560" spans="1:3" ht="31.5" x14ac:dyDescent="0.25">
      <c r="A2560" s="33">
        <v>211</v>
      </c>
      <c r="B2560" s="28" t="s">
        <v>25</v>
      </c>
      <c r="C2560" s="40">
        <f>(C2548+C2549)*$D$28</f>
        <v>7.7081399999999993</v>
      </c>
    </row>
    <row r="2561" spans="1:3" ht="31.5" x14ac:dyDescent="0.25">
      <c r="A2561" s="33">
        <v>213</v>
      </c>
      <c r="B2561" s="28" t="s">
        <v>26</v>
      </c>
      <c r="C2561" s="44">
        <f>(C2548+C2549)*$D$29</f>
        <v>2.3259059999999998</v>
      </c>
    </row>
    <row r="2562" spans="1:3" ht="15.75" x14ac:dyDescent="0.25">
      <c r="A2562" s="33">
        <v>290</v>
      </c>
      <c r="B2562" s="28" t="s">
        <v>6</v>
      </c>
      <c r="C2562" s="44">
        <f>(C2548+C2549)*$D$30</f>
        <v>1.242054</v>
      </c>
    </row>
    <row r="2563" spans="1:3" ht="15.75" x14ac:dyDescent="0.25">
      <c r="A2563" s="33">
        <v>290</v>
      </c>
      <c r="B2563" s="28" t="s">
        <v>27</v>
      </c>
      <c r="C2563" s="44">
        <f>(C2548+C2549)*$D$31</f>
        <v>0.39382199999999995</v>
      </c>
    </row>
    <row r="2564" spans="1:3" ht="15.75" x14ac:dyDescent="0.25">
      <c r="A2564" s="33">
        <v>225</v>
      </c>
      <c r="B2564" s="28" t="s">
        <v>28</v>
      </c>
      <c r="C2564" s="44">
        <f>(C2548+C2549)*$D$32</f>
        <v>0</v>
      </c>
    </row>
    <row r="2565" spans="1:3" ht="15.75" x14ac:dyDescent="0.25">
      <c r="A2565" s="37">
        <v>310</v>
      </c>
      <c r="B2565" s="28" t="s">
        <v>7</v>
      </c>
      <c r="C2565" s="44">
        <f>(C2548+C2549)*$D$33</f>
        <v>0.78427799999999992</v>
      </c>
    </row>
    <row r="2566" spans="1:3" ht="16.5" thickBot="1" x14ac:dyDescent="0.3">
      <c r="A2566" s="38">
        <v>340</v>
      </c>
      <c r="B2566" s="36" t="s">
        <v>8</v>
      </c>
      <c r="C2566" s="44">
        <f>(C2548+C2549)*$D$34</f>
        <v>3.0462299999999995</v>
      </c>
    </row>
    <row r="2567" spans="1:3" ht="16.5" thickBot="1" x14ac:dyDescent="0.3">
      <c r="A2567" s="15"/>
      <c r="B2567" s="42" t="s">
        <v>9</v>
      </c>
      <c r="C2567" s="88">
        <f>SUM(C2548:C2566)</f>
        <v>76.926563999999999</v>
      </c>
    </row>
    <row r="2568" spans="1:3" ht="16.5" thickBot="1" x14ac:dyDescent="0.3">
      <c r="A2568" s="15"/>
      <c r="B2568" s="43" t="s">
        <v>29</v>
      </c>
      <c r="C2568" s="89">
        <f>C2567*118%</f>
        <v>90.773345519999992</v>
      </c>
    </row>
    <row r="2569" spans="1:3" ht="15.75" x14ac:dyDescent="0.25">
      <c r="A2569" s="22"/>
      <c r="B2569" s="45"/>
      <c r="C2569" s="46"/>
    </row>
    <row r="2570" spans="1:3" ht="15.75" x14ac:dyDescent="0.25">
      <c r="A2570" s="22"/>
      <c r="B2570" s="45"/>
      <c r="C2570" s="46"/>
    </row>
    <row r="2571" spans="1:3" ht="15.75" x14ac:dyDescent="0.25">
      <c r="A2571" s="22"/>
      <c r="B2571" s="45"/>
      <c r="C2571" s="46"/>
    </row>
    <row r="2572" spans="1:3" ht="15.75" x14ac:dyDescent="0.25">
      <c r="A2572" s="22"/>
      <c r="B2572" s="45"/>
      <c r="C2572" s="46"/>
    </row>
    <row r="2573" spans="1:3" ht="15.75" x14ac:dyDescent="0.25">
      <c r="A2573" s="22"/>
      <c r="B2573" s="45"/>
      <c r="C2573" s="46"/>
    </row>
    <row r="2574" spans="1:3" ht="15.75" x14ac:dyDescent="0.25">
      <c r="A2574" s="22"/>
      <c r="B2574" s="45"/>
      <c r="C2574" s="46"/>
    </row>
    <row r="2575" spans="1:3" ht="15.75" x14ac:dyDescent="0.25">
      <c r="A2575" s="22"/>
      <c r="B2575" s="45"/>
      <c r="C2575" s="46"/>
    </row>
    <row r="2576" spans="1:3" ht="15.75" x14ac:dyDescent="0.25">
      <c r="A2576" s="22"/>
      <c r="B2576" s="45"/>
      <c r="C2576" s="46"/>
    </row>
    <row r="2577" spans="1:3" ht="15.75" x14ac:dyDescent="0.25">
      <c r="A2577" s="22"/>
      <c r="B2577" s="45"/>
      <c r="C2577" s="46"/>
    </row>
    <row r="2578" spans="1:3" ht="15.75" x14ac:dyDescent="0.25">
      <c r="A2578" s="22"/>
      <c r="B2578" s="45"/>
      <c r="C2578" s="46"/>
    </row>
    <row r="2579" spans="1:3" ht="15.75" x14ac:dyDescent="0.25">
      <c r="A2579" s="22"/>
      <c r="B2579" s="45"/>
      <c r="C2579" s="46"/>
    </row>
    <row r="2580" spans="1:3" ht="15.75" x14ac:dyDescent="0.25">
      <c r="A2580" s="22"/>
      <c r="B2580" s="45"/>
      <c r="C2580" s="46"/>
    </row>
    <row r="2581" spans="1:3" ht="15.75" x14ac:dyDescent="0.25">
      <c r="A2581" s="22"/>
      <c r="B2581" s="45"/>
      <c r="C2581" s="46"/>
    </row>
    <row r="2582" spans="1:3" ht="15.75" x14ac:dyDescent="0.25">
      <c r="A2582" s="22"/>
      <c r="B2582" s="45"/>
      <c r="C2582" s="46"/>
    </row>
    <row r="2583" spans="1:3" ht="15.75" x14ac:dyDescent="0.25">
      <c r="A2583" s="22"/>
      <c r="B2583" s="45"/>
      <c r="C2583" s="46"/>
    </row>
    <row r="2584" spans="1:3" ht="15.75" x14ac:dyDescent="0.25">
      <c r="A2584" s="22"/>
      <c r="B2584" s="45"/>
      <c r="C2584" s="46"/>
    </row>
    <row r="2585" spans="1:3" ht="15.75" x14ac:dyDescent="0.25">
      <c r="A2585" s="22"/>
      <c r="B2585" s="45"/>
      <c r="C2585" s="46"/>
    </row>
    <row r="2586" spans="1:3" ht="15.75" x14ac:dyDescent="0.25">
      <c r="A2586" s="22"/>
      <c r="B2586" s="45"/>
      <c r="C2586" s="46"/>
    </row>
    <row r="2587" spans="1:3" ht="15.75" x14ac:dyDescent="0.25">
      <c r="A2587" s="22"/>
      <c r="B2587" s="45"/>
      <c r="C2587" s="46"/>
    </row>
    <row r="2588" spans="1:3" ht="15.75" x14ac:dyDescent="0.25">
      <c r="A2588" s="22"/>
      <c r="B2588" s="45"/>
      <c r="C2588" s="46"/>
    </row>
    <row r="2589" spans="1:3" ht="15.75" x14ac:dyDescent="0.25">
      <c r="A2589" s="22"/>
      <c r="B2589" s="45"/>
      <c r="C2589" s="46"/>
    </row>
    <row r="2590" spans="1:3" ht="15.75" x14ac:dyDescent="0.25">
      <c r="A2590" s="22"/>
      <c r="B2590" s="45"/>
      <c r="C2590" s="46"/>
    </row>
    <row r="2591" spans="1:3" ht="15.75" x14ac:dyDescent="0.25">
      <c r="A2591" s="22"/>
      <c r="B2591" s="45"/>
      <c r="C2591" s="46"/>
    </row>
    <row r="2592" spans="1:3" ht="15.75" x14ac:dyDescent="0.25">
      <c r="A2592" s="22"/>
      <c r="B2592" s="45"/>
      <c r="C2592" s="46"/>
    </row>
    <row r="2593" spans="1:3" ht="15.75" x14ac:dyDescent="0.25">
      <c r="A2593" s="22"/>
      <c r="B2593" s="45"/>
      <c r="C2593" s="46"/>
    </row>
    <row r="2594" spans="1:3" ht="15.75" x14ac:dyDescent="0.25">
      <c r="A2594" s="22"/>
      <c r="B2594" s="45"/>
      <c r="C2594" s="46"/>
    </row>
    <row r="2595" spans="1:3" ht="15.75" x14ac:dyDescent="0.25">
      <c r="A2595" s="22"/>
      <c r="B2595" s="45"/>
      <c r="C2595" s="46"/>
    </row>
    <row r="2596" spans="1:3" ht="15.75" x14ac:dyDescent="0.25">
      <c r="A2596" s="22"/>
      <c r="B2596" s="45"/>
      <c r="C2596" s="46"/>
    </row>
    <row r="2597" spans="1:3" ht="15.75" x14ac:dyDescent="0.25">
      <c r="A2597" s="22"/>
      <c r="B2597" s="45"/>
      <c r="C2597" s="46"/>
    </row>
    <row r="2599" spans="1:3" x14ac:dyDescent="0.25">
      <c r="B2599" s="56" t="s">
        <v>678</v>
      </c>
    </row>
    <row r="2600" spans="1:3" ht="15.75" thickBot="1" x14ac:dyDescent="0.3">
      <c r="C2600" s="84" t="s">
        <v>370</v>
      </c>
    </row>
    <row r="2601" spans="1:3" ht="32.25" thickBot="1" x14ac:dyDescent="0.3">
      <c r="A2601" s="7" t="s">
        <v>0</v>
      </c>
      <c r="B2601" s="8" t="s">
        <v>10</v>
      </c>
      <c r="C2601" s="8" t="s">
        <v>11</v>
      </c>
    </row>
    <row r="2602" spans="1:3" ht="15.75" x14ac:dyDescent="0.25">
      <c r="A2602" s="78"/>
      <c r="B2602" s="81" t="s">
        <v>12</v>
      </c>
      <c r="C2602" s="79">
        <v>1</v>
      </c>
    </row>
    <row r="2603" spans="1:3" ht="15.75" x14ac:dyDescent="0.25">
      <c r="A2603" s="78"/>
      <c r="B2603" s="82" t="s">
        <v>13</v>
      </c>
      <c r="C2603" s="80">
        <v>20</v>
      </c>
    </row>
    <row r="2604" spans="1:3" ht="31.5" x14ac:dyDescent="0.25">
      <c r="A2604" s="75"/>
      <c r="B2604" s="83" t="s">
        <v>360</v>
      </c>
      <c r="C2604" s="76">
        <f>$C$14</f>
        <v>1.18</v>
      </c>
    </row>
    <row r="2605" spans="1:3" ht="32.25" thickBot="1" x14ac:dyDescent="0.3">
      <c r="A2605" s="75"/>
      <c r="B2605" s="77" t="s">
        <v>361</v>
      </c>
      <c r="C2605" s="76">
        <f>$C$15</f>
        <v>0.69</v>
      </c>
    </row>
    <row r="2606" spans="1:3" ht="15.75" x14ac:dyDescent="0.25">
      <c r="A2606" s="29">
        <v>211</v>
      </c>
      <c r="B2606" s="30" t="s">
        <v>19</v>
      </c>
      <c r="C2606" s="39">
        <f>C2604*C2603</f>
        <v>23.599999999999998</v>
      </c>
    </row>
    <row r="2607" spans="1:3" ht="31.5" x14ac:dyDescent="0.25">
      <c r="A2607" s="33">
        <v>211</v>
      </c>
      <c r="B2607" s="28" t="s">
        <v>20</v>
      </c>
      <c r="C2607" s="40">
        <f>C2605*C2603</f>
        <v>13.799999999999999</v>
      </c>
    </row>
    <row r="2608" spans="1:3" ht="15.75" x14ac:dyDescent="0.25">
      <c r="A2608" s="51">
        <v>213</v>
      </c>
      <c r="B2608" s="52" t="s">
        <v>14</v>
      </c>
      <c r="C2608" s="40">
        <f>(C2606+C2607)*30.2%</f>
        <v>11.294799999999999</v>
      </c>
    </row>
    <row r="2609" spans="1:3" ht="15.75" x14ac:dyDescent="0.25">
      <c r="A2609" s="33">
        <v>212</v>
      </c>
      <c r="B2609" s="28" t="s">
        <v>3</v>
      </c>
      <c r="C2609" s="40">
        <f>(C2606+C2607)*$D$19</f>
        <v>5.9839999999999997E-2</v>
      </c>
    </row>
    <row r="2610" spans="1:3" ht="15.75" x14ac:dyDescent="0.25">
      <c r="A2610" s="33">
        <v>221</v>
      </c>
      <c r="B2610" s="28" t="s">
        <v>4</v>
      </c>
      <c r="C2610" s="40">
        <f>(C2606+C2607)*$D$20</f>
        <v>0.32163999999999998</v>
      </c>
    </row>
    <row r="2611" spans="1:3" ht="15.75" x14ac:dyDescent="0.25">
      <c r="A2611" s="33">
        <v>222</v>
      </c>
      <c r="B2611" s="28" t="s">
        <v>15</v>
      </c>
      <c r="C2611" s="40">
        <f>(C2606+C2607)*$D$21</f>
        <v>5.9839999999999997E-2</v>
      </c>
    </row>
    <row r="2612" spans="1:3" ht="15.75" x14ac:dyDescent="0.25">
      <c r="A2612" s="33">
        <v>223</v>
      </c>
      <c r="B2612" s="28" t="s">
        <v>5</v>
      </c>
      <c r="C2612" s="40">
        <f>(C2606+C2607)*$D$22</f>
        <v>1.5895000000000001</v>
      </c>
    </row>
    <row r="2613" spans="1:3" ht="15.75" x14ac:dyDescent="0.25">
      <c r="A2613" s="33">
        <v>224</v>
      </c>
      <c r="B2613" s="28" t="s">
        <v>21</v>
      </c>
      <c r="C2613" s="40">
        <f>(C2606+C2607)*$D$23</f>
        <v>0.52733999999999992</v>
      </c>
    </row>
    <row r="2614" spans="1:3" ht="15.75" x14ac:dyDescent="0.25">
      <c r="A2614" s="33">
        <v>225</v>
      </c>
      <c r="B2614" s="28" t="s">
        <v>16</v>
      </c>
      <c r="C2614" s="40">
        <f>(C2606+C2607)*$D$24</f>
        <v>1.9896799999999999</v>
      </c>
    </row>
    <row r="2615" spans="1:3" ht="15.75" x14ac:dyDescent="0.25">
      <c r="A2615" s="33">
        <v>226</v>
      </c>
      <c r="B2615" s="28" t="s">
        <v>22</v>
      </c>
      <c r="C2615" s="40">
        <f>(C2606+C2607)*$D$25</f>
        <v>13.392939999999999</v>
      </c>
    </row>
    <row r="2616" spans="1:3" ht="15.75" x14ac:dyDescent="0.25">
      <c r="A2616" s="33">
        <v>271</v>
      </c>
      <c r="B2616" s="28" t="s">
        <v>23</v>
      </c>
      <c r="C2616" s="40">
        <f>(C2606+C2607)*$D$26</f>
        <v>0.83401999999999998</v>
      </c>
    </row>
    <row r="2617" spans="1:3" ht="15.75" x14ac:dyDescent="0.25">
      <c r="A2617" s="33">
        <v>272</v>
      </c>
      <c r="B2617" s="28" t="s">
        <v>24</v>
      </c>
      <c r="C2617" s="40">
        <f>(C2606+C2607)*$D$27</f>
        <v>0.78165999999999991</v>
      </c>
    </row>
    <row r="2618" spans="1:3" ht="31.5" x14ac:dyDescent="0.25">
      <c r="A2618" s="33">
        <v>211</v>
      </c>
      <c r="B2618" s="28" t="s">
        <v>25</v>
      </c>
      <c r="C2618" s="40">
        <f>(C2606+C2607)*$D$28</f>
        <v>8.5646000000000004</v>
      </c>
    </row>
    <row r="2619" spans="1:3" ht="31.5" x14ac:dyDescent="0.25">
      <c r="A2619" s="33">
        <v>213</v>
      </c>
      <c r="B2619" s="28" t="s">
        <v>26</v>
      </c>
      <c r="C2619" s="44">
        <f>(C2606+C2607)*$D$29</f>
        <v>2.5843399999999996</v>
      </c>
    </row>
    <row r="2620" spans="1:3" ht="15.75" x14ac:dyDescent="0.25">
      <c r="A2620" s="33">
        <v>290</v>
      </c>
      <c r="B2620" s="28" t="s">
        <v>6</v>
      </c>
      <c r="C2620" s="44">
        <f>(C2606+C2607)*$D$30</f>
        <v>1.3800600000000001</v>
      </c>
    </row>
    <row r="2621" spans="1:3" ht="15.75" x14ac:dyDescent="0.25">
      <c r="A2621" s="33">
        <v>290</v>
      </c>
      <c r="B2621" s="28" t="s">
        <v>27</v>
      </c>
      <c r="C2621" s="44">
        <f>(C2606+C2607)*$D$31</f>
        <v>0.43757999999999997</v>
      </c>
    </row>
    <row r="2622" spans="1:3" ht="15.75" x14ac:dyDescent="0.25">
      <c r="A2622" s="33">
        <v>225</v>
      </c>
      <c r="B2622" s="28" t="s">
        <v>28</v>
      </c>
      <c r="C2622" s="44">
        <f>(C2606+C2607)*$D$32</f>
        <v>0</v>
      </c>
    </row>
    <row r="2623" spans="1:3" ht="15.75" x14ac:dyDescent="0.25">
      <c r="A2623" s="37">
        <v>310</v>
      </c>
      <c r="B2623" s="28" t="s">
        <v>7</v>
      </c>
      <c r="C2623" s="44">
        <f>(C2606+C2607)*$D$33</f>
        <v>0.87141999999999997</v>
      </c>
    </row>
    <row r="2624" spans="1:3" ht="16.5" thickBot="1" x14ac:dyDescent="0.3">
      <c r="A2624" s="38">
        <v>340</v>
      </c>
      <c r="B2624" s="36" t="s">
        <v>8</v>
      </c>
      <c r="C2624" s="44">
        <f>(C2606+C2607)*$D$34</f>
        <v>3.3846999999999996</v>
      </c>
    </row>
    <row r="2625" spans="1:3" ht="16.5" thickBot="1" x14ac:dyDescent="0.3">
      <c r="A2625" s="15"/>
      <c r="B2625" s="42" t="s">
        <v>9</v>
      </c>
      <c r="C2625" s="88">
        <f>SUM(C2606:C2624)</f>
        <v>85.473959999999991</v>
      </c>
    </row>
    <row r="2626" spans="1:3" ht="16.5" thickBot="1" x14ac:dyDescent="0.3">
      <c r="A2626" s="15"/>
      <c r="B2626" s="43" t="s">
        <v>29</v>
      </c>
      <c r="C2626" s="89">
        <f>C2625*118%</f>
        <v>100.85927279999999</v>
      </c>
    </row>
    <row r="2627" spans="1:3" ht="15.75" x14ac:dyDescent="0.25">
      <c r="A2627" s="22"/>
      <c r="B2627" s="45"/>
      <c r="C2627" s="46"/>
    </row>
    <row r="2628" spans="1:3" ht="15.75" x14ac:dyDescent="0.25">
      <c r="A2628" s="22"/>
      <c r="B2628" s="45"/>
      <c r="C2628" s="46"/>
    </row>
    <row r="2629" spans="1:3" ht="15.75" x14ac:dyDescent="0.25">
      <c r="A2629" s="22"/>
      <c r="B2629" s="45"/>
      <c r="C2629" s="46"/>
    </row>
    <row r="2630" spans="1:3" ht="15.75" x14ac:dyDescent="0.25">
      <c r="A2630" s="22"/>
      <c r="B2630" s="45"/>
      <c r="C2630" s="46"/>
    </row>
    <row r="2631" spans="1:3" ht="15.75" x14ac:dyDescent="0.25">
      <c r="A2631" s="22"/>
      <c r="B2631" s="45"/>
      <c r="C2631" s="46"/>
    </row>
    <row r="2632" spans="1:3" ht="15.75" x14ac:dyDescent="0.25">
      <c r="A2632" s="22"/>
      <c r="B2632" s="45"/>
      <c r="C2632" s="46"/>
    </row>
    <row r="2633" spans="1:3" ht="15.75" x14ac:dyDescent="0.25">
      <c r="A2633" s="22"/>
      <c r="B2633" s="45"/>
      <c r="C2633" s="46"/>
    </row>
    <row r="2634" spans="1:3" ht="15.75" x14ac:dyDescent="0.25">
      <c r="A2634" s="22"/>
      <c r="B2634" s="45"/>
      <c r="C2634" s="46"/>
    </row>
    <row r="2635" spans="1:3" ht="15.75" x14ac:dyDescent="0.25">
      <c r="A2635" s="22"/>
      <c r="B2635" s="45"/>
      <c r="C2635" s="46"/>
    </row>
    <row r="2636" spans="1:3" ht="15.75" x14ac:dyDescent="0.25">
      <c r="A2636" s="22"/>
      <c r="B2636" s="45"/>
      <c r="C2636" s="46"/>
    </row>
    <row r="2637" spans="1:3" ht="15.75" x14ac:dyDescent="0.25">
      <c r="A2637" s="22"/>
      <c r="B2637" s="45"/>
      <c r="C2637" s="46"/>
    </row>
    <row r="2638" spans="1:3" ht="15.75" x14ac:dyDescent="0.25">
      <c r="A2638" s="22"/>
      <c r="B2638" s="45"/>
      <c r="C2638" s="46"/>
    </row>
    <row r="2639" spans="1:3" ht="15.75" x14ac:dyDescent="0.25">
      <c r="A2639" s="22"/>
      <c r="B2639" s="45"/>
      <c r="C2639" s="46"/>
    </row>
    <row r="2640" spans="1:3" ht="15.75" x14ac:dyDescent="0.25">
      <c r="A2640" s="22"/>
      <c r="B2640" s="45"/>
      <c r="C2640" s="46"/>
    </row>
    <row r="2641" spans="1:3" ht="15.75" x14ac:dyDescent="0.25">
      <c r="A2641" s="22"/>
      <c r="B2641" s="45"/>
      <c r="C2641" s="46"/>
    </row>
    <row r="2642" spans="1:3" ht="15.75" x14ac:dyDescent="0.25">
      <c r="A2642" s="22"/>
      <c r="B2642" s="45"/>
      <c r="C2642" s="46"/>
    </row>
    <row r="2643" spans="1:3" ht="15.75" x14ac:dyDescent="0.25">
      <c r="A2643" s="22"/>
      <c r="B2643" s="45"/>
      <c r="C2643" s="46"/>
    </row>
    <row r="2644" spans="1:3" ht="15.75" x14ac:dyDescent="0.25">
      <c r="A2644" s="22"/>
      <c r="B2644" s="45"/>
      <c r="C2644" s="46"/>
    </row>
    <row r="2645" spans="1:3" ht="15.75" x14ac:dyDescent="0.25">
      <c r="A2645" s="22"/>
      <c r="B2645" s="45"/>
      <c r="C2645" s="46"/>
    </row>
    <row r="2646" spans="1:3" ht="15.75" x14ac:dyDescent="0.25">
      <c r="A2646" s="22"/>
      <c r="B2646" s="45"/>
      <c r="C2646" s="46"/>
    </row>
    <row r="2647" spans="1:3" ht="15.75" x14ac:dyDescent="0.25">
      <c r="A2647" s="22"/>
      <c r="B2647" s="45"/>
      <c r="C2647" s="46"/>
    </row>
    <row r="2648" spans="1:3" ht="15.75" x14ac:dyDescent="0.25">
      <c r="A2648" s="22"/>
      <c r="B2648" s="45"/>
      <c r="C2648" s="46"/>
    </row>
    <row r="2649" spans="1:3" ht="15.75" x14ac:dyDescent="0.25">
      <c r="A2649" s="22"/>
      <c r="B2649" s="45"/>
      <c r="C2649" s="46"/>
    </row>
    <row r="2650" spans="1:3" ht="15.75" x14ac:dyDescent="0.25">
      <c r="A2650" s="22"/>
      <c r="B2650" s="45"/>
      <c r="C2650" s="46"/>
    </row>
    <row r="2651" spans="1:3" ht="15.75" x14ac:dyDescent="0.25">
      <c r="A2651" s="22"/>
      <c r="B2651" s="45"/>
      <c r="C2651" s="46"/>
    </row>
    <row r="2652" spans="1:3" ht="15.75" x14ac:dyDescent="0.25">
      <c r="A2652" s="22"/>
      <c r="B2652" s="45"/>
      <c r="C2652" s="46"/>
    </row>
    <row r="2653" spans="1:3" ht="15.75" x14ac:dyDescent="0.25">
      <c r="A2653" s="22"/>
      <c r="B2653" s="45"/>
      <c r="C2653" s="46"/>
    </row>
    <row r="2655" spans="1:3" x14ac:dyDescent="0.25">
      <c r="B2655" s="56" t="s">
        <v>679</v>
      </c>
    </row>
    <row r="2656" spans="1:3" ht="15.75" thickBot="1" x14ac:dyDescent="0.3">
      <c r="C2656" s="84" t="s">
        <v>371</v>
      </c>
    </row>
    <row r="2657" spans="1:3" ht="32.25" thickBot="1" x14ac:dyDescent="0.3">
      <c r="A2657" s="7" t="s">
        <v>0</v>
      </c>
      <c r="B2657" s="8" t="s">
        <v>10</v>
      </c>
      <c r="C2657" s="8" t="s">
        <v>11</v>
      </c>
    </row>
    <row r="2658" spans="1:3" ht="15.75" x14ac:dyDescent="0.25">
      <c r="A2658" s="78"/>
      <c r="B2658" s="81" t="s">
        <v>12</v>
      </c>
      <c r="C2658" s="79">
        <v>1</v>
      </c>
    </row>
    <row r="2659" spans="1:3" ht="15.75" x14ac:dyDescent="0.25">
      <c r="A2659" s="78"/>
      <c r="B2659" s="82" t="s">
        <v>13</v>
      </c>
      <c r="C2659" s="80">
        <v>27.5</v>
      </c>
    </row>
    <row r="2660" spans="1:3" ht="31.5" x14ac:dyDescent="0.25">
      <c r="A2660" s="75"/>
      <c r="B2660" s="83" t="s">
        <v>360</v>
      </c>
      <c r="C2660" s="76">
        <f>$C$14</f>
        <v>1.18</v>
      </c>
    </row>
    <row r="2661" spans="1:3" ht="32.25" thickBot="1" x14ac:dyDescent="0.3">
      <c r="A2661" s="75"/>
      <c r="B2661" s="77" t="s">
        <v>361</v>
      </c>
      <c r="C2661" s="76">
        <f>$C$15</f>
        <v>0.69</v>
      </c>
    </row>
    <row r="2662" spans="1:3" ht="15.75" x14ac:dyDescent="0.25">
      <c r="A2662" s="29">
        <v>211</v>
      </c>
      <c r="B2662" s="30" t="s">
        <v>19</v>
      </c>
      <c r="C2662" s="39">
        <f>C2660*C2659</f>
        <v>32.449999999999996</v>
      </c>
    </row>
    <row r="2663" spans="1:3" ht="31.5" x14ac:dyDescent="0.25">
      <c r="A2663" s="33">
        <v>211</v>
      </c>
      <c r="B2663" s="28" t="s">
        <v>20</v>
      </c>
      <c r="C2663" s="40">
        <f>C2661*C2659</f>
        <v>18.974999999999998</v>
      </c>
    </row>
    <row r="2664" spans="1:3" ht="15.75" x14ac:dyDescent="0.25">
      <c r="A2664" s="51">
        <v>213</v>
      </c>
      <c r="B2664" s="52" t="s">
        <v>14</v>
      </c>
      <c r="C2664" s="40">
        <f>(C2662+C2663)*30.2%</f>
        <v>15.530349999999999</v>
      </c>
    </row>
    <row r="2665" spans="1:3" ht="15.75" x14ac:dyDescent="0.25">
      <c r="A2665" s="33">
        <v>212</v>
      </c>
      <c r="B2665" s="28" t="s">
        <v>3</v>
      </c>
      <c r="C2665" s="40">
        <f>(C2662+C2663)*$D$19</f>
        <v>8.2280000000000006E-2</v>
      </c>
    </row>
    <row r="2666" spans="1:3" ht="15.75" x14ac:dyDescent="0.25">
      <c r="A2666" s="33">
        <v>221</v>
      </c>
      <c r="B2666" s="28" t="s">
        <v>4</v>
      </c>
      <c r="C2666" s="40">
        <f>(C2662+C2663)*$D$20</f>
        <v>0.44225499999999995</v>
      </c>
    </row>
    <row r="2667" spans="1:3" ht="15.75" x14ac:dyDescent="0.25">
      <c r="A2667" s="33">
        <v>222</v>
      </c>
      <c r="B2667" s="28" t="s">
        <v>15</v>
      </c>
      <c r="C2667" s="40">
        <f>(C2662+C2663)*$D$21</f>
        <v>8.2280000000000006E-2</v>
      </c>
    </row>
    <row r="2668" spans="1:3" ht="15.75" x14ac:dyDescent="0.25">
      <c r="A2668" s="33">
        <v>223</v>
      </c>
      <c r="B2668" s="28" t="s">
        <v>5</v>
      </c>
      <c r="C2668" s="40">
        <f>(C2662+C2663)*$D$22</f>
        <v>2.1855625000000001</v>
      </c>
    </row>
    <row r="2669" spans="1:3" ht="15.75" x14ac:dyDescent="0.25">
      <c r="A2669" s="33">
        <v>224</v>
      </c>
      <c r="B2669" s="28" t="s">
        <v>21</v>
      </c>
      <c r="C2669" s="40">
        <f>(C2662+C2663)*$D$23</f>
        <v>0.72509249999999992</v>
      </c>
    </row>
    <row r="2670" spans="1:3" ht="15.75" x14ac:dyDescent="0.25">
      <c r="A2670" s="33">
        <v>225</v>
      </c>
      <c r="B2670" s="28" t="s">
        <v>16</v>
      </c>
      <c r="C2670" s="40">
        <f>(C2662+C2663)*$D$24</f>
        <v>2.7358099999999999</v>
      </c>
    </row>
    <row r="2671" spans="1:3" ht="15.75" x14ac:dyDescent="0.25">
      <c r="A2671" s="33">
        <v>226</v>
      </c>
      <c r="B2671" s="28" t="s">
        <v>22</v>
      </c>
      <c r="C2671" s="40">
        <f>(C2662+C2663)*$D$25</f>
        <v>18.415292499999996</v>
      </c>
    </row>
    <row r="2672" spans="1:3" ht="15.75" x14ac:dyDescent="0.25">
      <c r="A2672" s="33">
        <v>271</v>
      </c>
      <c r="B2672" s="28" t="s">
        <v>23</v>
      </c>
      <c r="C2672" s="40">
        <f>(C2662+C2663)*$D$26</f>
        <v>1.1467775</v>
      </c>
    </row>
    <row r="2673" spans="1:3" ht="15.75" x14ac:dyDescent="0.25">
      <c r="A2673" s="33">
        <v>272</v>
      </c>
      <c r="B2673" s="28" t="s">
        <v>24</v>
      </c>
      <c r="C2673" s="40">
        <f>(C2662+C2663)*$D$27</f>
        <v>1.0747824999999998</v>
      </c>
    </row>
    <row r="2674" spans="1:3" ht="31.5" x14ac:dyDescent="0.25">
      <c r="A2674" s="33">
        <v>211</v>
      </c>
      <c r="B2674" s="28" t="s">
        <v>25</v>
      </c>
      <c r="C2674" s="40">
        <f>(C2662+C2663)*$D$28</f>
        <v>11.776325</v>
      </c>
    </row>
    <row r="2675" spans="1:3" ht="31.5" x14ac:dyDescent="0.25">
      <c r="A2675" s="33">
        <v>213</v>
      </c>
      <c r="B2675" s="28" t="s">
        <v>26</v>
      </c>
      <c r="C2675" s="44">
        <f>(C2662+C2663)*$D$29</f>
        <v>3.5534674999999996</v>
      </c>
    </row>
    <row r="2676" spans="1:3" ht="15.75" x14ac:dyDescent="0.25">
      <c r="A2676" s="33">
        <v>290</v>
      </c>
      <c r="B2676" s="28" t="s">
        <v>6</v>
      </c>
      <c r="C2676" s="44">
        <f>(C2662+C2663)*$D$30</f>
        <v>1.8975824999999999</v>
      </c>
    </row>
    <row r="2677" spans="1:3" ht="15.75" x14ac:dyDescent="0.25">
      <c r="A2677" s="33">
        <v>290</v>
      </c>
      <c r="B2677" s="28" t="s">
        <v>27</v>
      </c>
      <c r="C2677" s="44">
        <f>(C2662+C2663)*$D$31</f>
        <v>0.60167249999999994</v>
      </c>
    </row>
    <row r="2678" spans="1:3" ht="15.75" x14ac:dyDescent="0.25">
      <c r="A2678" s="33">
        <v>225</v>
      </c>
      <c r="B2678" s="28" t="s">
        <v>28</v>
      </c>
      <c r="C2678" s="44">
        <f>(C2662+C2663)*$D$32</f>
        <v>0</v>
      </c>
    </row>
    <row r="2679" spans="1:3" ht="15.75" x14ac:dyDescent="0.25">
      <c r="A2679" s="37">
        <v>310</v>
      </c>
      <c r="B2679" s="28" t="s">
        <v>7</v>
      </c>
      <c r="C2679" s="44">
        <f>(C2662+C2663)*$D$33</f>
        <v>1.1982025000000001</v>
      </c>
    </row>
    <row r="2680" spans="1:3" ht="16.5" thickBot="1" x14ac:dyDescent="0.3">
      <c r="A2680" s="38">
        <v>340</v>
      </c>
      <c r="B2680" s="36" t="s">
        <v>8</v>
      </c>
      <c r="C2680" s="44">
        <f>(C2662+C2663)*$D$34</f>
        <v>4.6539624999999996</v>
      </c>
    </row>
    <row r="2681" spans="1:3" ht="16.5" thickBot="1" x14ac:dyDescent="0.3">
      <c r="A2681" s="15"/>
      <c r="B2681" s="42" t="s">
        <v>9</v>
      </c>
      <c r="C2681" s="88">
        <f>SUM(C2662:C2680)</f>
        <v>117.52669499999999</v>
      </c>
    </row>
    <row r="2682" spans="1:3" ht="16.5" thickBot="1" x14ac:dyDescent="0.3">
      <c r="A2682" s="15"/>
      <c r="B2682" s="43" t="s">
        <v>29</v>
      </c>
      <c r="C2682" s="89">
        <f>C2681*118%</f>
        <v>138.68150009999999</v>
      </c>
    </row>
    <row r="2683" spans="1:3" ht="15.75" x14ac:dyDescent="0.25">
      <c r="A2683" s="22"/>
      <c r="B2683" s="45"/>
      <c r="C2683" s="46"/>
    </row>
    <row r="2684" spans="1:3" ht="15.75" x14ac:dyDescent="0.25">
      <c r="A2684" s="22"/>
      <c r="B2684" s="45"/>
      <c r="C2684" s="46"/>
    </row>
    <row r="2685" spans="1:3" ht="15.75" x14ac:dyDescent="0.25">
      <c r="A2685" s="22"/>
      <c r="B2685" s="45"/>
      <c r="C2685" s="46"/>
    </row>
    <row r="2686" spans="1:3" ht="15.75" x14ac:dyDescent="0.25">
      <c r="A2686" s="22"/>
      <c r="B2686" s="45"/>
      <c r="C2686" s="46"/>
    </row>
    <row r="2687" spans="1:3" ht="15.75" x14ac:dyDescent="0.25">
      <c r="A2687" s="22"/>
      <c r="B2687" s="45"/>
      <c r="C2687" s="46"/>
    </row>
    <row r="2688" spans="1:3" ht="15.75" x14ac:dyDescent="0.25">
      <c r="A2688" s="22"/>
      <c r="B2688" s="45"/>
      <c r="C2688" s="46"/>
    </row>
    <row r="2689" spans="1:3" ht="15.75" x14ac:dyDescent="0.25">
      <c r="A2689" s="22"/>
      <c r="B2689" s="45"/>
      <c r="C2689" s="46"/>
    </row>
    <row r="2690" spans="1:3" ht="15.75" x14ac:dyDescent="0.25">
      <c r="A2690" s="22"/>
      <c r="B2690" s="45"/>
      <c r="C2690" s="46"/>
    </row>
    <row r="2691" spans="1:3" ht="15.75" x14ac:dyDescent="0.25">
      <c r="A2691" s="22"/>
      <c r="B2691" s="45"/>
      <c r="C2691" s="46"/>
    </row>
    <row r="2692" spans="1:3" ht="15.75" x14ac:dyDescent="0.25">
      <c r="A2692" s="22"/>
      <c r="B2692" s="45"/>
      <c r="C2692" s="46"/>
    </row>
    <row r="2693" spans="1:3" ht="15.75" x14ac:dyDescent="0.25">
      <c r="A2693" s="22"/>
      <c r="B2693" s="45"/>
      <c r="C2693" s="46"/>
    </row>
    <row r="2694" spans="1:3" ht="15.75" x14ac:dyDescent="0.25">
      <c r="A2694" s="22"/>
      <c r="B2694" s="45"/>
      <c r="C2694" s="46"/>
    </row>
    <row r="2695" spans="1:3" ht="15.75" x14ac:dyDescent="0.25">
      <c r="A2695" s="22"/>
      <c r="B2695" s="45"/>
      <c r="C2695" s="46"/>
    </row>
    <row r="2696" spans="1:3" ht="15.75" x14ac:dyDescent="0.25">
      <c r="A2696" s="22"/>
      <c r="B2696" s="45"/>
      <c r="C2696" s="46"/>
    </row>
    <row r="2697" spans="1:3" ht="15.75" x14ac:dyDescent="0.25">
      <c r="A2697" s="22"/>
      <c r="B2697" s="45"/>
      <c r="C2697" s="46"/>
    </row>
    <row r="2698" spans="1:3" ht="15.75" x14ac:dyDescent="0.25">
      <c r="A2698" s="22"/>
      <c r="B2698" s="45"/>
      <c r="C2698" s="46"/>
    </row>
    <row r="2699" spans="1:3" ht="15.75" x14ac:dyDescent="0.25">
      <c r="A2699" s="22"/>
      <c r="B2699" s="45"/>
      <c r="C2699" s="46"/>
    </row>
    <row r="2700" spans="1:3" ht="15.75" x14ac:dyDescent="0.25">
      <c r="A2700" s="22"/>
      <c r="B2700" s="45"/>
      <c r="C2700" s="46"/>
    </row>
    <row r="2701" spans="1:3" ht="15.75" x14ac:dyDescent="0.25">
      <c r="A2701" s="22"/>
      <c r="B2701" s="45"/>
      <c r="C2701" s="46"/>
    </row>
    <row r="2702" spans="1:3" ht="15.75" x14ac:dyDescent="0.25">
      <c r="A2702" s="22"/>
      <c r="B2702" s="45"/>
      <c r="C2702" s="46"/>
    </row>
    <row r="2703" spans="1:3" ht="15.75" x14ac:dyDescent="0.25">
      <c r="A2703" s="22"/>
      <c r="B2703" s="45"/>
      <c r="C2703" s="46"/>
    </row>
    <row r="2704" spans="1:3" ht="15.75" x14ac:dyDescent="0.25">
      <c r="A2704" s="22"/>
      <c r="B2704" s="45"/>
      <c r="C2704" s="46"/>
    </row>
    <row r="2705" spans="1:3" ht="15.75" x14ac:dyDescent="0.25">
      <c r="A2705" s="22"/>
      <c r="B2705" s="45"/>
      <c r="C2705" s="46"/>
    </row>
    <row r="2706" spans="1:3" ht="15.75" x14ac:dyDescent="0.25">
      <c r="A2706" s="22"/>
      <c r="B2706" s="45"/>
      <c r="C2706" s="46"/>
    </row>
    <row r="2707" spans="1:3" ht="15.75" x14ac:dyDescent="0.25">
      <c r="A2707" s="22"/>
      <c r="B2707" s="45"/>
      <c r="C2707" s="46"/>
    </row>
    <row r="2708" spans="1:3" ht="15.75" x14ac:dyDescent="0.25">
      <c r="A2708" s="22"/>
      <c r="B2708" s="45"/>
      <c r="C2708" s="46"/>
    </row>
    <row r="2709" spans="1:3" ht="15.75" x14ac:dyDescent="0.25">
      <c r="A2709" s="22"/>
      <c r="B2709" s="45"/>
      <c r="C2709" s="46"/>
    </row>
    <row r="2710" spans="1:3" ht="15.75" x14ac:dyDescent="0.25">
      <c r="A2710" s="22"/>
      <c r="B2710" s="45"/>
      <c r="C2710" s="46"/>
    </row>
    <row r="2711" spans="1:3" ht="15.75" x14ac:dyDescent="0.25">
      <c r="A2711" s="22"/>
      <c r="B2711" s="45"/>
      <c r="C2711" s="46"/>
    </row>
    <row r="2713" spans="1:3" x14ac:dyDescent="0.25">
      <c r="B2713" s="56" t="s">
        <v>680</v>
      </c>
    </row>
    <row r="2714" spans="1:3" ht="15.75" thickBot="1" x14ac:dyDescent="0.3">
      <c r="C2714" s="84" t="s">
        <v>368</v>
      </c>
    </row>
    <row r="2715" spans="1:3" ht="32.25" thickBot="1" x14ac:dyDescent="0.3">
      <c r="A2715" s="7" t="s">
        <v>0</v>
      </c>
      <c r="B2715" s="8" t="s">
        <v>10</v>
      </c>
      <c r="C2715" s="8" t="s">
        <v>11</v>
      </c>
    </row>
    <row r="2716" spans="1:3" ht="15.75" x14ac:dyDescent="0.25">
      <c r="A2716" s="78"/>
      <c r="B2716" s="81" t="s">
        <v>12</v>
      </c>
      <c r="C2716" s="79">
        <v>1</v>
      </c>
    </row>
    <row r="2717" spans="1:3" ht="15.75" x14ac:dyDescent="0.25">
      <c r="A2717" s="78"/>
      <c r="B2717" s="82" t="s">
        <v>13</v>
      </c>
      <c r="C2717" s="80">
        <v>22.6</v>
      </c>
    </row>
    <row r="2718" spans="1:3" ht="31.5" x14ac:dyDescent="0.25">
      <c r="A2718" s="75"/>
      <c r="B2718" s="83" t="s">
        <v>360</v>
      </c>
      <c r="C2718" s="76">
        <f>$C$14</f>
        <v>1.18</v>
      </c>
    </row>
    <row r="2719" spans="1:3" ht="32.25" thickBot="1" x14ac:dyDescent="0.3">
      <c r="A2719" s="75"/>
      <c r="B2719" s="77" t="s">
        <v>361</v>
      </c>
      <c r="C2719" s="76">
        <f>$C$15</f>
        <v>0.69</v>
      </c>
    </row>
    <row r="2720" spans="1:3" ht="15.75" x14ac:dyDescent="0.25">
      <c r="A2720" s="29">
        <v>211</v>
      </c>
      <c r="B2720" s="30" t="s">
        <v>19</v>
      </c>
      <c r="C2720" s="39">
        <f>C2718*C2717</f>
        <v>26.667999999999999</v>
      </c>
    </row>
    <row r="2721" spans="1:3" ht="31.5" x14ac:dyDescent="0.25">
      <c r="A2721" s="33">
        <v>211</v>
      </c>
      <c r="B2721" s="28" t="s">
        <v>20</v>
      </c>
      <c r="C2721" s="40">
        <f>C2719*C2717</f>
        <v>15.593999999999999</v>
      </c>
    </row>
    <row r="2722" spans="1:3" ht="15.75" x14ac:dyDescent="0.25">
      <c r="A2722" s="51">
        <v>213</v>
      </c>
      <c r="B2722" s="52" t="s">
        <v>14</v>
      </c>
      <c r="C2722" s="40">
        <f>(C2720+C2721)*30.2%</f>
        <v>12.763123999999999</v>
      </c>
    </row>
    <row r="2723" spans="1:3" ht="15.75" x14ac:dyDescent="0.25">
      <c r="A2723" s="33">
        <v>212</v>
      </c>
      <c r="B2723" s="28" t="s">
        <v>3</v>
      </c>
      <c r="C2723" s="40">
        <f>(C2720+C2721)*$D$19</f>
        <v>6.7619200000000004E-2</v>
      </c>
    </row>
    <row r="2724" spans="1:3" ht="15.75" x14ac:dyDescent="0.25">
      <c r="A2724" s="33">
        <v>221</v>
      </c>
      <c r="B2724" s="28" t="s">
        <v>4</v>
      </c>
      <c r="C2724" s="40">
        <f>(C2720+C2721)*$D$20</f>
        <v>0.36345320000000003</v>
      </c>
    </row>
    <row r="2725" spans="1:3" ht="15.75" x14ac:dyDescent="0.25">
      <c r="A2725" s="33">
        <v>222</v>
      </c>
      <c r="B2725" s="28" t="s">
        <v>15</v>
      </c>
      <c r="C2725" s="40">
        <f>(C2720+C2721)*$D$21</f>
        <v>6.7619200000000004E-2</v>
      </c>
    </row>
    <row r="2726" spans="1:3" ht="15.75" x14ac:dyDescent="0.25">
      <c r="A2726" s="33">
        <v>223</v>
      </c>
      <c r="B2726" s="28" t="s">
        <v>5</v>
      </c>
      <c r="C2726" s="40">
        <f>(C2720+C2721)*$D$22</f>
        <v>1.7961350000000003</v>
      </c>
    </row>
    <row r="2727" spans="1:3" ht="15.75" x14ac:dyDescent="0.25">
      <c r="A2727" s="33">
        <v>224</v>
      </c>
      <c r="B2727" s="28" t="s">
        <v>21</v>
      </c>
      <c r="C2727" s="40">
        <f>(C2720+C2721)*$D$23</f>
        <v>0.59589420000000004</v>
      </c>
    </row>
    <row r="2728" spans="1:3" ht="15.75" x14ac:dyDescent="0.25">
      <c r="A2728" s="33">
        <v>225</v>
      </c>
      <c r="B2728" s="28" t="s">
        <v>16</v>
      </c>
      <c r="C2728" s="40">
        <f>(C2720+C2721)*$D$24</f>
        <v>2.2483383999999997</v>
      </c>
    </row>
    <row r="2729" spans="1:3" ht="15.75" x14ac:dyDescent="0.25">
      <c r="A2729" s="33">
        <v>226</v>
      </c>
      <c r="B2729" s="28" t="s">
        <v>22</v>
      </c>
      <c r="C2729" s="40">
        <f>(C2720+C2721)*$D$25</f>
        <v>15.134022199999999</v>
      </c>
    </row>
    <row r="2730" spans="1:3" ht="15.75" x14ac:dyDescent="0.25">
      <c r="A2730" s="33">
        <v>271</v>
      </c>
      <c r="B2730" s="28" t="s">
        <v>23</v>
      </c>
      <c r="C2730" s="40">
        <f>(C2720+C2721)*$D$26</f>
        <v>0.94244260000000002</v>
      </c>
    </row>
    <row r="2731" spans="1:3" ht="15.75" x14ac:dyDescent="0.25">
      <c r="A2731" s="33">
        <v>272</v>
      </c>
      <c r="B2731" s="28" t="s">
        <v>24</v>
      </c>
      <c r="C2731" s="40">
        <f>(C2720+C2721)*$D$27</f>
        <v>0.88327579999999994</v>
      </c>
    </row>
    <row r="2732" spans="1:3" ht="31.5" x14ac:dyDescent="0.25">
      <c r="A2732" s="33">
        <v>211</v>
      </c>
      <c r="B2732" s="28" t="s">
        <v>25</v>
      </c>
      <c r="C2732" s="40">
        <f>(C2720+C2721)*$D$28</f>
        <v>9.6779980000000005</v>
      </c>
    </row>
    <row r="2733" spans="1:3" ht="31.5" x14ac:dyDescent="0.25">
      <c r="A2733" s="33">
        <v>213</v>
      </c>
      <c r="B2733" s="28" t="s">
        <v>26</v>
      </c>
      <c r="C2733" s="44">
        <f>(C2720+C2721)*$D$29</f>
        <v>2.9203041999999999</v>
      </c>
    </row>
    <row r="2734" spans="1:3" ht="15.75" x14ac:dyDescent="0.25">
      <c r="A2734" s="33">
        <v>290</v>
      </c>
      <c r="B2734" s="28" t="s">
        <v>6</v>
      </c>
      <c r="C2734" s="44">
        <f>(C2720+C2721)*$D$30</f>
        <v>1.5594678000000002</v>
      </c>
    </row>
    <row r="2735" spans="1:3" ht="15.75" x14ac:dyDescent="0.25">
      <c r="A2735" s="33">
        <v>290</v>
      </c>
      <c r="B2735" s="28" t="s">
        <v>27</v>
      </c>
      <c r="C2735" s="44">
        <f>(C2720+C2721)*$D$31</f>
        <v>0.4944654</v>
      </c>
    </row>
    <row r="2736" spans="1:3" ht="15.75" x14ac:dyDescent="0.25">
      <c r="A2736" s="33">
        <v>225</v>
      </c>
      <c r="B2736" s="28" t="s">
        <v>28</v>
      </c>
      <c r="C2736" s="44">
        <f>(C2720+C2721)*$D$32</f>
        <v>0</v>
      </c>
    </row>
    <row r="2737" spans="1:3" ht="15.75" x14ac:dyDescent="0.25">
      <c r="A2737" s="37">
        <v>310</v>
      </c>
      <c r="B2737" s="28" t="s">
        <v>7</v>
      </c>
      <c r="C2737" s="44">
        <f>(C2720+C2721)*$D$33</f>
        <v>0.98470460000000004</v>
      </c>
    </row>
    <row r="2738" spans="1:3" ht="16.5" thickBot="1" x14ac:dyDescent="0.3">
      <c r="A2738" s="38">
        <v>340</v>
      </c>
      <c r="B2738" s="36" t="s">
        <v>8</v>
      </c>
      <c r="C2738" s="44">
        <f>(C2720+C2721)*$D$34</f>
        <v>3.8247109999999997</v>
      </c>
    </row>
    <row r="2739" spans="1:3" ht="16.5" thickBot="1" x14ac:dyDescent="0.3">
      <c r="A2739" s="15"/>
      <c r="B2739" s="42" t="s">
        <v>9</v>
      </c>
      <c r="C2739" s="88">
        <f>SUM(C2720:C2738)</f>
        <v>96.585574800000018</v>
      </c>
    </row>
    <row r="2740" spans="1:3" ht="16.5" thickBot="1" x14ac:dyDescent="0.3">
      <c r="A2740" s="15"/>
      <c r="B2740" s="43" t="s">
        <v>29</v>
      </c>
      <c r="C2740" s="89">
        <f>C2739*118%</f>
        <v>113.97097826400001</v>
      </c>
    </row>
    <row r="2741" spans="1:3" ht="15.75" x14ac:dyDescent="0.25">
      <c r="A2741" s="22"/>
      <c r="B2741" s="45"/>
      <c r="C2741" s="46"/>
    </row>
    <row r="2742" spans="1:3" ht="15.75" x14ac:dyDescent="0.25">
      <c r="A2742" s="22"/>
      <c r="B2742" s="45"/>
      <c r="C2742" s="46"/>
    </row>
    <row r="2743" spans="1:3" ht="15.75" x14ac:dyDescent="0.25">
      <c r="A2743" s="22"/>
      <c r="B2743" s="45"/>
      <c r="C2743" s="46"/>
    </row>
    <row r="2744" spans="1:3" ht="15.75" x14ac:dyDescent="0.25">
      <c r="A2744" s="22"/>
      <c r="B2744" s="45"/>
      <c r="C2744" s="46"/>
    </row>
    <row r="2745" spans="1:3" ht="15.75" x14ac:dyDescent="0.25">
      <c r="A2745" s="22"/>
      <c r="B2745" s="45"/>
      <c r="C2745" s="46"/>
    </row>
    <row r="2746" spans="1:3" ht="15.75" x14ac:dyDescent="0.25">
      <c r="A2746" s="22"/>
      <c r="B2746" s="45"/>
      <c r="C2746" s="46"/>
    </row>
    <row r="2747" spans="1:3" ht="15.75" x14ac:dyDescent="0.25">
      <c r="A2747" s="22"/>
      <c r="B2747" s="45"/>
      <c r="C2747" s="46"/>
    </row>
    <row r="2748" spans="1:3" ht="15.75" x14ac:dyDescent="0.25">
      <c r="A2748" s="22"/>
      <c r="B2748" s="45"/>
      <c r="C2748" s="46"/>
    </row>
    <row r="2749" spans="1:3" ht="15.75" x14ac:dyDescent="0.25">
      <c r="A2749" s="22"/>
      <c r="B2749" s="45"/>
      <c r="C2749" s="46"/>
    </row>
    <row r="2750" spans="1:3" ht="15.75" x14ac:dyDescent="0.25">
      <c r="A2750" s="22"/>
      <c r="B2750" s="45"/>
      <c r="C2750" s="46"/>
    </row>
    <row r="2751" spans="1:3" ht="15.75" x14ac:dyDescent="0.25">
      <c r="A2751" s="22"/>
      <c r="B2751" s="45"/>
      <c r="C2751" s="46"/>
    </row>
    <row r="2752" spans="1:3" ht="15.75" x14ac:dyDescent="0.25">
      <c r="A2752" s="22"/>
      <c r="B2752" s="45"/>
      <c r="C2752" s="46"/>
    </row>
    <row r="2753" spans="1:3" ht="15.75" x14ac:dyDescent="0.25">
      <c r="A2753" s="22"/>
      <c r="B2753" s="45"/>
      <c r="C2753" s="46"/>
    </row>
    <row r="2754" spans="1:3" ht="15.75" x14ac:dyDescent="0.25">
      <c r="A2754" s="22"/>
      <c r="B2754" s="45"/>
      <c r="C2754" s="46"/>
    </row>
    <row r="2755" spans="1:3" ht="15.75" x14ac:dyDescent="0.25">
      <c r="A2755" s="22"/>
      <c r="B2755" s="45"/>
      <c r="C2755" s="46"/>
    </row>
    <row r="2756" spans="1:3" ht="15.75" x14ac:dyDescent="0.25">
      <c r="A2756" s="22"/>
      <c r="B2756" s="45"/>
      <c r="C2756" s="46"/>
    </row>
    <row r="2757" spans="1:3" ht="15.75" x14ac:dyDescent="0.25">
      <c r="A2757" s="22"/>
      <c r="B2757" s="45"/>
      <c r="C2757" s="46"/>
    </row>
    <row r="2758" spans="1:3" ht="15.75" x14ac:dyDescent="0.25">
      <c r="A2758" s="22"/>
      <c r="B2758" s="45"/>
      <c r="C2758" s="46"/>
    </row>
    <row r="2759" spans="1:3" ht="15.75" x14ac:dyDescent="0.25">
      <c r="A2759" s="22"/>
      <c r="B2759" s="45"/>
      <c r="C2759" s="46"/>
    </row>
    <row r="2760" spans="1:3" ht="15.75" x14ac:dyDescent="0.25">
      <c r="A2760" s="22"/>
      <c r="B2760" s="45"/>
      <c r="C2760" s="46"/>
    </row>
    <row r="2761" spans="1:3" ht="15.75" x14ac:dyDescent="0.25">
      <c r="A2761" s="22"/>
      <c r="B2761" s="45"/>
      <c r="C2761" s="46"/>
    </row>
    <row r="2762" spans="1:3" ht="15.75" x14ac:dyDescent="0.25">
      <c r="A2762" s="22"/>
      <c r="B2762" s="45"/>
      <c r="C2762" s="46"/>
    </row>
    <row r="2763" spans="1:3" ht="15.75" x14ac:dyDescent="0.25">
      <c r="A2763" s="22"/>
      <c r="B2763" s="45"/>
      <c r="C2763" s="46"/>
    </row>
    <row r="2764" spans="1:3" ht="15.75" x14ac:dyDescent="0.25">
      <c r="A2764" s="22"/>
      <c r="B2764" s="45"/>
      <c r="C2764" s="46"/>
    </row>
    <row r="2765" spans="1:3" ht="15.75" x14ac:dyDescent="0.25">
      <c r="A2765" s="22"/>
      <c r="B2765" s="45"/>
      <c r="C2765" s="46"/>
    </row>
    <row r="2766" spans="1:3" ht="15.75" x14ac:dyDescent="0.25">
      <c r="A2766" s="22"/>
      <c r="B2766" s="45"/>
      <c r="C2766" s="46"/>
    </row>
    <row r="2767" spans="1:3" ht="15.75" x14ac:dyDescent="0.25">
      <c r="A2767" s="22"/>
      <c r="B2767" s="45"/>
      <c r="C2767" s="46"/>
    </row>
    <row r="2768" spans="1:3" ht="15.75" x14ac:dyDescent="0.25">
      <c r="A2768" s="22"/>
      <c r="B2768" s="45"/>
      <c r="C2768" s="46"/>
    </row>
    <row r="2770" spans="1:3" ht="29.25" x14ac:dyDescent="0.25">
      <c r="B2770" s="56" t="s">
        <v>681</v>
      </c>
    </row>
    <row r="2771" spans="1:3" ht="15.75" thickBot="1" x14ac:dyDescent="0.3">
      <c r="C2771" s="84" t="s">
        <v>369</v>
      </c>
    </row>
    <row r="2772" spans="1:3" ht="32.25" thickBot="1" x14ac:dyDescent="0.3">
      <c r="A2772" s="7" t="s">
        <v>0</v>
      </c>
      <c r="B2772" s="8" t="s">
        <v>10</v>
      </c>
      <c r="C2772" s="8" t="s">
        <v>11</v>
      </c>
    </row>
    <row r="2773" spans="1:3" ht="15.75" x14ac:dyDescent="0.25">
      <c r="A2773" s="78"/>
      <c r="B2773" s="81" t="s">
        <v>12</v>
      </c>
      <c r="C2773" s="79">
        <v>1</v>
      </c>
    </row>
    <row r="2774" spans="1:3" ht="15.75" x14ac:dyDescent="0.25">
      <c r="A2774" s="78"/>
      <c r="B2774" s="82" t="s">
        <v>13</v>
      </c>
      <c r="C2774" s="80">
        <v>22</v>
      </c>
    </row>
    <row r="2775" spans="1:3" ht="31.5" x14ac:dyDescent="0.25">
      <c r="A2775" s="75"/>
      <c r="B2775" s="83" t="s">
        <v>360</v>
      </c>
      <c r="C2775" s="76">
        <f>$C$14</f>
        <v>1.18</v>
      </c>
    </row>
    <row r="2776" spans="1:3" ht="32.25" thickBot="1" x14ac:dyDescent="0.3">
      <c r="A2776" s="75"/>
      <c r="B2776" s="77" t="s">
        <v>361</v>
      </c>
      <c r="C2776" s="76">
        <f>$C$15</f>
        <v>0.69</v>
      </c>
    </row>
    <row r="2777" spans="1:3" ht="15.75" x14ac:dyDescent="0.25">
      <c r="A2777" s="29">
        <v>211</v>
      </c>
      <c r="B2777" s="30" t="s">
        <v>19</v>
      </c>
      <c r="C2777" s="39">
        <f>C2775*C2774</f>
        <v>25.959999999999997</v>
      </c>
    </row>
    <row r="2778" spans="1:3" ht="31.5" x14ac:dyDescent="0.25">
      <c r="A2778" s="33">
        <v>211</v>
      </c>
      <c r="B2778" s="28" t="s">
        <v>20</v>
      </c>
      <c r="C2778" s="40">
        <f>C2776*C2774</f>
        <v>15.18</v>
      </c>
    </row>
    <row r="2779" spans="1:3" ht="15.75" x14ac:dyDescent="0.25">
      <c r="A2779" s="51">
        <v>213</v>
      </c>
      <c r="B2779" s="52" t="s">
        <v>14</v>
      </c>
      <c r="C2779" s="40">
        <f>(C2777+C2778)*30.2%</f>
        <v>12.42428</v>
      </c>
    </row>
    <row r="2780" spans="1:3" ht="15.75" x14ac:dyDescent="0.25">
      <c r="A2780" s="33">
        <v>212</v>
      </c>
      <c r="B2780" s="28" t="s">
        <v>3</v>
      </c>
      <c r="C2780" s="40">
        <f>(C2777+C2778)*$D$19</f>
        <v>6.5824000000000008E-2</v>
      </c>
    </row>
    <row r="2781" spans="1:3" ht="15.75" x14ac:dyDescent="0.25">
      <c r="A2781" s="33">
        <v>221</v>
      </c>
      <c r="B2781" s="28" t="s">
        <v>4</v>
      </c>
      <c r="C2781" s="40">
        <f>(C2777+C2778)*$D$20</f>
        <v>0.35380400000000001</v>
      </c>
    </row>
    <row r="2782" spans="1:3" ht="15.75" x14ac:dyDescent="0.25">
      <c r="A2782" s="33">
        <v>222</v>
      </c>
      <c r="B2782" s="28" t="s">
        <v>15</v>
      </c>
      <c r="C2782" s="40">
        <f>(C2777+C2778)*$D$21</f>
        <v>6.5824000000000008E-2</v>
      </c>
    </row>
    <row r="2783" spans="1:3" ht="15.75" x14ac:dyDescent="0.25">
      <c r="A2783" s="33">
        <v>223</v>
      </c>
      <c r="B2783" s="28" t="s">
        <v>5</v>
      </c>
      <c r="C2783" s="40">
        <f>(C2777+C2778)*$D$22</f>
        <v>1.7484500000000001</v>
      </c>
    </row>
    <row r="2784" spans="1:3" ht="15.75" x14ac:dyDescent="0.25">
      <c r="A2784" s="33">
        <v>224</v>
      </c>
      <c r="B2784" s="28" t="s">
        <v>21</v>
      </c>
      <c r="C2784" s="40">
        <f>(C2777+C2778)*$D$23</f>
        <v>0.58007399999999998</v>
      </c>
    </row>
    <row r="2785" spans="1:3" ht="15.75" x14ac:dyDescent="0.25">
      <c r="A2785" s="33">
        <v>225</v>
      </c>
      <c r="B2785" s="28" t="s">
        <v>16</v>
      </c>
      <c r="C2785" s="40">
        <f>(C2777+C2778)*$D$24</f>
        <v>2.1886479999999997</v>
      </c>
    </row>
    <row r="2786" spans="1:3" ht="15.75" x14ac:dyDescent="0.25">
      <c r="A2786" s="33">
        <v>226</v>
      </c>
      <c r="B2786" s="28" t="s">
        <v>22</v>
      </c>
      <c r="C2786" s="40">
        <f>(C2777+C2778)*$D$25</f>
        <v>14.732233999999998</v>
      </c>
    </row>
    <row r="2787" spans="1:3" ht="15.75" x14ac:dyDescent="0.25">
      <c r="A2787" s="33">
        <v>271</v>
      </c>
      <c r="B2787" s="28" t="s">
        <v>23</v>
      </c>
      <c r="C2787" s="40">
        <f>(C2777+C2778)*$D$26</f>
        <v>0.91742200000000007</v>
      </c>
    </row>
    <row r="2788" spans="1:3" ht="15.75" x14ac:dyDescent="0.25">
      <c r="A2788" s="33">
        <v>272</v>
      </c>
      <c r="B2788" s="28" t="s">
        <v>24</v>
      </c>
      <c r="C2788" s="40">
        <f>(C2777+C2778)*$D$27</f>
        <v>0.85982599999999998</v>
      </c>
    </row>
    <row r="2789" spans="1:3" ht="31.5" x14ac:dyDescent="0.25">
      <c r="A2789" s="33">
        <v>211</v>
      </c>
      <c r="B2789" s="28" t="s">
        <v>25</v>
      </c>
      <c r="C2789" s="40">
        <f>(C2777+C2778)*$D$28</f>
        <v>9.4210600000000007</v>
      </c>
    </row>
    <row r="2790" spans="1:3" ht="31.5" x14ac:dyDescent="0.25">
      <c r="A2790" s="33">
        <v>213</v>
      </c>
      <c r="B2790" s="28" t="s">
        <v>26</v>
      </c>
      <c r="C2790" s="44">
        <f>(C2777+C2778)*$D$29</f>
        <v>2.8427739999999999</v>
      </c>
    </row>
    <row r="2791" spans="1:3" ht="15.75" x14ac:dyDescent="0.25">
      <c r="A2791" s="33">
        <v>290</v>
      </c>
      <c r="B2791" s="28" t="s">
        <v>6</v>
      </c>
      <c r="C2791" s="44">
        <f>(C2777+C2778)*$D$30</f>
        <v>1.5180660000000001</v>
      </c>
    </row>
    <row r="2792" spans="1:3" ht="15.75" x14ac:dyDescent="0.25">
      <c r="A2792" s="33">
        <v>290</v>
      </c>
      <c r="B2792" s="28" t="s">
        <v>27</v>
      </c>
      <c r="C2792" s="44">
        <f>(C2777+C2778)*$D$31</f>
        <v>0.48133800000000004</v>
      </c>
    </row>
    <row r="2793" spans="1:3" ht="15.75" x14ac:dyDescent="0.25">
      <c r="A2793" s="33">
        <v>225</v>
      </c>
      <c r="B2793" s="28" t="s">
        <v>28</v>
      </c>
      <c r="C2793" s="44">
        <f>(C2777+C2778)*$D$32</f>
        <v>0</v>
      </c>
    </row>
    <row r="2794" spans="1:3" ht="15.75" x14ac:dyDescent="0.25">
      <c r="A2794" s="37">
        <v>310</v>
      </c>
      <c r="B2794" s="28" t="s">
        <v>7</v>
      </c>
      <c r="C2794" s="44">
        <f>(C2777+C2778)*$D$33</f>
        <v>0.95856200000000003</v>
      </c>
    </row>
    <row r="2795" spans="1:3" ht="16.5" thickBot="1" x14ac:dyDescent="0.3">
      <c r="A2795" s="38">
        <v>340</v>
      </c>
      <c r="B2795" s="36" t="s">
        <v>8</v>
      </c>
      <c r="C2795" s="44">
        <f>(C2777+C2778)*$D$34</f>
        <v>3.7231700000000001</v>
      </c>
    </row>
    <row r="2796" spans="1:3" ht="16.5" thickBot="1" x14ac:dyDescent="0.3">
      <c r="A2796" s="15"/>
      <c r="B2796" s="42" t="s">
        <v>9</v>
      </c>
      <c r="C2796" s="88">
        <f>SUM(C2777:C2795)</f>
        <v>94.021355999999997</v>
      </c>
    </row>
    <row r="2797" spans="1:3" ht="16.5" thickBot="1" x14ac:dyDescent="0.3">
      <c r="A2797" s="15"/>
      <c r="B2797" s="43" t="s">
        <v>29</v>
      </c>
      <c r="C2797" s="89">
        <f>C2796*118%</f>
        <v>110.94520007999999</v>
      </c>
    </row>
    <row r="2798" spans="1:3" ht="15.75" x14ac:dyDescent="0.25">
      <c r="A2798" s="22"/>
      <c r="B2798" s="45"/>
      <c r="C2798" s="46"/>
    </row>
    <row r="2799" spans="1:3" ht="15.75" x14ac:dyDescent="0.25">
      <c r="A2799" s="22"/>
      <c r="B2799" s="45"/>
      <c r="C2799" s="46"/>
    </row>
    <row r="2800" spans="1:3" ht="15.75" x14ac:dyDescent="0.25">
      <c r="A2800" s="22"/>
      <c r="B2800" s="45"/>
      <c r="C2800" s="46"/>
    </row>
    <row r="2801" spans="1:3" ht="15.75" x14ac:dyDescent="0.25">
      <c r="A2801" s="22"/>
      <c r="B2801" s="45"/>
      <c r="C2801" s="46"/>
    </row>
    <row r="2802" spans="1:3" ht="15.75" x14ac:dyDescent="0.25">
      <c r="A2802" s="22"/>
      <c r="B2802" s="45"/>
      <c r="C2802" s="46"/>
    </row>
    <row r="2803" spans="1:3" ht="15.75" x14ac:dyDescent="0.25">
      <c r="A2803" s="22"/>
      <c r="B2803" s="45"/>
      <c r="C2803" s="46"/>
    </row>
    <row r="2804" spans="1:3" ht="15.75" x14ac:dyDescent="0.25">
      <c r="A2804" s="22"/>
      <c r="B2804" s="45"/>
      <c r="C2804" s="46"/>
    </row>
    <row r="2805" spans="1:3" ht="15.75" x14ac:dyDescent="0.25">
      <c r="A2805" s="22"/>
      <c r="B2805" s="45"/>
      <c r="C2805" s="46"/>
    </row>
    <row r="2806" spans="1:3" ht="15.75" x14ac:dyDescent="0.25">
      <c r="A2806" s="22"/>
      <c r="B2806" s="45"/>
      <c r="C2806" s="46"/>
    </row>
    <row r="2807" spans="1:3" ht="15.75" x14ac:dyDescent="0.25">
      <c r="A2807" s="22"/>
      <c r="B2807" s="45"/>
      <c r="C2807" s="46"/>
    </row>
    <row r="2808" spans="1:3" ht="15.75" x14ac:dyDescent="0.25">
      <c r="A2808" s="22"/>
      <c r="B2808" s="45"/>
      <c r="C2808" s="46"/>
    </row>
    <row r="2809" spans="1:3" ht="15.75" x14ac:dyDescent="0.25">
      <c r="A2809" s="22"/>
      <c r="B2809" s="45"/>
      <c r="C2809" s="46"/>
    </row>
    <row r="2810" spans="1:3" ht="15.75" x14ac:dyDescent="0.25">
      <c r="A2810" s="22"/>
      <c r="B2810" s="45"/>
      <c r="C2810" s="46"/>
    </row>
    <row r="2811" spans="1:3" ht="15.75" x14ac:dyDescent="0.25">
      <c r="A2811" s="22"/>
      <c r="B2811" s="45"/>
      <c r="C2811" s="46"/>
    </row>
    <row r="2812" spans="1:3" ht="15.75" x14ac:dyDescent="0.25">
      <c r="A2812" s="22"/>
      <c r="B2812" s="45"/>
      <c r="C2812" s="46"/>
    </row>
    <row r="2813" spans="1:3" ht="15.75" x14ac:dyDescent="0.25">
      <c r="A2813" s="22"/>
      <c r="B2813" s="45"/>
      <c r="C2813" s="46"/>
    </row>
    <row r="2814" spans="1:3" ht="15.75" x14ac:dyDescent="0.25">
      <c r="A2814" s="22"/>
      <c r="B2814" s="45"/>
      <c r="C2814" s="46"/>
    </row>
    <row r="2815" spans="1:3" ht="15.75" x14ac:dyDescent="0.25">
      <c r="A2815" s="22"/>
      <c r="B2815" s="45"/>
      <c r="C2815" s="46"/>
    </row>
    <row r="2816" spans="1:3" ht="15.75" x14ac:dyDescent="0.25">
      <c r="A2816" s="22"/>
      <c r="B2816" s="45"/>
      <c r="C2816" s="46"/>
    </row>
    <row r="2817" spans="1:3" ht="15.75" x14ac:dyDescent="0.25">
      <c r="A2817" s="22"/>
      <c r="B2817" s="45"/>
      <c r="C2817" s="46"/>
    </row>
    <row r="2818" spans="1:3" ht="15.75" x14ac:dyDescent="0.25">
      <c r="A2818" s="22"/>
      <c r="B2818" s="45"/>
      <c r="C2818" s="46"/>
    </row>
    <row r="2819" spans="1:3" ht="15.75" x14ac:dyDescent="0.25">
      <c r="A2819" s="22"/>
      <c r="B2819" s="45"/>
      <c r="C2819" s="46"/>
    </row>
    <row r="2820" spans="1:3" ht="15.75" x14ac:dyDescent="0.25">
      <c r="A2820" s="22"/>
      <c r="B2820" s="45"/>
      <c r="C2820" s="46"/>
    </row>
    <row r="2821" spans="1:3" ht="15.75" x14ac:dyDescent="0.25">
      <c r="A2821" s="22"/>
      <c r="B2821" s="45"/>
      <c r="C2821" s="46"/>
    </row>
    <row r="2822" spans="1:3" ht="15.75" x14ac:dyDescent="0.25">
      <c r="A2822" s="22"/>
      <c r="B2822" s="45"/>
      <c r="C2822" s="46"/>
    </row>
    <row r="2823" spans="1:3" ht="15.75" x14ac:dyDescent="0.25">
      <c r="A2823" s="22"/>
      <c r="B2823" s="45"/>
      <c r="C2823" s="46"/>
    </row>
    <row r="2824" spans="1:3" ht="15.75" x14ac:dyDescent="0.25">
      <c r="A2824" s="22"/>
      <c r="B2824" s="45"/>
      <c r="C2824" s="46"/>
    </row>
    <row r="2826" spans="1:3" x14ac:dyDescent="0.25">
      <c r="B2826" s="56" t="s">
        <v>682</v>
      </c>
    </row>
    <row r="2827" spans="1:3" ht="15.75" thickBot="1" x14ac:dyDescent="0.3">
      <c r="C2827" s="84" t="s">
        <v>372</v>
      </c>
    </row>
    <row r="2828" spans="1:3" ht="35.25" customHeight="1" thickBot="1" x14ac:dyDescent="0.3">
      <c r="A2828" s="7" t="s">
        <v>0</v>
      </c>
      <c r="B2828" s="8" t="s">
        <v>10</v>
      </c>
      <c r="C2828" s="8" t="s">
        <v>11</v>
      </c>
    </row>
    <row r="2829" spans="1:3" ht="15.75" x14ac:dyDescent="0.25">
      <c r="A2829" s="78"/>
      <c r="B2829" s="81" t="s">
        <v>12</v>
      </c>
      <c r="C2829" s="79">
        <v>1</v>
      </c>
    </row>
    <row r="2830" spans="1:3" ht="15.75" x14ac:dyDescent="0.25">
      <c r="A2830" s="78"/>
      <c r="B2830" s="82" t="s">
        <v>13</v>
      </c>
      <c r="C2830" s="80">
        <v>18</v>
      </c>
    </row>
    <row r="2831" spans="1:3" ht="31.5" x14ac:dyDescent="0.25">
      <c r="A2831" s="75"/>
      <c r="B2831" s="83" t="s">
        <v>360</v>
      </c>
      <c r="C2831" s="76">
        <f>$C$14</f>
        <v>1.18</v>
      </c>
    </row>
    <row r="2832" spans="1:3" ht="32.25" thickBot="1" x14ac:dyDescent="0.3">
      <c r="A2832" s="75"/>
      <c r="B2832" s="77" t="s">
        <v>361</v>
      </c>
      <c r="C2832" s="76">
        <f>$C$15</f>
        <v>0.69</v>
      </c>
    </row>
    <row r="2833" spans="1:3" ht="15.75" x14ac:dyDescent="0.25">
      <c r="A2833" s="29">
        <v>211</v>
      </c>
      <c r="B2833" s="30" t="s">
        <v>19</v>
      </c>
      <c r="C2833" s="39">
        <f>C2831*C2830</f>
        <v>21.24</v>
      </c>
    </row>
    <row r="2834" spans="1:3" ht="31.5" x14ac:dyDescent="0.25">
      <c r="A2834" s="33">
        <v>211</v>
      </c>
      <c r="B2834" s="28" t="s">
        <v>20</v>
      </c>
      <c r="C2834" s="40">
        <f>C2832*C2830</f>
        <v>12.419999999999998</v>
      </c>
    </row>
    <row r="2835" spans="1:3" ht="15.75" x14ac:dyDescent="0.25">
      <c r="A2835" s="51">
        <v>213</v>
      </c>
      <c r="B2835" s="52" t="s">
        <v>14</v>
      </c>
      <c r="C2835" s="40">
        <f>(C2833+C2834)*30.2%</f>
        <v>10.165319999999999</v>
      </c>
    </row>
    <row r="2836" spans="1:3" ht="15.75" x14ac:dyDescent="0.25">
      <c r="A2836" s="33">
        <v>212</v>
      </c>
      <c r="B2836" s="28" t="s">
        <v>3</v>
      </c>
      <c r="C2836" s="40">
        <f>(C2833+C2834)*$D$19</f>
        <v>5.3855999999999994E-2</v>
      </c>
    </row>
    <row r="2837" spans="1:3" ht="15.75" x14ac:dyDescent="0.25">
      <c r="A2837" s="33">
        <v>221</v>
      </c>
      <c r="B2837" s="28" t="s">
        <v>4</v>
      </c>
      <c r="C2837" s="40">
        <f>(C2833+C2834)*$D$20</f>
        <v>0.28947599999999996</v>
      </c>
    </row>
    <row r="2838" spans="1:3" ht="15.75" x14ac:dyDescent="0.25">
      <c r="A2838" s="33">
        <v>222</v>
      </c>
      <c r="B2838" s="28" t="s">
        <v>15</v>
      </c>
      <c r="C2838" s="40">
        <f>(C2833+C2834)*$D$21</f>
        <v>5.3855999999999994E-2</v>
      </c>
    </row>
    <row r="2839" spans="1:3" ht="15.75" x14ac:dyDescent="0.25">
      <c r="A2839" s="33">
        <v>223</v>
      </c>
      <c r="B2839" s="28" t="s">
        <v>5</v>
      </c>
      <c r="C2839" s="40">
        <f>(C2833+C2834)*$D$22</f>
        <v>1.43055</v>
      </c>
    </row>
    <row r="2840" spans="1:3" ht="15.75" x14ac:dyDescent="0.25">
      <c r="A2840" s="33">
        <v>224</v>
      </c>
      <c r="B2840" s="28" t="s">
        <v>21</v>
      </c>
      <c r="C2840" s="40">
        <f>(C2833+C2834)*$D$23</f>
        <v>0.47460599999999992</v>
      </c>
    </row>
    <row r="2841" spans="1:3" ht="15.75" x14ac:dyDescent="0.25">
      <c r="A2841" s="33">
        <v>225</v>
      </c>
      <c r="B2841" s="28" t="s">
        <v>16</v>
      </c>
      <c r="C2841" s="40">
        <f>(C2833+C2834)*$D$24</f>
        <v>1.7907119999999996</v>
      </c>
    </row>
    <row r="2842" spans="1:3" ht="15.75" x14ac:dyDescent="0.25">
      <c r="A2842" s="33">
        <v>226</v>
      </c>
      <c r="B2842" s="28" t="s">
        <v>22</v>
      </c>
      <c r="C2842" s="40">
        <f>(C2833+C2834)*$D$25</f>
        <v>12.053645999999999</v>
      </c>
    </row>
    <row r="2843" spans="1:3" ht="15.75" x14ac:dyDescent="0.25">
      <c r="A2843" s="33">
        <v>271</v>
      </c>
      <c r="B2843" s="28" t="s">
        <v>23</v>
      </c>
      <c r="C2843" s="40">
        <f>(C2833+C2834)*$D$26</f>
        <v>0.7506179999999999</v>
      </c>
    </row>
    <row r="2844" spans="1:3" ht="15.75" x14ac:dyDescent="0.25">
      <c r="A2844" s="33">
        <v>272</v>
      </c>
      <c r="B2844" s="28" t="s">
        <v>24</v>
      </c>
      <c r="C2844" s="40">
        <f>(C2833+C2834)*$D$27</f>
        <v>0.70349399999999984</v>
      </c>
    </row>
    <row r="2845" spans="1:3" ht="31.5" x14ac:dyDescent="0.25">
      <c r="A2845" s="33">
        <v>211</v>
      </c>
      <c r="B2845" s="28" t="s">
        <v>25</v>
      </c>
      <c r="C2845" s="40">
        <f>(C2833+C2834)*$D$28</f>
        <v>7.7081399999999993</v>
      </c>
    </row>
    <row r="2846" spans="1:3" ht="31.5" x14ac:dyDescent="0.25">
      <c r="A2846" s="33">
        <v>213</v>
      </c>
      <c r="B2846" s="28" t="s">
        <v>26</v>
      </c>
      <c r="C2846" s="44">
        <f>(C2833+C2834)*$D$29</f>
        <v>2.3259059999999998</v>
      </c>
    </row>
    <row r="2847" spans="1:3" ht="15.75" x14ac:dyDescent="0.25">
      <c r="A2847" s="33">
        <v>290</v>
      </c>
      <c r="B2847" s="28" t="s">
        <v>6</v>
      </c>
      <c r="C2847" s="44">
        <f>(C2833+C2834)*$D$30</f>
        <v>1.242054</v>
      </c>
    </row>
    <row r="2848" spans="1:3" ht="15.75" x14ac:dyDescent="0.25">
      <c r="A2848" s="33">
        <v>290</v>
      </c>
      <c r="B2848" s="28" t="s">
        <v>27</v>
      </c>
      <c r="C2848" s="44">
        <f>(C2833+C2834)*$D$31</f>
        <v>0.39382199999999995</v>
      </c>
    </row>
    <row r="2849" spans="1:3" ht="15.75" x14ac:dyDescent="0.25">
      <c r="A2849" s="33">
        <v>225</v>
      </c>
      <c r="B2849" s="28" t="s">
        <v>28</v>
      </c>
      <c r="C2849" s="44">
        <f>(C2833+C2834)*$D$32</f>
        <v>0</v>
      </c>
    </row>
    <row r="2850" spans="1:3" ht="15.75" x14ac:dyDescent="0.25">
      <c r="A2850" s="37">
        <v>310</v>
      </c>
      <c r="B2850" s="28" t="s">
        <v>7</v>
      </c>
      <c r="C2850" s="44">
        <f>(C2833+C2834)*$D$33</f>
        <v>0.78427799999999992</v>
      </c>
    </row>
    <row r="2851" spans="1:3" ht="16.5" thickBot="1" x14ac:dyDescent="0.3">
      <c r="A2851" s="38">
        <v>340</v>
      </c>
      <c r="B2851" s="36" t="s">
        <v>8</v>
      </c>
      <c r="C2851" s="44">
        <f>(C2833+C2834)*$D$34</f>
        <v>3.0462299999999995</v>
      </c>
    </row>
    <row r="2852" spans="1:3" ht="16.5" thickBot="1" x14ac:dyDescent="0.3">
      <c r="A2852" s="15"/>
      <c r="B2852" s="42" t="s">
        <v>9</v>
      </c>
      <c r="C2852" s="88">
        <f>SUM(C2833:C2851)</f>
        <v>76.926563999999999</v>
      </c>
    </row>
    <row r="2853" spans="1:3" ht="16.5" thickBot="1" x14ac:dyDescent="0.3">
      <c r="A2853" s="15"/>
      <c r="B2853" s="43" t="s">
        <v>29</v>
      </c>
      <c r="C2853" s="89">
        <f>C2852*118%</f>
        <v>90.773345519999992</v>
      </c>
    </row>
    <row r="2854" spans="1:3" ht="15.75" x14ac:dyDescent="0.25">
      <c r="A2854" s="22"/>
      <c r="B2854" s="45"/>
      <c r="C2854" s="46"/>
    </row>
    <row r="2855" spans="1:3" ht="15.75" x14ac:dyDescent="0.25">
      <c r="A2855" s="22"/>
      <c r="B2855" s="45"/>
      <c r="C2855" s="46"/>
    </row>
    <row r="2856" spans="1:3" ht="15.75" x14ac:dyDescent="0.25">
      <c r="A2856" s="22"/>
      <c r="B2856" s="45"/>
      <c r="C2856" s="46"/>
    </row>
    <row r="2857" spans="1:3" ht="15.75" x14ac:dyDescent="0.25">
      <c r="A2857" s="22"/>
      <c r="B2857" s="45"/>
      <c r="C2857" s="46"/>
    </row>
    <row r="2858" spans="1:3" ht="15.75" x14ac:dyDescent="0.25">
      <c r="A2858" s="22"/>
      <c r="B2858" s="45"/>
      <c r="C2858" s="46"/>
    </row>
    <row r="2859" spans="1:3" ht="15.75" x14ac:dyDescent="0.25">
      <c r="A2859" s="22"/>
      <c r="B2859" s="45"/>
      <c r="C2859" s="46"/>
    </row>
    <row r="2860" spans="1:3" ht="15.75" x14ac:dyDescent="0.25">
      <c r="A2860" s="22"/>
      <c r="B2860" s="45"/>
      <c r="C2860" s="46"/>
    </row>
    <row r="2861" spans="1:3" ht="15.75" x14ac:dyDescent="0.25">
      <c r="A2861" s="22"/>
      <c r="B2861" s="45"/>
      <c r="C2861" s="46"/>
    </row>
    <row r="2862" spans="1:3" ht="15.75" x14ac:dyDescent="0.25">
      <c r="A2862" s="22"/>
      <c r="B2862" s="45"/>
      <c r="C2862" s="46"/>
    </row>
    <row r="2863" spans="1:3" ht="15.75" x14ac:dyDescent="0.25">
      <c r="A2863" s="22"/>
      <c r="B2863" s="45"/>
      <c r="C2863" s="46"/>
    </row>
    <row r="2864" spans="1:3" ht="15.75" x14ac:dyDescent="0.25">
      <c r="A2864" s="22"/>
      <c r="B2864" s="45"/>
      <c r="C2864" s="46"/>
    </row>
    <row r="2865" spans="1:3" ht="15.75" x14ac:dyDescent="0.25">
      <c r="A2865" s="22"/>
      <c r="B2865" s="45"/>
      <c r="C2865" s="46"/>
    </row>
    <row r="2866" spans="1:3" ht="15.75" x14ac:dyDescent="0.25">
      <c r="A2866" s="22"/>
      <c r="B2866" s="45"/>
      <c r="C2866" s="46"/>
    </row>
    <row r="2867" spans="1:3" ht="15.75" x14ac:dyDescent="0.25">
      <c r="A2867" s="22"/>
      <c r="B2867" s="45"/>
      <c r="C2867" s="46"/>
    </row>
    <row r="2868" spans="1:3" ht="15.75" x14ac:dyDescent="0.25">
      <c r="A2868" s="22"/>
      <c r="B2868" s="45"/>
      <c r="C2868" s="46"/>
    </row>
    <row r="2869" spans="1:3" ht="15.75" x14ac:dyDescent="0.25">
      <c r="A2869" s="22"/>
      <c r="B2869" s="45"/>
      <c r="C2869" s="46"/>
    </row>
    <row r="2870" spans="1:3" ht="15.75" x14ac:dyDescent="0.25">
      <c r="A2870" s="22"/>
      <c r="B2870" s="45"/>
      <c r="C2870" s="46"/>
    </row>
    <row r="2871" spans="1:3" ht="15.75" x14ac:dyDescent="0.25">
      <c r="A2871" s="22"/>
      <c r="B2871" s="45"/>
      <c r="C2871" s="46"/>
    </row>
    <row r="2872" spans="1:3" ht="15.75" x14ac:dyDescent="0.25">
      <c r="A2872" s="22"/>
      <c r="B2872" s="45"/>
      <c r="C2872" s="46"/>
    </row>
    <row r="2873" spans="1:3" ht="15.75" x14ac:dyDescent="0.25">
      <c r="A2873" s="22"/>
      <c r="B2873" s="45"/>
      <c r="C2873" s="46"/>
    </row>
    <row r="2874" spans="1:3" ht="15.75" x14ac:dyDescent="0.25">
      <c r="A2874" s="22"/>
      <c r="B2874" s="45"/>
      <c r="C2874" s="46"/>
    </row>
    <row r="2875" spans="1:3" ht="15.75" x14ac:dyDescent="0.25">
      <c r="A2875" s="22"/>
      <c r="B2875" s="45"/>
      <c r="C2875" s="46"/>
    </row>
    <row r="2876" spans="1:3" ht="15.75" x14ac:dyDescent="0.25">
      <c r="A2876" s="22"/>
      <c r="B2876" s="45"/>
      <c r="C2876" s="46"/>
    </row>
    <row r="2877" spans="1:3" ht="15.75" x14ac:dyDescent="0.25">
      <c r="A2877" s="22"/>
      <c r="B2877" s="45"/>
      <c r="C2877" s="46"/>
    </row>
    <row r="2878" spans="1:3" ht="15.75" x14ac:dyDescent="0.25">
      <c r="A2878" s="22"/>
      <c r="B2878" s="45"/>
      <c r="C2878" s="46"/>
    </row>
    <row r="2879" spans="1:3" ht="15.75" x14ac:dyDescent="0.25">
      <c r="A2879" s="22"/>
      <c r="B2879" s="45"/>
      <c r="C2879" s="46"/>
    </row>
    <row r="2880" spans="1:3" ht="15.75" x14ac:dyDescent="0.25">
      <c r="A2880" s="22"/>
      <c r="B2880" s="45"/>
      <c r="C2880" s="46"/>
    </row>
    <row r="2881" spans="1:3" ht="15.75" x14ac:dyDescent="0.25">
      <c r="A2881" s="22"/>
      <c r="B2881" s="45"/>
      <c r="C2881" s="46"/>
    </row>
    <row r="2883" spans="1:3" x14ac:dyDescent="0.25">
      <c r="B2883" s="56" t="s">
        <v>683</v>
      </c>
    </row>
    <row r="2884" spans="1:3" ht="15.75" thickBot="1" x14ac:dyDescent="0.3">
      <c r="C2884" s="84" t="s">
        <v>372</v>
      </c>
    </row>
    <row r="2885" spans="1:3" ht="32.25" thickBot="1" x14ac:dyDescent="0.3">
      <c r="A2885" s="7" t="s">
        <v>0</v>
      </c>
      <c r="B2885" s="8" t="s">
        <v>10</v>
      </c>
      <c r="C2885" s="8" t="s">
        <v>11</v>
      </c>
    </row>
    <row r="2886" spans="1:3" ht="15.75" x14ac:dyDescent="0.25">
      <c r="A2886" s="78"/>
      <c r="B2886" s="81" t="s">
        <v>12</v>
      </c>
      <c r="C2886" s="79">
        <v>1</v>
      </c>
    </row>
    <row r="2887" spans="1:3" ht="15.75" x14ac:dyDescent="0.25">
      <c r="A2887" s="78"/>
      <c r="B2887" s="82" t="s">
        <v>13</v>
      </c>
      <c r="C2887" s="80">
        <v>18</v>
      </c>
    </row>
    <row r="2888" spans="1:3" ht="31.5" x14ac:dyDescent="0.25">
      <c r="A2888" s="75"/>
      <c r="B2888" s="83" t="s">
        <v>360</v>
      </c>
      <c r="C2888" s="76">
        <f>$C$14</f>
        <v>1.18</v>
      </c>
    </row>
    <row r="2889" spans="1:3" ht="32.25" thickBot="1" x14ac:dyDescent="0.3">
      <c r="A2889" s="75"/>
      <c r="B2889" s="77" t="s">
        <v>361</v>
      </c>
      <c r="C2889" s="76">
        <f>$C$15</f>
        <v>0.69</v>
      </c>
    </row>
    <row r="2890" spans="1:3" ht="15.75" x14ac:dyDescent="0.25">
      <c r="A2890" s="29">
        <v>211</v>
      </c>
      <c r="B2890" s="30" t="s">
        <v>19</v>
      </c>
      <c r="C2890" s="39">
        <f>C2888*C2887</f>
        <v>21.24</v>
      </c>
    </row>
    <row r="2891" spans="1:3" ht="31.5" x14ac:dyDescent="0.25">
      <c r="A2891" s="33">
        <v>211</v>
      </c>
      <c r="B2891" s="28" t="s">
        <v>20</v>
      </c>
      <c r="C2891" s="40">
        <f>C2889*C2887</f>
        <v>12.419999999999998</v>
      </c>
    </row>
    <row r="2892" spans="1:3" ht="15.75" x14ac:dyDescent="0.25">
      <c r="A2892" s="51">
        <v>213</v>
      </c>
      <c r="B2892" s="52" t="s">
        <v>14</v>
      </c>
      <c r="C2892" s="40">
        <f>(C2890+C2891)*30.2%</f>
        <v>10.165319999999999</v>
      </c>
    </row>
    <row r="2893" spans="1:3" ht="15.75" x14ac:dyDescent="0.25">
      <c r="A2893" s="33">
        <v>212</v>
      </c>
      <c r="B2893" s="28" t="s">
        <v>3</v>
      </c>
      <c r="C2893" s="40">
        <f>(C2890+C2891)*$D$19</f>
        <v>5.3855999999999994E-2</v>
      </c>
    </row>
    <row r="2894" spans="1:3" ht="15.75" x14ac:dyDescent="0.25">
      <c r="A2894" s="33">
        <v>221</v>
      </c>
      <c r="B2894" s="28" t="s">
        <v>4</v>
      </c>
      <c r="C2894" s="40">
        <f>(C2890+C2891)*$D$20</f>
        <v>0.28947599999999996</v>
      </c>
    </row>
    <row r="2895" spans="1:3" ht="15.75" x14ac:dyDescent="0.25">
      <c r="A2895" s="33">
        <v>222</v>
      </c>
      <c r="B2895" s="28" t="s">
        <v>15</v>
      </c>
      <c r="C2895" s="40">
        <f>(C2890+C2891)*$D$21</f>
        <v>5.3855999999999994E-2</v>
      </c>
    </row>
    <row r="2896" spans="1:3" ht="15.75" x14ac:dyDescent="0.25">
      <c r="A2896" s="33">
        <v>223</v>
      </c>
      <c r="B2896" s="28" t="s">
        <v>5</v>
      </c>
      <c r="C2896" s="40">
        <f>(C2890+C2891)*$D$22</f>
        <v>1.43055</v>
      </c>
    </row>
    <row r="2897" spans="1:3" ht="15.75" x14ac:dyDescent="0.25">
      <c r="A2897" s="33">
        <v>224</v>
      </c>
      <c r="B2897" s="28" t="s">
        <v>21</v>
      </c>
      <c r="C2897" s="40">
        <f>(C2890+C2891)*$D$23</f>
        <v>0.47460599999999992</v>
      </c>
    </row>
    <row r="2898" spans="1:3" ht="15.75" x14ac:dyDescent="0.25">
      <c r="A2898" s="33">
        <v>225</v>
      </c>
      <c r="B2898" s="28" t="s">
        <v>16</v>
      </c>
      <c r="C2898" s="40">
        <f>(C2890+C2891)*$D$24</f>
        <v>1.7907119999999996</v>
      </c>
    </row>
    <row r="2899" spans="1:3" ht="15.75" x14ac:dyDescent="0.25">
      <c r="A2899" s="33">
        <v>226</v>
      </c>
      <c r="B2899" s="28" t="s">
        <v>22</v>
      </c>
      <c r="C2899" s="40">
        <f>(C2890+C2891)*$D$25</f>
        <v>12.053645999999999</v>
      </c>
    </row>
    <row r="2900" spans="1:3" ht="15.75" x14ac:dyDescent="0.25">
      <c r="A2900" s="33">
        <v>271</v>
      </c>
      <c r="B2900" s="28" t="s">
        <v>23</v>
      </c>
      <c r="C2900" s="40">
        <f>(C2890+C2891)*$D$26</f>
        <v>0.7506179999999999</v>
      </c>
    </row>
    <row r="2901" spans="1:3" ht="15.75" x14ac:dyDescent="0.25">
      <c r="A2901" s="33">
        <v>272</v>
      </c>
      <c r="B2901" s="28" t="s">
        <v>24</v>
      </c>
      <c r="C2901" s="40">
        <f>(C2890+C2891)*$D$27</f>
        <v>0.70349399999999984</v>
      </c>
    </row>
    <row r="2902" spans="1:3" ht="31.5" x14ac:dyDescent="0.25">
      <c r="A2902" s="33">
        <v>211</v>
      </c>
      <c r="B2902" s="28" t="s">
        <v>25</v>
      </c>
      <c r="C2902" s="40">
        <f>(C2890+C2891)*$D$28</f>
        <v>7.7081399999999993</v>
      </c>
    </row>
    <row r="2903" spans="1:3" ht="31.5" x14ac:dyDescent="0.25">
      <c r="A2903" s="33">
        <v>213</v>
      </c>
      <c r="B2903" s="28" t="s">
        <v>26</v>
      </c>
      <c r="C2903" s="44">
        <f>(C2890+C2891)*$D$29</f>
        <v>2.3259059999999998</v>
      </c>
    </row>
    <row r="2904" spans="1:3" ht="15.75" x14ac:dyDescent="0.25">
      <c r="A2904" s="33">
        <v>290</v>
      </c>
      <c r="B2904" s="28" t="s">
        <v>6</v>
      </c>
      <c r="C2904" s="44">
        <f>(C2890+C2891)*$D$30</f>
        <v>1.242054</v>
      </c>
    </row>
    <row r="2905" spans="1:3" ht="15.75" x14ac:dyDescent="0.25">
      <c r="A2905" s="33">
        <v>290</v>
      </c>
      <c r="B2905" s="28" t="s">
        <v>27</v>
      </c>
      <c r="C2905" s="44">
        <f>(C2890+C2891)*$D$31</f>
        <v>0.39382199999999995</v>
      </c>
    </row>
    <row r="2906" spans="1:3" ht="15.75" x14ac:dyDescent="0.25">
      <c r="A2906" s="33">
        <v>225</v>
      </c>
      <c r="B2906" s="28" t="s">
        <v>28</v>
      </c>
      <c r="C2906" s="44">
        <f>(C2890+C2891)*$D$32</f>
        <v>0</v>
      </c>
    </row>
    <row r="2907" spans="1:3" ht="15.75" x14ac:dyDescent="0.25">
      <c r="A2907" s="37">
        <v>310</v>
      </c>
      <c r="B2907" s="28" t="s">
        <v>7</v>
      </c>
      <c r="C2907" s="44">
        <f>(C2890+C2891)*$D$33</f>
        <v>0.78427799999999992</v>
      </c>
    </row>
    <row r="2908" spans="1:3" ht="16.5" thickBot="1" x14ac:dyDescent="0.3">
      <c r="A2908" s="38">
        <v>340</v>
      </c>
      <c r="B2908" s="36" t="s">
        <v>8</v>
      </c>
      <c r="C2908" s="44">
        <f>(C2890+C2891)*$D$34</f>
        <v>3.0462299999999995</v>
      </c>
    </row>
    <row r="2909" spans="1:3" ht="16.5" thickBot="1" x14ac:dyDescent="0.3">
      <c r="A2909" s="15"/>
      <c r="B2909" s="42" t="s">
        <v>9</v>
      </c>
      <c r="C2909" s="88">
        <f>SUM(C2890:C2908)</f>
        <v>76.926563999999999</v>
      </c>
    </row>
    <row r="2910" spans="1:3" ht="16.5" thickBot="1" x14ac:dyDescent="0.3">
      <c r="A2910" s="15"/>
      <c r="B2910" s="43" t="s">
        <v>29</v>
      </c>
      <c r="C2910" s="89">
        <f>C2909*118%</f>
        <v>90.773345519999992</v>
      </c>
    </row>
    <row r="2911" spans="1:3" ht="15.75" x14ac:dyDescent="0.25">
      <c r="A2911" s="22"/>
      <c r="B2911" s="45"/>
      <c r="C2911" s="46"/>
    </row>
    <row r="2912" spans="1:3" ht="15.75" x14ac:dyDescent="0.25">
      <c r="A2912" s="22"/>
      <c r="B2912" s="45"/>
      <c r="C2912" s="46"/>
    </row>
    <row r="2913" spans="1:3" ht="15.75" x14ac:dyDescent="0.25">
      <c r="A2913" s="22"/>
      <c r="B2913" s="45"/>
      <c r="C2913" s="46"/>
    </row>
    <row r="2914" spans="1:3" ht="15.75" x14ac:dyDescent="0.25">
      <c r="A2914" s="22"/>
      <c r="B2914" s="45"/>
      <c r="C2914" s="46"/>
    </row>
    <row r="2915" spans="1:3" ht="15.75" x14ac:dyDescent="0.25">
      <c r="A2915" s="22"/>
      <c r="B2915" s="45"/>
      <c r="C2915" s="46"/>
    </row>
    <row r="2916" spans="1:3" ht="15.75" x14ac:dyDescent="0.25">
      <c r="A2916" s="22"/>
      <c r="B2916" s="45"/>
      <c r="C2916" s="46"/>
    </row>
    <row r="2917" spans="1:3" ht="15.75" x14ac:dyDescent="0.25">
      <c r="A2917" s="22"/>
      <c r="B2917" s="45"/>
      <c r="C2917" s="46"/>
    </row>
    <row r="2918" spans="1:3" ht="15.75" x14ac:dyDescent="0.25">
      <c r="A2918" s="22"/>
      <c r="B2918" s="45"/>
      <c r="C2918" s="46"/>
    </row>
    <row r="2919" spans="1:3" ht="15.75" x14ac:dyDescent="0.25">
      <c r="A2919" s="22"/>
      <c r="B2919" s="45"/>
      <c r="C2919" s="46"/>
    </row>
    <row r="2920" spans="1:3" ht="15.75" x14ac:dyDescent="0.25">
      <c r="A2920" s="22"/>
      <c r="B2920" s="45"/>
      <c r="C2920" s="46"/>
    </row>
    <row r="2921" spans="1:3" ht="15.75" x14ac:dyDescent="0.25">
      <c r="A2921" s="22"/>
      <c r="B2921" s="45"/>
      <c r="C2921" s="46"/>
    </row>
    <row r="2922" spans="1:3" ht="15.75" x14ac:dyDescent="0.25">
      <c r="A2922" s="22"/>
      <c r="B2922" s="45"/>
      <c r="C2922" s="46"/>
    </row>
    <row r="2923" spans="1:3" ht="15.75" x14ac:dyDescent="0.25">
      <c r="A2923" s="22"/>
      <c r="B2923" s="45"/>
      <c r="C2923" s="46"/>
    </row>
    <row r="2924" spans="1:3" ht="15.75" x14ac:dyDescent="0.25">
      <c r="A2924" s="22"/>
      <c r="B2924" s="45"/>
      <c r="C2924" s="46"/>
    </row>
    <row r="2925" spans="1:3" ht="15.75" x14ac:dyDescent="0.25">
      <c r="A2925" s="22"/>
      <c r="B2925" s="45"/>
      <c r="C2925" s="46"/>
    </row>
    <row r="2926" spans="1:3" ht="15.75" x14ac:dyDescent="0.25">
      <c r="A2926" s="22"/>
      <c r="B2926" s="45"/>
      <c r="C2926" s="46"/>
    </row>
    <row r="2927" spans="1:3" ht="15.75" x14ac:dyDescent="0.25">
      <c r="A2927" s="22"/>
      <c r="B2927" s="45"/>
      <c r="C2927" s="46"/>
    </row>
    <row r="2928" spans="1:3" ht="15.75" x14ac:dyDescent="0.25">
      <c r="A2928" s="22"/>
      <c r="B2928" s="45"/>
      <c r="C2928" s="46"/>
    </row>
    <row r="2929" spans="1:3" ht="15.75" x14ac:dyDescent="0.25">
      <c r="A2929" s="22"/>
      <c r="B2929" s="45"/>
      <c r="C2929" s="46"/>
    </row>
    <row r="2930" spans="1:3" ht="15.75" x14ac:dyDescent="0.25">
      <c r="A2930" s="22"/>
      <c r="B2930" s="45"/>
      <c r="C2930" s="46"/>
    </row>
    <row r="2931" spans="1:3" ht="15.75" x14ac:dyDescent="0.25">
      <c r="A2931" s="22"/>
      <c r="B2931" s="45"/>
      <c r="C2931" s="46"/>
    </row>
    <row r="2932" spans="1:3" ht="15.75" x14ac:dyDescent="0.25">
      <c r="A2932" s="22"/>
      <c r="B2932" s="45"/>
      <c r="C2932" s="46"/>
    </row>
    <row r="2933" spans="1:3" ht="15.75" x14ac:dyDescent="0.25">
      <c r="A2933" s="22"/>
      <c r="B2933" s="45"/>
      <c r="C2933" s="46"/>
    </row>
    <row r="2934" spans="1:3" ht="15.75" x14ac:dyDescent="0.25">
      <c r="A2934" s="22"/>
      <c r="B2934" s="45"/>
      <c r="C2934" s="46"/>
    </row>
    <row r="2935" spans="1:3" ht="15.75" x14ac:dyDescent="0.25">
      <c r="A2935" s="22"/>
      <c r="B2935" s="45"/>
      <c r="C2935" s="46"/>
    </row>
    <row r="2936" spans="1:3" ht="15.75" x14ac:dyDescent="0.25">
      <c r="A2936" s="22"/>
      <c r="B2936" s="45"/>
      <c r="C2936" s="46"/>
    </row>
    <row r="2937" spans="1:3" ht="15.75" x14ac:dyDescent="0.25">
      <c r="A2937" s="22"/>
      <c r="B2937" s="45"/>
      <c r="C2937" s="46"/>
    </row>
    <row r="2939" spans="1:3" x14ac:dyDescent="0.25">
      <c r="B2939" s="56" t="s">
        <v>684</v>
      </c>
    </row>
    <row r="2940" spans="1:3" ht="15.75" thickBot="1" x14ac:dyDescent="0.3">
      <c r="C2940" s="84" t="s">
        <v>373</v>
      </c>
    </row>
    <row r="2941" spans="1:3" ht="32.25" thickBot="1" x14ac:dyDescent="0.3">
      <c r="A2941" s="7" t="s">
        <v>0</v>
      </c>
      <c r="B2941" s="8" t="s">
        <v>10</v>
      </c>
      <c r="C2941" s="8" t="s">
        <v>11</v>
      </c>
    </row>
    <row r="2942" spans="1:3" ht="15.75" x14ac:dyDescent="0.25">
      <c r="A2942" s="78"/>
      <c r="B2942" s="81" t="s">
        <v>12</v>
      </c>
      <c r="C2942" s="79">
        <v>1</v>
      </c>
    </row>
    <row r="2943" spans="1:3" ht="15.75" x14ac:dyDescent="0.25">
      <c r="A2943" s="78"/>
      <c r="B2943" s="82" t="s">
        <v>13</v>
      </c>
      <c r="C2943" s="80">
        <v>22.6</v>
      </c>
    </row>
    <row r="2944" spans="1:3" ht="31.5" x14ac:dyDescent="0.25">
      <c r="A2944" s="75"/>
      <c r="B2944" s="83" t="s">
        <v>360</v>
      </c>
      <c r="C2944" s="76">
        <f>$C$14</f>
        <v>1.18</v>
      </c>
    </row>
    <row r="2945" spans="1:3" ht="32.25" thickBot="1" x14ac:dyDescent="0.3">
      <c r="A2945" s="75"/>
      <c r="B2945" s="77" t="s">
        <v>361</v>
      </c>
      <c r="C2945" s="76">
        <f>$C$15</f>
        <v>0.69</v>
      </c>
    </row>
    <row r="2946" spans="1:3" ht="15.75" x14ac:dyDescent="0.25">
      <c r="A2946" s="29">
        <v>211</v>
      </c>
      <c r="B2946" s="30" t="s">
        <v>19</v>
      </c>
      <c r="C2946" s="39">
        <f>C2944*C2943</f>
        <v>26.667999999999999</v>
      </c>
    </row>
    <row r="2947" spans="1:3" ht="31.5" x14ac:dyDescent="0.25">
      <c r="A2947" s="33">
        <v>211</v>
      </c>
      <c r="B2947" s="28" t="s">
        <v>20</v>
      </c>
      <c r="C2947" s="40">
        <f>C2945*C2943</f>
        <v>15.593999999999999</v>
      </c>
    </row>
    <row r="2948" spans="1:3" ht="15.75" x14ac:dyDescent="0.25">
      <c r="A2948" s="51">
        <v>213</v>
      </c>
      <c r="B2948" s="52" t="s">
        <v>14</v>
      </c>
      <c r="C2948" s="40">
        <f>(C2946+C2947)*30.2%</f>
        <v>12.763123999999999</v>
      </c>
    </row>
    <row r="2949" spans="1:3" ht="15.75" x14ac:dyDescent="0.25">
      <c r="A2949" s="33">
        <v>212</v>
      </c>
      <c r="B2949" s="28" t="s">
        <v>3</v>
      </c>
      <c r="C2949" s="40">
        <f>(C2946+C2947)*$D$19</f>
        <v>6.7619200000000004E-2</v>
      </c>
    </row>
    <row r="2950" spans="1:3" ht="15.75" x14ac:dyDescent="0.25">
      <c r="A2950" s="33">
        <v>221</v>
      </c>
      <c r="B2950" s="28" t="s">
        <v>4</v>
      </c>
      <c r="C2950" s="40">
        <f>(C2946+C2947)*$D$20</f>
        <v>0.36345320000000003</v>
      </c>
    </row>
    <row r="2951" spans="1:3" ht="15.75" x14ac:dyDescent="0.25">
      <c r="A2951" s="33">
        <v>222</v>
      </c>
      <c r="B2951" s="28" t="s">
        <v>15</v>
      </c>
      <c r="C2951" s="40">
        <f>(C2946+C2947)*$D$21</f>
        <v>6.7619200000000004E-2</v>
      </c>
    </row>
    <row r="2952" spans="1:3" ht="15.75" x14ac:dyDescent="0.25">
      <c r="A2952" s="33">
        <v>223</v>
      </c>
      <c r="B2952" s="28" t="s">
        <v>5</v>
      </c>
      <c r="C2952" s="40">
        <f>(C2946+C2947)*$D$22</f>
        <v>1.7961350000000003</v>
      </c>
    </row>
    <row r="2953" spans="1:3" ht="15.75" x14ac:dyDescent="0.25">
      <c r="A2953" s="33">
        <v>224</v>
      </c>
      <c r="B2953" s="28" t="s">
        <v>21</v>
      </c>
      <c r="C2953" s="40">
        <f>(C2946+C2947)*$D$23</f>
        <v>0.59589420000000004</v>
      </c>
    </row>
    <row r="2954" spans="1:3" ht="15.75" x14ac:dyDescent="0.25">
      <c r="A2954" s="33">
        <v>225</v>
      </c>
      <c r="B2954" s="28" t="s">
        <v>16</v>
      </c>
      <c r="C2954" s="40">
        <f>(C2946+C2947)*$D$24</f>
        <v>2.2483383999999997</v>
      </c>
    </row>
    <row r="2955" spans="1:3" ht="15.75" x14ac:dyDescent="0.25">
      <c r="A2955" s="33">
        <v>226</v>
      </c>
      <c r="B2955" s="28" t="s">
        <v>22</v>
      </c>
      <c r="C2955" s="40">
        <f>(C2946+C2947)*$D$25</f>
        <v>15.134022199999999</v>
      </c>
    </row>
    <row r="2956" spans="1:3" ht="15.75" x14ac:dyDescent="0.25">
      <c r="A2956" s="33">
        <v>271</v>
      </c>
      <c r="B2956" s="28" t="s">
        <v>23</v>
      </c>
      <c r="C2956" s="40">
        <f>(C2946+C2947)*$D$26</f>
        <v>0.94244260000000002</v>
      </c>
    </row>
    <row r="2957" spans="1:3" ht="15.75" x14ac:dyDescent="0.25">
      <c r="A2957" s="33">
        <v>272</v>
      </c>
      <c r="B2957" s="28" t="s">
        <v>24</v>
      </c>
      <c r="C2957" s="40">
        <f>(C2946+C2947)*$D$27</f>
        <v>0.88327579999999994</v>
      </c>
    </row>
    <row r="2958" spans="1:3" ht="31.5" x14ac:dyDescent="0.25">
      <c r="A2958" s="33">
        <v>211</v>
      </c>
      <c r="B2958" s="28" t="s">
        <v>25</v>
      </c>
      <c r="C2958" s="40">
        <f>(C2946+C2947)*$D$28</f>
        <v>9.6779980000000005</v>
      </c>
    </row>
    <row r="2959" spans="1:3" ht="31.5" x14ac:dyDescent="0.25">
      <c r="A2959" s="33">
        <v>213</v>
      </c>
      <c r="B2959" s="28" t="s">
        <v>26</v>
      </c>
      <c r="C2959" s="44">
        <f>(C2946+C2947)*$D$29</f>
        <v>2.9203041999999999</v>
      </c>
    </row>
    <row r="2960" spans="1:3" ht="15.75" x14ac:dyDescent="0.25">
      <c r="A2960" s="33">
        <v>290</v>
      </c>
      <c r="B2960" s="28" t="s">
        <v>6</v>
      </c>
      <c r="C2960" s="44">
        <f>(C2946+C2947)*$D$30</f>
        <v>1.5594678000000002</v>
      </c>
    </row>
    <row r="2961" spans="1:3" ht="15.75" x14ac:dyDescent="0.25">
      <c r="A2961" s="33">
        <v>290</v>
      </c>
      <c r="B2961" s="28" t="s">
        <v>27</v>
      </c>
      <c r="C2961" s="44">
        <f>(C2946+C2947)*$D$31</f>
        <v>0.4944654</v>
      </c>
    </row>
    <row r="2962" spans="1:3" ht="15.75" x14ac:dyDescent="0.25">
      <c r="A2962" s="33">
        <v>225</v>
      </c>
      <c r="B2962" s="28" t="s">
        <v>28</v>
      </c>
      <c r="C2962" s="44">
        <f>(C2946+C2947)*$D$32</f>
        <v>0</v>
      </c>
    </row>
    <row r="2963" spans="1:3" ht="15.75" x14ac:dyDescent="0.25">
      <c r="A2963" s="37">
        <v>310</v>
      </c>
      <c r="B2963" s="28" t="s">
        <v>7</v>
      </c>
      <c r="C2963" s="44">
        <f>(C2946+C2947)*$D$33</f>
        <v>0.98470460000000004</v>
      </c>
    </row>
    <row r="2964" spans="1:3" ht="16.5" thickBot="1" x14ac:dyDescent="0.3">
      <c r="A2964" s="38">
        <v>340</v>
      </c>
      <c r="B2964" s="36" t="s">
        <v>8</v>
      </c>
      <c r="C2964" s="44">
        <f>(C2946+C2947)*$D$34</f>
        <v>3.8247109999999997</v>
      </c>
    </row>
    <row r="2965" spans="1:3" ht="16.5" thickBot="1" x14ac:dyDescent="0.3">
      <c r="A2965" s="15"/>
      <c r="B2965" s="42" t="s">
        <v>9</v>
      </c>
      <c r="C2965" s="88">
        <f>SUM(C2946:C2964)</f>
        <v>96.585574800000018</v>
      </c>
    </row>
    <row r="2966" spans="1:3" ht="16.5" thickBot="1" x14ac:dyDescent="0.3">
      <c r="A2966" s="15"/>
      <c r="B2966" s="43" t="s">
        <v>29</v>
      </c>
      <c r="C2966" s="89">
        <f>C2965*118%</f>
        <v>113.97097826400001</v>
      </c>
    </row>
    <row r="2967" spans="1:3" ht="15.75" x14ac:dyDescent="0.25">
      <c r="A2967" s="22"/>
      <c r="B2967" s="45"/>
      <c r="C2967" s="46"/>
    </row>
    <row r="2968" spans="1:3" ht="15.75" x14ac:dyDescent="0.25">
      <c r="A2968" s="22"/>
      <c r="B2968" s="45"/>
      <c r="C2968" s="46"/>
    </row>
    <row r="2969" spans="1:3" ht="15.75" x14ac:dyDescent="0.25">
      <c r="A2969" s="22"/>
      <c r="B2969" s="45"/>
      <c r="C2969" s="46"/>
    </row>
    <row r="2970" spans="1:3" ht="15.75" x14ac:dyDescent="0.25">
      <c r="A2970" s="22"/>
      <c r="B2970" s="45"/>
      <c r="C2970" s="46"/>
    </row>
    <row r="2971" spans="1:3" ht="15.75" x14ac:dyDescent="0.25">
      <c r="A2971" s="22"/>
      <c r="B2971" s="45"/>
      <c r="C2971" s="46"/>
    </row>
    <row r="2972" spans="1:3" ht="15.75" x14ac:dyDescent="0.25">
      <c r="A2972" s="22"/>
      <c r="B2972" s="45"/>
      <c r="C2972" s="46"/>
    </row>
    <row r="2973" spans="1:3" ht="15.75" x14ac:dyDescent="0.25">
      <c r="A2973" s="22"/>
      <c r="B2973" s="45"/>
      <c r="C2973" s="46"/>
    </row>
    <row r="2974" spans="1:3" ht="15.75" x14ac:dyDescent="0.25">
      <c r="A2974" s="22"/>
      <c r="B2974" s="45"/>
      <c r="C2974" s="46"/>
    </row>
    <row r="2975" spans="1:3" ht="15.75" x14ac:dyDescent="0.25">
      <c r="A2975" s="22"/>
      <c r="B2975" s="45"/>
      <c r="C2975" s="46"/>
    </row>
    <row r="2976" spans="1:3" ht="15.75" x14ac:dyDescent="0.25">
      <c r="A2976" s="22"/>
      <c r="B2976" s="45"/>
      <c r="C2976" s="46"/>
    </row>
    <row r="2977" spans="1:3" ht="15.75" x14ac:dyDescent="0.25">
      <c r="A2977" s="22"/>
      <c r="B2977" s="45"/>
      <c r="C2977" s="46"/>
    </row>
    <row r="2978" spans="1:3" ht="15.75" x14ac:dyDescent="0.25">
      <c r="A2978" s="22"/>
      <c r="B2978" s="45"/>
      <c r="C2978" s="46"/>
    </row>
    <row r="2979" spans="1:3" ht="15.75" x14ac:dyDescent="0.25">
      <c r="A2979" s="22"/>
      <c r="B2979" s="45"/>
      <c r="C2979" s="46"/>
    </row>
    <row r="2980" spans="1:3" ht="15.75" x14ac:dyDescent="0.25">
      <c r="A2980" s="22"/>
      <c r="B2980" s="45"/>
      <c r="C2980" s="46"/>
    </row>
    <row r="2981" spans="1:3" ht="15.75" x14ac:dyDescent="0.25">
      <c r="A2981" s="22"/>
      <c r="B2981" s="45"/>
      <c r="C2981" s="46"/>
    </row>
    <row r="2982" spans="1:3" ht="15.75" x14ac:dyDescent="0.25">
      <c r="A2982" s="22"/>
      <c r="B2982" s="45"/>
      <c r="C2982" s="46"/>
    </row>
    <row r="2983" spans="1:3" ht="15.75" x14ac:dyDescent="0.25">
      <c r="A2983" s="22"/>
      <c r="B2983" s="45"/>
      <c r="C2983" s="46"/>
    </row>
    <row r="2984" spans="1:3" ht="15.75" x14ac:dyDescent="0.25">
      <c r="A2984" s="22"/>
      <c r="B2984" s="45"/>
      <c r="C2984" s="46"/>
    </row>
    <row r="2985" spans="1:3" ht="15.75" x14ac:dyDescent="0.25">
      <c r="A2985" s="22"/>
      <c r="B2985" s="45"/>
      <c r="C2985" s="46"/>
    </row>
    <row r="2986" spans="1:3" ht="15.75" x14ac:dyDescent="0.25">
      <c r="A2986" s="22"/>
      <c r="B2986" s="45"/>
      <c r="C2986" s="46"/>
    </row>
    <row r="2987" spans="1:3" ht="15.75" x14ac:dyDescent="0.25">
      <c r="A2987" s="22"/>
      <c r="B2987" s="45"/>
      <c r="C2987" s="46"/>
    </row>
    <row r="2988" spans="1:3" ht="15.75" x14ac:dyDescent="0.25">
      <c r="A2988" s="22"/>
      <c r="B2988" s="45"/>
      <c r="C2988" s="46"/>
    </row>
    <row r="2989" spans="1:3" ht="15.75" x14ac:dyDescent="0.25">
      <c r="A2989" s="22"/>
      <c r="B2989" s="45"/>
      <c r="C2989" s="46"/>
    </row>
    <row r="2990" spans="1:3" ht="15.75" x14ac:dyDescent="0.25">
      <c r="A2990" s="22"/>
      <c r="B2990" s="45"/>
      <c r="C2990" s="46"/>
    </row>
    <row r="2991" spans="1:3" ht="15.75" x14ac:dyDescent="0.25">
      <c r="A2991" s="22"/>
      <c r="B2991" s="45"/>
      <c r="C2991" s="46"/>
    </row>
    <row r="2992" spans="1:3" ht="15.75" x14ac:dyDescent="0.25">
      <c r="A2992" s="22"/>
      <c r="B2992" s="45"/>
      <c r="C2992" s="46"/>
    </row>
    <row r="2993" spans="1:3" ht="15.75" x14ac:dyDescent="0.25">
      <c r="A2993" s="22"/>
      <c r="B2993" s="45"/>
      <c r="C2993" s="46"/>
    </row>
    <row r="2994" spans="1:3" ht="15.75" x14ac:dyDescent="0.25">
      <c r="A2994" s="22"/>
      <c r="B2994" s="45"/>
      <c r="C2994" s="46"/>
    </row>
    <row r="2996" spans="1:3" x14ac:dyDescent="0.25">
      <c r="B2996" s="56" t="s">
        <v>685</v>
      </c>
    </row>
    <row r="2997" spans="1:3" ht="15.75" thickBot="1" x14ac:dyDescent="0.3">
      <c r="C2997" s="84" t="s">
        <v>372</v>
      </c>
    </row>
    <row r="2998" spans="1:3" ht="32.25" thickBot="1" x14ac:dyDescent="0.3">
      <c r="A2998" s="7" t="s">
        <v>0</v>
      </c>
      <c r="B2998" s="8" t="s">
        <v>10</v>
      </c>
      <c r="C2998" s="8" t="s">
        <v>11</v>
      </c>
    </row>
    <row r="2999" spans="1:3" ht="15.75" x14ac:dyDescent="0.25">
      <c r="A2999" s="78"/>
      <c r="B2999" s="81" t="s">
        <v>12</v>
      </c>
      <c r="C2999" s="79">
        <v>1</v>
      </c>
    </row>
    <row r="3000" spans="1:3" ht="15.75" x14ac:dyDescent="0.25">
      <c r="A3000" s="78"/>
      <c r="B3000" s="82" t="s">
        <v>13</v>
      </c>
      <c r="C3000" s="80">
        <v>18</v>
      </c>
    </row>
    <row r="3001" spans="1:3" ht="31.5" x14ac:dyDescent="0.25">
      <c r="A3001" s="75"/>
      <c r="B3001" s="83" t="s">
        <v>360</v>
      </c>
      <c r="C3001" s="76">
        <f>$C$14</f>
        <v>1.18</v>
      </c>
    </row>
    <row r="3002" spans="1:3" ht="32.25" thickBot="1" x14ac:dyDescent="0.3">
      <c r="A3002" s="75"/>
      <c r="B3002" s="77" t="s">
        <v>361</v>
      </c>
      <c r="C3002" s="76">
        <f>$C$15</f>
        <v>0.69</v>
      </c>
    </row>
    <row r="3003" spans="1:3" ht="15.75" x14ac:dyDescent="0.25">
      <c r="A3003" s="29">
        <v>211</v>
      </c>
      <c r="B3003" s="30" t="s">
        <v>19</v>
      </c>
      <c r="C3003" s="39">
        <f>C3001*C3000</f>
        <v>21.24</v>
      </c>
    </row>
    <row r="3004" spans="1:3" ht="31.5" x14ac:dyDescent="0.25">
      <c r="A3004" s="33">
        <v>211</v>
      </c>
      <c r="B3004" s="28" t="s">
        <v>20</v>
      </c>
      <c r="C3004" s="40">
        <f>C3002*C3000</f>
        <v>12.419999999999998</v>
      </c>
    </row>
    <row r="3005" spans="1:3" ht="15.75" x14ac:dyDescent="0.25">
      <c r="A3005" s="51">
        <v>213</v>
      </c>
      <c r="B3005" s="52" t="s">
        <v>14</v>
      </c>
      <c r="C3005" s="40">
        <f>(C3003+C3004)*30.2%</f>
        <v>10.165319999999999</v>
      </c>
    </row>
    <row r="3006" spans="1:3" ht="15.75" x14ac:dyDescent="0.25">
      <c r="A3006" s="33">
        <v>212</v>
      </c>
      <c r="B3006" s="28" t="s">
        <v>3</v>
      </c>
      <c r="C3006" s="40">
        <f>(C3003+C3004)*$D$19</f>
        <v>5.3855999999999994E-2</v>
      </c>
    </row>
    <row r="3007" spans="1:3" ht="15.75" x14ac:dyDescent="0.25">
      <c r="A3007" s="33">
        <v>221</v>
      </c>
      <c r="B3007" s="28" t="s">
        <v>4</v>
      </c>
      <c r="C3007" s="40">
        <f>(C3003+C3004)*$D$20</f>
        <v>0.28947599999999996</v>
      </c>
    </row>
    <row r="3008" spans="1:3" ht="15.75" x14ac:dyDescent="0.25">
      <c r="A3008" s="33">
        <v>222</v>
      </c>
      <c r="B3008" s="28" t="s">
        <v>15</v>
      </c>
      <c r="C3008" s="40">
        <f>(C3003+C3004)*$D$21</f>
        <v>5.3855999999999994E-2</v>
      </c>
    </row>
    <row r="3009" spans="1:3" ht="15.75" x14ac:dyDescent="0.25">
      <c r="A3009" s="33">
        <v>223</v>
      </c>
      <c r="B3009" s="28" t="s">
        <v>5</v>
      </c>
      <c r="C3009" s="40">
        <f>(C3003+C3004)*$D$22</f>
        <v>1.43055</v>
      </c>
    </row>
    <row r="3010" spans="1:3" ht="15.75" x14ac:dyDescent="0.25">
      <c r="A3010" s="33">
        <v>224</v>
      </c>
      <c r="B3010" s="28" t="s">
        <v>21</v>
      </c>
      <c r="C3010" s="40">
        <f>(C3003+C3004)*$D$23</f>
        <v>0.47460599999999992</v>
      </c>
    </row>
    <row r="3011" spans="1:3" ht="15.75" x14ac:dyDescent="0.25">
      <c r="A3011" s="33">
        <v>225</v>
      </c>
      <c r="B3011" s="28" t="s">
        <v>16</v>
      </c>
      <c r="C3011" s="40">
        <f>(C3003+C3004)*$D$24</f>
        <v>1.7907119999999996</v>
      </c>
    </row>
    <row r="3012" spans="1:3" ht="15.75" x14ac:dyDescent="0.25">
      <c r="A3012" s="33">
        <v>226</v>
      </c>
      <c r="B3012" s="28" t="s">
        <v>22</v>
      </c>
      <c r="C3012" s="40">
        <f>(C3003+C3004)*$D$25</f>
        <v>12.053645999999999</v>
      </c>
    </row>
    <row r="3013" spans="1:3" ht="15.75" x14ac:dyDescent="0.25">
      <c r="A3013" s="33">
        <v>271</v>
      </c>
      <c r="B3013" s="28" t="s">
        <v>23</v>
      </c>
      <c r="C3013" s="40">
        <f>(C3003+C3004)*$D$26</f>
        <v>0.7506179999999999</v>
      </c>
    </row>
    <row r="3014" spans="1:3" ht="15.75" x14ac:dyDescent="0.25">
      <c r="A3014" s="33">
        <v>272</v>
      </c>
      <c r="B3014" s="28" t="s">
        <v>24</v>
      </c>
      <c r="C3014" s="40">
        <f>(C3003+C3004)*$D$27</f>
        <v>0.70349399999999984</v>
      </c>
    </row>
    <row r="3015" spans="1:3" ht="31.5" x14ac:dyDescent="0.25">
      <c r="A3015" s="33">
        <v>211</v>
      </c>
      <c r="B3015" s="28" t="s">
        <v>25</v>
      </c>
      <c r="C3015" s="40">
        <f>(C3003+C3004)*$D$28</f>
        <v>7.7081399999999993</v>
      </c>
    </row>
    <row r="3016" spans="1:3" ht="31.5" x14ac:dyDescent="0.25">
      <c r="A3016" s="33">
        <v>213</v>
      </c>
      <c r="B3016" s="28" t="s">
        <v>26</v>
      </c>
      <c r="C3016" s="44">
        <f>(C3003+C3004)*$D$29</f>
        <v>2.3259059999999998</v>
      </c>
    </row>
    <row r="3017" spans="1:3" ht="15.75" x14ac:dyDescent="0.25">
      <c r="A3017" s="33">
        <v>290</v>
      </c>
      <c r="B3017" s="28" t="s">
        <v>6</v>
      </c>
      <c r="C3017" s="44">
        <f>(C3003+C3004)*$D$30</f>
        <v>1.242054</v>
      </c>
    </row>
    <row r="3018" spans="1:3" ht="15.75" x14ac:dyDescent="0.25">
      <c r="A3018" s="33">
        <v>290</v>
      </c>
      <c r="B3018" s="28" t="s">
        <v>27</v>
      </c>
      <c r="C3018" s="44">
        <f>(C3003+C3004)*$D$31</f>
        <v>0.39382199999999995</v>
      </c>
    </row>
    <row r="3019" spans="1:3" ht="15.75" x14ac:dyDescent="0.25">
      <c r="A3019" s="33">
        <v>225</v>
      </c>
      <c r="B3019" s="28" t="s">
        <v>28</v>
      </c>
      <c r="C3019" s="44">
        <f>(C3003+C3004)*$D$32</f>
        <v>0</v>
      </c>
    </row>
    <row r="3020" spans="1:3" ht="15.75" x14ac:dyDescent="0.25">
      <c r="A3020" s="37">
        <v>310</v>
      </c>
      <c r="B3020" s="28" t="s">
        <v>7</v>
      </c>
      <c r="C3020" s="44">
        <f>(C3003+C3004)*$D$33</f>
        <v>0.78427799999999992</v>
      </c>
    </row>
    <row r="3021" spans="1:3" ht="16.5" thickBot="1" x14ac:dyDescent="0.3">
      <c r="A3021" s="38">
        <v>340</v>
      </c>
      <c r="B3021" s="36" t="s">
        <v>8</v>
      </c>
      <c r="C3021" s="44">
        <f>(C3003+C3004)*$D$34</f>
        <v>3.0462299999999995</v>
      </c>
    </row>
    <row r="3022" spans="1:3" ht="16.5" thickBot="1" x14ac:dyDescent="0.3">
      <c r="A3022" s="15"/>
      <c r="B3022" s="42" t="s">
        <v>9</v>
      </c>
      <c r="C3022" s="88">
        <f>SUM(C3003:C3021)</f>
        <v>76.926563999999999</v>
      </c>
    </row>
    <row r="3023" spans="1:3" ht="16.5" thickBot="1" x14ac:dyDescent="0.3">
      <c r="A3023" s="15"/>
      <c r="B3023" s="43" t="s">
        <v>29</v>
      </c>
      <c r="C3023" s="89">
        <f>C3022*118%</f>
        <v>90.773345519999992</v>
      </c>
    </row>
    <row r="3024" spans="1:3" ht="15.75" x14ac:dyDescent="0.25">
      <c r="A3024" s="22"/>
      <c r="B3024" s="45"/>
      <c r="C3024" s="46"/>
    </row>
    <row r="3025" spans="1:3" ht="15.75" x14ac:dyDescent="0.25">
      <c r="A3025" s="22"/>
      <c r="B3025" s="45"/>
      <c r="C3025" s="46"/>
    </row>
    <row r="3026" spans="1:3" ht="15.75" x14ac:dyDescent="0.25">
      <c r="A3026" s="22"/>
      <c r="B3026" s="45"/>
      <c r="C3026" s="46"/>
    </row>
    <row r="3027" spans="1:3" ht="15.75" x14ac:dyDescent="0.25">
      <c r="A3027" s="22"/>
      <c r="B3027" s="45"/>
      <c r="C3027" s="46"/>
    </row>
    <row r="3028" spans="1:3" ht="15.75" x14ac:dyDescent="0.25">
      <c r="A3028" s="22"/>
      <c r="B3028" s="45"/>
      <c r="C3028" s="46"/>
    </row>
    <row r="3029" spans="1:3" ht="15.75" x14ac:dyDescent="0.25">
      <c r="A3029" s="22"/>
      <c r="B3029" s="45"/>
      <c r="C3029" s="46"/>
    </row>
    <row r="3030" spans="1:3" ht="15.75" x14ac:dyDescent="0.25">
      <c r="A3030" s="22"/>
      <c r="B3030" s="45"/>
      <c r="C3030" s="46"/>
    </row>
    <row r="3031" spans="1:3" ht="15.75" x14ac:dyDescent="0.25">
      <c r="A3031" s="22"/>
      <c r="B3031" s="45"/>
      <c r="C3031" s="46"/>
    </row>
    <row r="3032" spans="1:3" ht="15.75" x14ac:dyDescent="0.25">
      <c r="A3032" s="22"/>
      <c r="B3032" s="45"/>
      <c r="C3032" s="46"/>
    </row>
    <row r="3033" spans="1:3" ht="15.75" x14ac:dyDescent="0.25">
      <c r="A3033" s="22"/>
      <c r="B3033" s="45"/>
      <c r="C3033" s="46"/>
    </row>
    <row r="3034" spans="1:3" ht="15.75" x14ac:dyDescent="0.25">
      <c r="A3034" s="22"/>
      <c r="B3034" s="45"/>
      <c r="C3034" s="46"/>
    </row>
    <row r="3035" spans="1:3" ht="15.75" x14ac:dyDescent="0.25">
      <c r="A3035" s="22"/>
      <c r="B3035" s="45"/>
      <c r="C3035" s="46"/>
    </row>
    <row r="3036" spans="1:3" ht="15.75" x14ac:dyDescent="0.25">
      <c r="A3036" s="22"/>
      <c r="B3036" s="45"/>
      <c r="C3036" s="46"/>
    </row>
    <row r="3037" spans="1:3" ht="15.75" x14ac:dyDescent="0.25">
      <c r="A3037" s="22"/>
      <c r="B3037" s="45"/>
      <c r="C3037" s="46"/>
    </row>
    <row r="3038" spans="1:3" ht="15.75" x14ac:dyDescent="0.25">
      <c r="A3038" s="22"/>
      <c r="B3038" s="45"/>
      <c r="C3038" s="46"/>
    </row>
    <row r="3039" spans="1:3" ht="15.75" x14ac:dyDescent="0.25">
      <c r="A3039" s="22"/>
      <c r="B3039" s="45"/>
      <c r="C3039" s="46"/>
    </row>
    <row r="3040" spans="1:3" ht="15.75" x14ac:dyDescent="0.25">
      <c r="A3040" s="22"/>
      <c r="B3040" s="45"/>
      <c r="C3040" s="46"/>
    </row>
    <row r="3041" spans="1:3" ht="15.75" x14ac:dyDescent="0.25">
      <c r="A3041" s="22"/>
      <c r="B3041" s="45"/>
      <c r="C3041" s="46"/>
    </row>
    <row r="3042" spans="1:3" ht="15.75" x14ac:dyDescent="0.25">
      <c r="A3042" s="22"/>
      <c r="B3042" s="45"/>
      <c r="C3042" s="46"/>
    </row>
    <row r="3043" spans="1:3" ht="15.75" x14ac:dyDescent="0.25">
      <c r="A3043" s="22"/>
      <c r="B3043" s="45"/>
      <c r="C3043" s="46"/>
    </row>
    <row r="3044" spans="1:3" ht="15.75" x14ac:dyDescent="0.25">
      <c r="A3044" s="22"/>
      <c r="B3044" s="45"/>
      <c r="C3044" s="46"/>
    </row>
    <row r="3045" spans="1:3" ht="15.75" x14ac:dyDescent="0.25">
      <c r="A3045" s="22"/>
      <c r="B3045" s="45"/>
      <c r="C3045" s="46"/>
    </row>
    <row r="3046" spans="1:3" ht="15.75" x14ac:dyDescent="0.25">
      <c r="A3046" s="22"/>
      <c r="B3046" s="45"/>
      <c r="C3046" s="46"/>
    </row>
    <row r="3047" spans="1:3" ht="15.75" x14ac:dyDescent="0.25">
      <c r="A3047" s="22"/>
      <c r="B3047" s="45"/>
      <c r="C3047" s="46"/>
    </row>
    <row r="3048" spans="1:3" ht="15.75" x14ac:dyDescent="0.25">
      <c r="A3048" s="22"/>
      <c r="B3048" s="45"/>
      <c r="C3048" s="46"/>
    </row>
    <row r="3049" spans="1:3" ht="15.75" x14ac:dyDescent="0.25">
      <c r="A3049" s="22"/>
      <c r="B3049" s="45"/>
      <c r="C3049" s="46"/>
    </row>
    <row r="3050" spans="1:3" ht="15.75" x14ac:dyDescent="0.25">
      <c r="A3050" s="22"/>
      <c r="B3050" s="45"/>
      <c r="C3050" s="46"/>
    </row>
    <row r="3051" spans="1:3" ht="15.75" x14ac:dyDescent="0.25">
      <c r="A3051" s="22"/>
      <c r="B3051" s="45"/>
      <c r="C3051" s="46"/>
    </row>
    <row r="3053" spans="1:3" x14ac:dyDescent="0.25">
      <c r="B3053" s="56" t="s">
        <v>686</v>
      </c>
    </row>
    <row r="3054" spans="1:3" ht="15.75" thickBot="1" x14ac:dyDescent="0.3">
      <c r="C3054" s="84" t="s">
        <v>372</v>
      </c>
    </row>
    <row r="3055" spans="1:3" ht="32.25" thickBot="1" x14ac:dyDescent="0.3">
      <c r="A3055" s="7" t="s">
        <v>0</v>
      </c>
      <c r="B3055" s="8" t="s">
        <v>10</v>
      </c>
      <c r="C3055" s="8" t="s">
        <v>11</v>
      </c>
    </row>
    <row r="3056" spans="1:3" ht="15.75" x14ac:dyDescent="0.25">
      <c r="A3056" s="78"/>
      <c r="B3056" s="81" t="s">
        <v>12</v>
      </c>
      <c r="C3056" s="79">
        <v>1</v>
      </c>
    </row>
    <row r="3057" spans="1:3" ht="15.75" x14ac:dyDescent="0.25">
      <c r="A3057" s="78"/>
      <c r="B3057" s="82" t="s">
        <v>13</v>
      </c>
      <c r="C3057" s="80">
        <v>18</v>
      </c>
    </row>
    <row r="3058" spans="1:3" ht="31.5" x14ac:dyDescent="0.25">
      <c r="A3058" s="75"/>
      <c r="B3058" s="83" t="s">
        <v>360</v>
      </c>
      <c r="C3058" s="76">
        <f>$C$14</f>
        <v>1.18</v>
      </c>
    </row>
    <row r="3059" spans="1:3" ht="32.25" thickBot="1" x14ac:dyDescent="0.3">
      <c r="A3059" s="75"/>
      <c r="B3059" s="77" t="s">
        <v>361</v>
      </c>
      <c r="C3059" s="76">
        <f>$C$15</f>
        <v>0.69</v>
      </c>
    </row>
    <row r="3060" spans="1:3" ht="15.75" x14ac:dyDescent="0.25">
      <c r="A3060" s="29">
        <v>211</v>
      </c>
      <c r="B3060" s="30" t="s">
        <v>19</v>
      </c>
      <c r="C3060" s="39">
        <f>C3058*C3057</f>
        <v>21.24</v>
      </c>
    </row>
    <row r="3061" spans="1:3" ht="31.5" x14ac:dyDescent="0.25">
      <c r="A3061" s="33">
        <v>211</v>
      </c>
      <c r="B3061" s="28" t="s">
        <v>20</v>
      </c>
      <c r="C3061" s="40">
        <f>C3059*C3057</f>
        <v>12.419999999999998</v>
      </c>
    </row>
    <row r="3062" spans="1:3" ht="15.75" x14ac:dyDescent="0.25">
      <c r="A3062" s="51">
        <v>213</v>
      </c>
      <c r="B3062" s="52" t="s">
        <v>14</v>
      </c>
      <c r="C3062" s="40">
        <f>(C3060+C3061)*30.2%</f>
        <v>10.165319999999999</v>
      </c>
    </row>
    <row r="3063" spans="1:3" ht="15.75" x14ac:dyDescent="0.25">
      <c r="A3063" s="33">
        <v>212</v>
      </c>
      <c r="B3063" s="28" t="s">
        <v>3</v>
      </c>
      <c r="C3063" s="40">
        <f>(C3060+C3061)*$D$19</f>
        <v>5.3855999999999994E-2</v>
      </c>
    </row>
    <row r="3064" spans="1:3" ht="15.75" x14ac:dyDescent="0.25">
      <c r="A3064" s="33">
        <v>221</v>
      </c>
      <c r="B3064" s="28" t="s">
        <v>4</v>
      </c>
      <c r="C3064" s="40">
        <f>(C3060+C3061)*$D$20</f>
        <v>0.28947599999999996</v>
      </c>
    </row>
    <row r="3065" spans="1:3" ht="15.75" x14ac:dyDescent="0.25">
      <c r="A3065" s="33">
        <v>222</v>
      </c>
      <c r="B3065" s="28" t="s">
        <v>15</v>
      </c>
      <c r="C3065" s="40">
        <f>(C3060+C3061)*$D$21</f>
        <v>5.3855999999999994E-2</v>
      </c>
    </row>
    <row r="3066" spans="1:3" ht="15.75" x14ac:dyDescent="0.25">
      <c r="A3066" s="33">
        <v>223</v>
      </c>
      <c r="B3066" s="28" t="s">
        <v>5</v>
      </c>
      <c r="C3066" s="40">
        <f>(C3060+C3061)*$D$22</f>
        <v>1.43055</v>
      </c>
    </row>
    <row r="3067" spans="1:3" ht="15.75" x14ac:dyDescent="0.25">
      <c r="A3067" s="33">
        <v>224</v>
      </c>
      <c r="B3067" s="28" t="s">
        <v>21</v>
      </c>
      <c r="C3067" s="40">
        <f>(C3060+C3061)*$D$23</f>
        <v>0.47460599999999992</v>
      </c>
    </row>
    <row r="3068" spans="1:3" ht="15.75" x14ac:dyDescent="0.25">
      <c r="A3068" s="33">
        <v>225</v>
      </c>
      <c r="B3068" s="28" t="s">
        <v>16</v>
      </c>
      <c r="C3068" s="40">
        <f>(C3060+C3061)*$D$24</f>
        <v>1.7907119999999996</v>
      </c>
    </row>
    <row r="3069" spans="1:3" ht="15.75" x14ac:dyDescent="0.25">
      <c r="A3069" s="33">
        <v>226</v>
      </c>
      <c r="B3069" s="28" t="s">
        <v>22</v>
      </c>
      <c r="C3069" s="40">
        <f>(C3060+C3061)*$D$25</f>
        <v>12.053645999999999</v>
      </c>
    </row>
    <row r="3070" spans="1:3" ht="15.75" x14ac:dyDescent="0.25">
      <c r="A3070" s="33">
        <v>271</v>
      </c>
      <c r="B3070" s="28" t="s">
        <v>23</v>
      </c>
      <c r="C3070" s="40">
        <f>(C3060+C3061)*$D$26</f>
        <v>0.7506179999999999</v>
      </c>
    </row>
    <row r="3071" spans="1:3" ht="15.75" x14ac:dyDescent="0.25">
      <c r="A3071" s="33">
        <v>272</v>
      </c>
      <c r="B3071" s="28" t="s">
        <v>24</v>
      </c>
      <c r="C3071" s="40">
        <f>(C3060+C3061)*$D$27</f>
        <v>0.70349399999999984</v>
      </c>
    </row>
    <row r="3072" spans="1:3" ht="31.5" x14ac:dyDescent="0.25">
      <c r="A3072" s="33">
        <v>211</v>
      </c>
      <c r="B3072" s="28" t="s">
        <v>25</v>
      </c>
      <c r="C3072" s="40">
        <f>(C3060+C3061)*$D$28</f>
        <v>7.7081399999999993</v>
      </c>
    </row>
    <row r="3073" spans="1:3" ht="31.5" x14ac:dyDescent="0.25">
      <c r="A3073" s="33">
        <v>213</v>
      </c>
      <c r="B3073" s="28" t="s">
        <v>26</v>
      </c>
      <c r="C3073" s="44">
        <f>(C3060+C3061)*$D$29</f>
        <v>2.3259059999999998</v>
      </c>
    </row>
    <row r="3074" spans="1:3" ht="15.75" x14ac:dyDescent="0.25">
      <c r="A3074" s="33">
        <v>290</v>
      </c>
      <c r="B3074" s="28" t="s">
        <v>6</v>
      </c>
      <c r="C3074" s="44">
        <f>(C3060+C3061)*$D$30</f>
        <v>1.242054</v>
      </c>
    </row>
    <row r="3075" spans="1:3" ht="15.75" x14ac:dyDescent="0.25">
      <c r="A3075" s="33">
        <v>290</v>
      </c>
      <c r="B3075" s="28" t="s">
        <v>27</v>
      </c>
      <c r="C3075" s="44">
        <f>(C3060+C3061)*$D$31</f>
        <v>0.39382199999999995</v>
      </c>
    </row>
    <row r="3076" spans="1:3" ht="15.75" x14ac:dyDescent="0.25">
      <c r="A3076" s="33">
        <v>225</v>
      </c>
      <c r="B3076" s="28" t="s">
        <v>28</v>
      </c>
      <c r="C3076" s="44">
        <f>(C3060+C3061)*$D$32</f>
        <v>0</v>
      </c>
    </row>
    <row r="3077" spans="1:3" ht="15.75" x14ac:dyDescent="0.25">
      <c r="A3077" s="37">
        <v>310</v>
      </c>
      <c r="B3077" s="28" t="s">
        <v>7</v>
      </c>
      <c r="C3077" s="44">
        <f>(C3060+C3061)*$D$33</f>
        <v>0.78427799999999992</v>
      </c>
    </row>
    <row r="3078" spans="1:3" ht="16.5" thickBot="1" x14ac:dyDescent="0.3">
      <c r="A3078" s="38">
        <v>340</v>
      </c>
      <c r="B3078" s="36" t="s">
        <v>8</v>
      </c>
      <c r="C3078" s="44">
        <f>(C3060+C3061)*$D$34</f>
        <v>3.0462299999999995</v>
      </c>
    </row>
    <row r="3079" spans="1:3" ht="16.5" thickBot="1" x14ac:dyDescent="0.3">
      <c r="A3079" s="15"/>
      <c r="B3079" s="42" t="s">
        <v>9</v>
      </c>
      <c r="C3079" s="88">
        <f>SUM(C3060:C3078)</f>
        <v>76.926563999999999</v>
      </c>
    </row>
    <row r="3080" spans="1:3" ht="16.5" thickBot="1" x14ac:dyDescent="0.3">
      <c r="A3080" s="15"/>
      <c r="B3080" s="43" t="s">
        <v>29</v>
      </c>
      <c r="C3080" s="89">
        <f>C3079*118%</f>
        <v>90.773345519999992</v>
      </c>
    </row>
    <row r="3081" spans="1:3" ht="15.75" x14ac:dyDescent="0.25">
      <c r="A3081" s="22"/>
      <c r="B3081" s="45"/>
      <c r="C3081" s="46"/>
    </row>
    <row r="3082" spans="1:3" ht="15.75" x14ac:dyDescent="0.25">
      <c r="A3082" s="22"/>
      <c r="B3082" s="45"/>
      <c r="C3082" s="46"/>
    </row>
    <row r="3083" spans="1:3" ht="15.75" x14ac:dyDescent="0.25">
      <c r="A3083" s="22"/>
      <c r="B3083" s="45"/>
      <c r="C3083" s="46"/>
    </row>
    <row r="3084" spans="1:3" ht="15.75" x14ac:dyDescent="0.25">
      <c r="A3084" s="22"/>
      <c r="B3084" s="45"/>
      <c r="C3084" s="46"/>
    </row>
    <row r="3085" spans="1:3" ht="15.75" x14ac:dyDescent="0.25">
      <c r="A3085" s="22"/>
      <c r="B3085" s="45"/>
      <c r="C3085" s="46"/>
    </row>
    <row r="3086" spans="1:3" ht="15.75" x14ac:dyDescent="0.25">
      <c r="A3086" s="22"/>
      <c r="B3086" s="45"/>
      <c r="C3086" s="46"/>
    </row>
    <row r="3087" spans="1:3" ht="15.75" x14ac:dyDescent="0.25">
      <c r="A3087" s="22"/>
      <c r="B3087" s="45"/>
      <c r="C3087" s="46"/>
    </row>
    <row r="3088" spans="1:3" ht="15.75" x14ac:dyDescent="0.25">
      <c r="A3088" s="22"/>
      <c r="B3088" s="45"/>
      <c r="C3088" s="46"/>
    </row>
    <row r="3089" spans="1:3" ht="15.75" x14ac:dyDescent="0.25">
      <c r="A3089" s="22"/>
      <c r="B3089" s="45"/>
      <c r="C3089" s="46"/>
    </row>
    <row r="3090" spans="1:3" ht="15.75" x14ac:dyDescent="0.25">
      <c r="A3090" s="22"/>
      <c r="B3090" s="45"/>
      <c r="C3090" s="46"/>
    </row>
    <row r="3091" spans="1:3" ht="15.75" x14ac:dyDescent="0.25">
      <c r="A3091" s="22"/>
      <c r="B3091" s="45"/>
      <c r="C3091" s="46"/>
    </row>
    <row r="3092" spans="1:3" ht="15.75" x14ac:dyDescent="0.25">
      <c r="A3092" s="22"/>
      <c r="B3092" s="45"/>
      <c r="C3092" s="46"/>
    </row>
    <row r="3093" spans="1:3" ht="15.75" x14ac:dyDescent="0.25">
      <c r="A3093" s="22"/>
      <c r="B3093" s="45"/>
      <c r="C3093" s="46"/>
    </row>
    <row r="3094" spans="1:3" ht="15.75" x14ac:dyDescent="0.25">
      <c r="A3094" s="22"/>
      <c r="B3094" s="45"/>
      <c r="C3094" s="46"/>
    </row>
    <row r="3095" spans="1:3" ht="15.75" x14ac:dyDescent="0.25">
      <c r="A3095" s="22"/>
      <c r="B3095" s="45"/>
      <c r="C3095" s="46"/>
    </row>
    <row r="3096" spans="1:3" ht="15.75" x14ac:dyDescent="0.25">
      <c r="A3096" s="22"/>
      <c r="B3096" s="45"/>
      <c r="C3096" s="46"/>
    </row>
    <row r="3097" spans="1:3" ht="15.75" x14ac:dyDescent="0.25">
      <c r="A3097" s="22"/>
      <c r="B3097" s="45"/>
      <c r="C3097" s="46"/>
    </row>
    <row r="3098" spans="1:3" ht="15.75" x14ac:dyDescent="0.25">
      <c r="A3098" s="22"/>
      <c r="B3098" s="45"/>
      <c r="C3098" s="46"/>
    </row>
    <row r="3099" spans="1:3" ht="15.75" x14ac:dyDescent="0.25">
      <c r="A3099" s="22"/>
      <c r="B3099" s="45"/>
      <c r="C3099" s="46"/>
    </row>
    <row r="3100" spans="1:3" ht="15.75" x14ac:dyDescent="0.25">
      <c r="A3100" s="22"/>
      <c r="B3100" s="45"/>
      <c r="C3100" s="46"/>
    </row>
    <row r="3101" spans="1:3" ht="15.75" x14ac:dyDescent="0.25">
      <c r="A3101" s="22"/>
      <c r="B3101" s="45"/>
      <c r="C3101" s="46"/>
    </row>
    <row r="3102" spans="1:3" ht="15.75" x14ac:dyDescent="0.25">
      <c r="A3102" s="22"/>
      <c r="B3102" s="45"/>
      <c r="C3102" s="46"/>
    </row>
    <row r="3103" spans="1:3" ht="15.75" x14ac:dyDescent="0.25">
      <c r="A3103" s="22"/>
      <c r="B3103" s="45"/>
      <c r="C3103" s="46"/>
    </row>
    <row r="3104" spans="1:3" ht="15.75" x14ac:dyDescent="0.25">
      <c r="A3104" s="22"/>
      <c r="B3104" s="45"/>
      <c r="C3104" s="46"/>
    </row>
    <row r="3105" spans="1:3" ht="15.75" x14ac:dyDescent="0.25">
      <c r="A3105" s="22"/>
      <c r="B3105" s="45"/>
      <c r="C3105" s="46"/>
    </row>
    <row r="3106" spans="1:3" ht="15.75" x14ac:dyDescent="0.25">
      <c r="A3106" s="22"/>
      <c r="B3106" s="45"/>
      <c r="C3106" s="46"/>
    </row>
    <row r="3107" spans="1:3" ht="15.75" x14ac:dyDescent="0.25">
      <c r="A3107" s="22"/>
      <c r="B3107" s="45"/>
      <c r="C3107" s="46"/>
    </row>
    <row r="3109" spans="1:3" x14ac:dyDescent="0.25">
      <c r="B3109" s="56" t="s">
        <v>687</v>
      </c>
    </row>
    <row r="3110" spans="1:3" ht="15.75" thickBot="1" x14ac:dyDescent="0.3">
      <c r="C3110" s="84" t="s">
        <v>372</v>
      </c>
    </row>
    <row r="3111" spans="1:3" ht="32.25" thickBot="1" x14ac:dyDescent="0.3">
      <c r="A3111" s="7" t="s">
        <v>0</v>
      </c>
      <c r="B3111" s="8" t="s">
        <v>10</v>
      </c>
      <c r="C3111" s="8" t="s">
        <v>11</v>
      </c>
    </row>
    <row r="3112" spans="1:3" ht="15.75" x14ac:dyDescent="0.25">
      <c r="A3112" s="78"/>
      <c r="B3112" s="81" t="s">
        <v>12</v>
      </c>
      <c r="C3112" s="79">
        <v>1</v>
      </c>
    </row>
    <row r="3113" spans="1:3" ht="15.75" x14ac:dyDescent="0.25">
      <c r="A3113" s="78"/>
      <c r="B3113" s="82" t="s">
        <v>13</v>
      </c>
      <c r="C3113" s="80">
        <v>46</v>
      </c>
    </row>
    <row r="3114" spans="1:3" ht="31.5" x14ac:dyDescent="0.25">
      <c r="A3114" s="75"/>
      <c r="B3114" s="83" t="s">
        <v>360</v>
      </c>
      <c r="C3114" s="76">
        <f>$C$14</f>
        <v>1.18</v>
      </c>
    </row>
    <row r="3115" spans="1:3" ht="32.25" thickBot="1" x14ac:dyDescent="0.3">
      <c r="A3115" s="75"/>
      <c r="B3115" s="77" t="s">
        <v>361</v>
      </c>
      <c r="C3115" s="76">
        <f>$C$15</f>
        <v>0.69</v>
      </c>
    </row>
    <row r="3116" spans="1:3" ht="15.75" x14ac:dyDescent="0.25">
      <c r="A3116" s="29">
        <v>211</v>
      </c>
      <c r="B3116" s="30" t="s">
        <v>19</v>
      </c>
      <c r="C3116" s="39">
        <f>C3114*C3113</f>
        <v>54.279999999999994</v>
      </c>
    </row>
    <row r="3117" spans="1:3" ht="31.5" x14ac:dyDescent="0.25">
      <c r="A3117" s="33">
        <v>211</v>
      </c>
      <c r="B3117" s="28" t="s">
        <v>20</v>
      </c>
      <c r="C3117" s="40">
        <f>C3115*C3113</f>
        <v>31.74</v>
      </c>
    </row>
    <row r="3118" spans="1:3" ht="15.75" x14ac:dyDescent="0.25">
      <c r="A3118" s="51">
        <v>213</v>
      </c>
      <c r="B3118" s="52" t="s">
        <v>14</v>
      </c>
      <c r="C3118" s="40">
        <f>(C3116+C3117)*30.2%</f>
        <v>25.978039999999996</v>
      </c>
    </row>
    <row r="3119" spans="1:3" ht="15.75" x14ac:dyDescent="0.25">
      <c r="A3119" s="33">
        <v>212</v>
      </c>
      <c r="B3119" s="28" t="s">
        <v>3</v>
      </c>
      <c r="C3119" s="40">
        <f>(C3116+C3117)*$D$19</f>
        <v>0.137632</v>
      </c>
    </row>
    <row r="3120" spans="1:3" ht="15.75" x14ac:dyDescent="0.25">
      <c r="A3120" s="33">
        <v>221</v>
      </c>
      <c r="B3120" s="28" t="s">
        <v>4</v>
      </c>
      <c r="C3120" s="40">
        <f>(C3116+C3117)*$D$20</f>
        <v>0.73977199999999999</v>
      </c>
    </row>
    <row r="3121" spans="1:3" ht="15.75" x14ac:dyDescent="0.25">
      <c r="A3121" s="33">
        <v>222</v>
      </c>
      <c r="B3121" s="28" t="s">
        <v>15</v>
      </c>
      <c r="C3121" s="40">
        <f>(C3116+C3117)*$D$21</f>
        <v>0.137632</v>
      </c>
    </row>
    <row r="3122" spans="1:3" ht="15.75" x14ac:dyDescent="0.25">
      <c r="A3122" s="33">
        <v>223</v>
      </c>
      <c r="B3122" s="28" t="s">
        <v>5</v>
      </c>
      <c r="C3122" s="40">
        <f>(C3116+C3117)*$D$22</f>
        <v>3.65585</v>
      </c>
    </row>
    <row r="3123" spans="1:3" ht="15.75" x14ac:dyDescent="0.25">
      <c r="A3123" s="33">
        <v>224</v>
      </c>
      <c r="B3123" s="28" t="s">
        <v>21</v>
      </c>
      <c r="C3123" s="40">
        <f>(C3116+C3117)*$D$23</f>
        <v>1.212882</v>
      </c>
    </row>
    <row r="3124" spans="1:3" ht="15.75" x14ac:dyDescent="0.25">
      <c r="A3124" s="33">
        <v>225</v>
      </c>
      <c r="B3124" s="28" t="s">
        <v>16</v>
      </c>
      <c r="C3124" s="40">
        <f>(C3116+C3117)*$D$24</f>
        <v>4.5762639999999992</v>
      </c>
    </row>
    <row r="3125" spans="1:3" ht="15.75" x14ac:dyDescent="0.25">
      <c r="A3125" s="33">
        <v>226</v>
      </c>
      <c r="B3125" s="28" t="s">
        <v>22</v>
      </c>
      <c r="C3125" s="40">
        <f>(C3116+C3117)*$D$25</f>
        <v>30.803761999999995</v>
      </c>
    </row>
    <row r="3126" spans="1:3" ht="15.75" x14ac:dyDescent="0.25">
      <c r="A3126" s="33">
        <v>271</v>
      </c>
      <c r="B3126" s="28" t="s">
        <v>23</v>
      </c>
      <c r="C3126" s="40">
        <f>(C3116+C3117)*$D$26</f>
        <v>1.9182459999999999</v>
      </c>
    </row>
    <row r="3127" spans="1:3" ht="15.75" x14ac:dyDescent="0.25">
      <c r="A3127" s="33">
        <v>272</v>
      </c>
      <c r="B3127" s="28" t="s">
        <v>24</v>
      </c>
      <c r="C3127" s="40">
        <f>(C3116+C3117)*$D$27</f>
        <v>1.7978179999999997</v>
      </c>
    </row>
    <row r="3128" spans="1:3" ht="31.5" x14ac:dyDescent="0.25">
      <c r="A3128" s="33">
        <v>211</v>
      </c>
      <c r="B3128" s="28" t="s">
        <v>25</v>
      </c>
      <c r="C3128" s="40">
        <f>(C3116+C3117)*$D$28</f>
        <v>19.69858</v>
      </c>
    </row>
    <row r="3129" spans="1:3" ht="31.5" x14ac:dyDescent="0.25">
      <c r="A3129" s="33">
        <v>213</v>
      </c>
      <c r="B3129" s="28" t="s">
        <v>26</v>
      </c>
      <c r="C3129" s="44">
        <f>(C3116+C3117)*$D$29</f>
        <v>5.9439819999999992</v>
      </c>
    </row>
    <row r="3130" spans="1:3" ht="15.75" x14ac:dyDescent="0.25">
      <c r="A3130" s="33">
        <v>290</v>
      </c>
      <c r="B3130" s="28" t="s">
        <v>6</v>
      </c>
      <c r="C3130" s="44">
        <f>(C3116+C3117)*$D$30</f>
        <v>3.1741380000000001</v>
      </c>
    </row>
    <row r="3131" spans="1:3" ht="15.75" x14ac:dyDescent="0.25">
      <c r="A3131" s="33">
        <v>290</v>
      </c>
      <c r="B3131" s="28" t="s">
        <v>27</v>
      </c>
      <c r="C3131" s="44">
        <f>(C3116+C3117)*$D$31</f>
        <v>1.0064340000000001</v>
      </c>
    </row>
    <row r="3132" spans="1:3" ht="15.75" x14ac:dyDescent="0.25">
      <c r="A3132" s="33">
        <v>225</v>
      </c>
      <c r="B3132" s="28" t="s">
        <v>28</v>
      </c>
      <c r="C3132" s="44">
        <f>(C3116+C3117)*$D$32</f>
        <v>0</v>
      </c>
    </row>
    <row r="3133" spans="1:3" ht="15.75" x14ac:dyDescent="0.25">
      <c r="A3133" s="37">
        <v>310</v>
      </c>
      <c r="B3133" s="28" t="s">
        <v>7</v>
      </c>
      <c r="C3133" s="44">
        <f>(C3116+C3117)*$D$33</f>
        <v>2.0042659999999999</v>
      </c>
    </row>
    <row r="3134" spans="1:3" ht="16.5" thickBot="1" x14ac:dyDescent="0.3">
      <c r="A3134" s="38">
        <v>340</v>
      </c>
      <c r="B3134" s="36" t="s">
        <v>8</v>
      </c>
      <c r="C3134" s="44">
        <f>(C3116+C3117)*$D$34</f>
        <v>7.7848099999999993</v>
      </c>
    </row>
    <row r="3135" spans="1:3" ht="16.5" thickBot="1" x14ac:dyDescent="0.3">
      <c r="A3135" s="15"/>
      <c r="B3135" s="42" t="s">
        <v>9</v>
      </c>
      <c r="C3135" s="88">
        <f>SUM(C3116:C3134)</f>
        <v>196.59010799999999</v>
      </c>
    </row>
    <row r="3136" spans="1:3" ht="16.5" thickBot="1" x14ac:dyDescent="0.3">
      <c r="A3136" s="15"/>
      <c r="B3136" s="43" t="s">
        <v>29</v>
      </c>
      <c r="C3136" s="89">
        <f>C3135*118%</f>
        <v>231.97632743999998</v>
      </c>
    </row>
    <row r="3137" spans="1:3" ht="15.75" x14ac:dyDescent="0.25">
      <c r="A3137" s="22"/>
      <c r="B3137" s="45"/>
      <c r="C3137" s="46"/>
    </row>
    <row r="3138" spans="1:3" ht="15.75" x14ac:dyDescent="0.25">
      <c r="A3138" s="22"/>
      <c r="B3138" s="45"/>
      <c r="C3138" s="46"/>
    </row>
    <row r="3139" spans="1:3" ht="15.75" x14ac:dyDescent="0.25">
      <c r="A3139" s="22"/>
      <c r="B3139" s="45"/>
      <c r="C3139" s="46"/>
    </row>
    <row r="3140" spans="1:3" ht="15.75" x14ac:dyDescent="0.25">
      <c r="A3140" s="22"/>
      <c r="B3140" s="45"/>
      <c r="C3140" s="46"/>
    </row>
    <row r="3141" spans="1:3" ht="15.75" x14ac:dyDescent="0.25">
      <c r="A3141" s="22"/>
      <c r="B3141" s="45"/>
      <c r="C3141" s="46"/>
    </row>
    <row r="3142" spans="1:3" ht="15.75" x14ac:dyDescent="0.25">
      <c r="A3142" s="22"/>
      <c r="B3142" s="45"/>
      <c r="C3142" s="46"/>
    </row>
    <row r="3143" spans="1:3" ht="15.75" x14ac:dyDescent="0.25">
      <c r="A3143" s="22"/>
      <c r="B3143" s="45"/>
      <c r="C3143" s="46"/>
    </row>
    <row r="3144" spans="1:3" ht="15.75" x14ac:dyDescent="0.25">
      <c r="A3144" s="22"/>
      <c r="B3144" s="45"/>
      <c r="C3144" s="46"/>
    </row>
    <row r="3145" spans="1:3" ht="15.75" x14ac:dyDescent="0.25">
      <c r="A3145" s="22"/>
      <c r="B3145" s="45"/>
      <c r="C3145" s="46"/>
    </row>
    <row r="3146" spans="1:3" ht="15.75" x14ac:dyDescent="0.25">
      <c r="A3146" s="22"/>
      <c r="B3146" s="45"/>
      <c r="C3146" s="46"/>
    </row>
    <row r="3147" spans="1:3" ht="15.75" x14ac:dyDescent="0.25">
      <c r="A3147" s="22"/>
      <c r="B3147" s="45"/>
      <c r="C3147" s="46"/>
    </row>
    <row r="3148" spans="1:3" ht="15.75" x14ac:dyDescent="0.25">
      <c r="A3148" s="22"/>
      <c r="B3148" s="45"/>
      <c r="C3148" s="46"/>
    </row>
    <row r="3149" spans="1:3" ht="15.75" x14ac:dyDescent="0.25">
      <c r="A3149" s="22"/>
      <c r="B3149" s="45"/>
      <c r="C3149" s="46"/>
    </row>
    <row r="3150" spans="1:3" ht="15.75" x14ac:dyDescent="0.25">
      <c r="A3150" s="22"/>
      <c r="B3150" s="45"/>
      <c r="C3150" s="46"/>
    </row>
    <row r="3151" spans="1:3" ht="15.75" x14ac:dyDescent="0.25">
      <c r="A3151" s="22"/>
      <c r="B3151" s="45"/>
      <c r="C3151" s="46"/>
    </row>
    <row r="3152" spans="1:3" ht="15.75" x14ac:dyDescent="0.25">
      <c r="A3152" s="22"/>
      <c r="B3152" s="45"/>
      <c r="C3152" s="46"/>
    </row>
    <row r="3153" spans="1:3" ht="15.75" x14ac:dyDescent="0.25">
      <c r="A3153" s="22"/>
      <c r="B3153" s="45"/>
      <c r="C3153" s="46"/>
    </row>
    <row r="3154" spans="1:3" ht="15.75" x14ac:dyDescent="0.25">
      <c r="A3154" s="22"/>
      <c r="B3154" s="45"/>
      <c r="C3154" s="46"/>
    </row>
    <row r="3155" spans="1:3" ht="15.75" x14ac:dyDescent="0.25">
      <c r="A3155" s="22"/>
      <c r="B3155" s="45"/>
      <c r="C3155" s="46"/>
    </row>
    <row r="3156" spans="1:3" ht="15.75" x14ac:dyDescent="0.25">
      <c r="A3156" s="22"/>
      <c r="B3156" s="45"/>
      <c r="C3156" s="46"/>
    </row>
    <row r="3157" spans="1:3" ht="15.75" x14ac:dyDescent="0.25">
      <c r="A3157" s="22"/>
      <c r="B3157" s="45"/>
      <c r="C3157" s="46"/>
    </row>
    <row r="3158" spans="1:3" ht="15.75" x14ac:dyDescent="0.25">
      <c r="A3158" s="22"/>
      <c r="B3158" s="45"/>
      <c r="C3158" s="46"/>
    </row>
    <row r="3159" spans="1:3" ht="15.75" x14ac:dyDescent="0.25">
      <c r="A3159" s="22"/>
      <c r="B3159" s="45"/>
      <c r="C3159" s="46"/>
    </row>
    <row r="3160" spans="1:3" ht="15.75" x14ac:dyDescent="0.25">
      <c r="A3160" s="22"/>
      <c r="B3160" s="45"/>
      <c r="C3160" s="46"/>
    </row>
    <row r="3161" spans="1:3" ht="15.75" x14ac:dyDescent="0.25">
      <c r="A3161" s="22"/>
      <c r="B3161" s="45"/>
      <c r="C3161" s="46"/>
    </row>
    <row r="3162" spans="1:3" ht="15.75" x14ac:dyDescent="0.25">
      <c r="A3162" s="22"/>
      <c r="B3162" s="45"/>
      <c r="C3162" s="46"/>
    </row>
    <row r="3163" spans="1:3" ht="15.75" x14ac:dyDescent="0.25">
      <c r="A3163" s="22"/>
      <c r="B3163" s="45"/>
      <c r="C3163" s="46"/>
    </row>
    <row r="3164" spans="1:3" ht="15.75" x14ac:dyDescent="0.25">
      <c r="A3164" s="22"/>
      <c r="B3164" s="45"/>
      <c r="C3164" s="46"/>
    </row>
    <row r="3165" spans="1:3" ht="15.75" x14ac:dyDescent="0.25">
      <c r="A3165" s="22"/>
      <c r="B3165" s="45"/>
      <c r="C3165" s="46"/>
    </row>
    <row r="3166" spans="1:3" ht="15.75" x14ac:dyDescent="0.25">
      <c r="A3166" s="22"/>
      <c r="B3166" s="45"/>
      <c r="C3166" s="46"/>
    </row>
    <row r="3167" spans="1:3" ht="29.25" x14ac:dyDescent="0.25">
      <c r="B3167" s="56" t="s">
        <v>688</v>
      </c>
    </row>
    <row r="3168" spans="1:3" ht="15.75" thickBot="1" x14ac:dyDescent="0.3">
      <c r="C3168" s="84" t="s">
        <v>372</v>
      </c>
    </row>
    <row r="3169" spans="1:3" ht="32.25" thickBot="1" x14ac:dyDescent="0.3">
      <c r="A3169" s="7" t="s">
        <v>0</v>
      </c>
      <c r="B3169" s="8" t="s">
        <v>10</v>
      </c>
      <c r="C3169" s="8" t="s">
        <v>11</v>
      </c>
    </row>
    <row r="3170" spans="1:3" ht="15.75" x14ac:dyDescent="0.25">
      <c r="A3170" s="78"/>
      <c r="B3170" s="81" t="s">
        <v>12</v>
      </c>
      <c r="C3170" s="79">
        <v>1</v>
      </c>
    </row>
    <row r="3171" spans="1:3" ht="15.75" x14ac:dyDescent="0.25">
      <c r="A3171" s="78"/>
      <c r="B3171" s="82" t="s">
        <v>13</v>
      </c>
      <c r="C3171" s="80">
        <v>54</v>
      </c>
    </row>
    <row r="3172" spans="1:3" ht="31.5" x14ac:dyDescent="0.25">
      <c r="A3172" s="75"/>
      <c r="B3172" s="83" t="s">
        <v>360</v>
      </c>
      <c r="C3172" s="76">
        <f>$C$14</f>
        <v>1.18</v>
      </c>
    </row>
    <row r="3173" spans="1:3" ht="32.25" thickBot="1" x14ac:dyDescent="0.3">
      <c r="A3173" s="75"/>
      <c r="B3173" s="77" t="s">
        <v>361</v>
      </c>
      <c r="C3173" s="76">
        <f>$C$15</f>
        <v>0.69</v>
      </c>
    </row>
    <row r="3174" spans="1:3" ht="15.75" x14ac:dyDescent="0.25">
      <c r="A3174" s="29">
        <v>211</v>
      </c>
      <c r="B3174" s="30" t="s">
        <v>19</v>
      </c>
      <c r="C3174" s="39">
        <f>C3172*C3171</f>
        <v>63.72</v>
      </c>
    </row>
    <row r="3175" spans="1:3" ht="31.5" x14ac:dyDescent="0.25">
      <c r="A3175" s="33">
        <v>211</v>
      </c>
      <c r="B3175" s="28" t="s">
        <v>20</v>
      </c>
      <c r="C3175" s="40">
        <f>C3173*C3171</f>
        <v>37.26</v>
      </c>
    </row>
    <row r="3176" spans="1:3" ht="15.75" x14ac:dyDescent="0.25">
      <c r="A3176" s="51">
        <v>213</v>
      </c>
      <c r="B3176" s="52" t="s">
        <v>14</v>
      </c>
      <c r="C3176" s="40">
        <f>(C3174+C3175)*30.2%</f>
        <v>30.495959999999997</v>
      </c>
    </row>
    <row r="3177" spans="1:3" ht="15.75" x14ac:dyDescent="0.25">
      <c r="A3177" s="33">
        <v>212</v>
      </c>
      <c r="B3177" s="28" t="s">
        <v>3</v>
      </c>
      <c r="C3177" s="40">
        <f>(C3174+C3175)*$D$19</f>
        <v>0.16156799999999999</v>
      </c>
    </row>
    <row r="3178" spans="1:3" ht="15.75" x14ac:dyDescent="0.25">
      <c r="A3178" s="33">
        <v>221</v>
      </c>
      <c r="B3178" s="28" t="s">
        <v>4</v>
      </c>
      <c r="C3178" s="40">
        <f>(C3174+C3175)*$D$20</f>
        <v>0.86842799999999987</v>
      </c>
    </row>
    <row r="3179" spans="1:3" ht="15.75" x14ac:dyDescent="0.25">
      <c r="A3179" s="33">
        <v>222</v>
      </c>
      <c r="B3179" s="28" t="s">
        <v>15</v>
      </c>
      <c r="C3179" s="40">
        <f>(C3174+C3175)*$D$21</f>
        <v>0.16156799999999999</v>
      </c>
    </row>
    <row r="3180" spans="1:3" ht="15.75" x14ac:dyDescent="0.25">
      <c r="A3180" s="33">
        <v>223</v>
      </c>
      <c r="B3180" s="28" t="s">
        <v>5</v>
      </c>
      <c r="C3180" s="40">
        <f>(C3174+C3175)*$D$22</f>
        <v>4.2916499999999997</v>
      </c>
    </row>
    <row r="3181" spans="1:3" ht="15.75" x14ac:dyDescent="0.25">
      <c r="A3181" s="33">
        <v>224</v>
      </c>
      <c r="B3181" s="28" t="s">
        <v>21</v>
      </c>
      <c r="C3181" s="40">
        <f>(C3174+C3175)*$D$23</f>
        <v>1.4238179999999998</v>
      </c>
    </row>
    <row r="3182" spans="1:3" ht="15.75" x14ac:dyDescent="0.25">
      <c r="A3182" s="33">
        <v>225</v>
      </c>
      <c r="B3182" s="28" t="s">
        <v>16</v>
      </c>
      <c r="C3182" s="40">
        <f>(C3174+C3175)*$D$24</f>
        <v>5.3721359999999994</v>
      </c>
    </row>
    <row r="3183" spans="1:3" ht="15.75" x14ac:dyDescent="0.25">
      <c r="A3183" s="33">
        <v>226</v>
      </c>
      <c r="B3183" s="28" t="s">
        <v>22</v>
      </c>
      <c r="C3183" s="40">
        <f>(C3174+C3175)*$D$25</f>
        <v>36.160937999999994</v>
      </c>
    </row>
    <row r="3184" spans="1:3" ht="15.75" x14ac:dyDescent="0.25">
      <c r="A3184" s="33">
        <v>271</v>
      </c>
      <c r="B3184" s="28" t="s">
        <v>23</v>
      </c>
      <c r="C3184" s="40">
        <f>(C3174+C3175)*$D$26</f>
        <v>2.2518539999999998</v>
      </c>
    </row>
    <row r="3185" spans="1:3" ht="15.75" x14ac:dyDescent="0.25">
      <c r="A3185" s="33">
        <v>272</v>
      </c>
      <c r="B3185" s="28" t="s">
        <v>24</v>
      </c>
      <c r="C3185" s="40">
        <f>(C3174+C3175)*$D$27</f>
        <v>2.1104819999999997</v>
      </c>
    </row>
    <row r="3186" spans="1:3" ht="31.5" x14ac:dyDescent="0.25">
      <c r="A3186" s="33">
        <v>211</v>
      </c>
      <c r="B3186" s="28" t="s">
        <v>25</v>
      </c>
      <c r="C3186" s="40">
        <f>(C3174+C3175)*$D$28</f>
        <v>23.124419999999997</v>
      </c>
    </row>
    <row r="3187" spans="1:3" ht="31.5" x14ac:dyDescent="0.25">
      <c r="A3187" s="33">
        <v>213</v>
      </c>
      <c r="B3187" s="28" t="s">
        <v>26</v>
      </c>
      <c r="C3187" s="44">
        <f>(C3174+C3175)*$D$29</f>
        <v>6.9777179999999985</v>
      </c>
    </row>
    <row r="3188" spans="1:3" ht="15.75" x14ac:dyDescent="0.25">
      <c r="A3188" s="33">
        <v>290</v>
      </c>
      <c r="B3188" s="28" t="s">
        <v>6</v>
      </c>
      <c r="C3188" s="44">
        <f>(C3174+C3175)*$D$30</f>
        <v>3.726162</v>
      </c>
    </row>
    <row r="3189" spans="1:3" ht="15.75" x14ac:dyDescent="0.25">
      <c r="A3189" s="33">
        <v>290</v>
      </c>
      <c r="B3189" s="28" t="s">
        <v>27</v>
      </c>
      <c r="C3189" s="44">
        <f>(C3174+C3175)*$D$31</f>
        <v>1.1814659999999999</v>
      </c>
    </row>
    <row r="3190" spans="1:3" ht="15.75" x14ac:dyDescent="0.25">
      <c r="A3190" s="33">
        <v>225</v>
      </c>
      <c r="B3190" s="28" t="s">
        <v>28</v>
      </c>
      <c r="C3190" s="44">
        <f>(C3174+C3175)*$D$32</f>
        <v>0</v>
      </c>
    </row>
    <row r="3191" spans="1:3" ht="15.75" x14ac:dyDescent="0.25">
      <c r="A3191" s="37">
        <v>310</v>
      </c>
      <c r="B3191" s="28" t="s">
        <v>7</v>
      </c>
      <c r="C3191" s="44">
        <f>(C3174+C3175)*$D$33</f>
        <v>2.3528340000000001</v>
      </c>
    </row>
    <row r="3192" spans="1:3" ht="16.5" thickBot="1" x14ac:dyDescent="0.3">
      <c r="A3192" s="38">
        <v>340</v>
      </c>
      <c r="B3192" s="36" t="s">
        <v>8</v>
      </c>
      <c r="C3192" s="44">
        <f>(C3174+C3175)*$D$34</f>
        <v>9.1386899999999986</v>
      </c>
    </row>
    <row r="3193" spans="1:3" ht="16.5" thickBot="1" x14ac:dyDescent="0.3">
      <c r="A3193" s="15"/>
      <c r="B3193" s="42" t="s">
        <v>9</v>
      </c>
      <c r="C3193" s="88">
        <f>SUM(C3174:C3192)</f>
        <v>230.77969199999995</v>
      </c>
    </row>
    <row r="3194" spans="1:3" ht="16.5" thickBot="1" x14ac:dyDescent="0.3">
      <c r="A3194" s="15"/>
      <c r="B3194" s="43" t="s">
        <v>29</v>
      </c>
      <c r="C3194" s="89">
        <f>C3193*118%</f>
        <v>272.32003655999995</v>
      </c>
    </row>
    <row r="3195" spans="1:3" ht="15.75" x14ac:dyDescent="0.25">
      <c r="A3195" s="22"/>
      <c r="B3195" s="45"/>
      <c r="C3195" s="46"/>
    </row>
    <row r="3196" spans="1:3" ht="15.75" x14ac:dyDescent="0.25">
      <c r="A3196" s="22"/>
      <c r="B3196" s="45"/>
      <c r="C3196" s="46"/>
    </row>
    <row r="3197" spans="1:3" ht="15.75" x14ac:dyDescent="0.25">
      <c r="A3197" s="22"/>
      <c r="B3197" s="45"/>
      <c r="C3197" s="46"/>
    </row>
    <row r="3198" spans="1:3" ht="15.75" x14ac:dyDescent="0.25">
      <c r="A3198" s="22"/>
      <c r="B3198" s="45"/>
      <c r="C3198" s="46"/>
    </row>
    <row r="3199" spans="1:3" ht="15.75" x14ac:dyDescent="0.25">
      <c r="A3199" s="22"/>
      <c r="B3199" s="45"/>
      <c r="C3199" s="46"/>
    </row>
    <row r="3200" spans="1:3" ht="15.75" x14ac:dyDescent="0.25">
      <c r="A3200" s="22"/>
      <c r="B3200" s="45"/>
      <c r="C3200" s="46"/>
    </row>
    <row r="3201" spans="1:3" ht="15.75" x14ac:dyDescent="0.25">
      <c r="A3201" s="22"/>
      <c r="B3201" s="45"/>
      <c r="C3201" s="46"/>
    </row>
    <row r="3202" spans="1:3" ht="15.75" x14ac:dyDescent="0.25">
      <c r="A3202" s="22"/>
      <c r="B3202" s="45"/>
      <c r="C3202" s="46"/>
    </row>
    <row r="3203" spans="1:3" ht="15.75" x14ac:dyDescent="0.25">
      <c r="A3203" s="22"/>
      <c r="B3203" s="45"/>
      <c r="C3203" s="46"/>
    </row>
    <row r="3204" spans="1:3" ht="15.75" x14ac:dyDescent="0.25">
      <c r="A3204" s="22"/>
      <c r="B3204" s="45"/>
      <c r="C3204" s="46"/>
    </row>
    <row r="3205" spans="1:3" ht="15.75" x14ac:dyDescent="0.25">
      <c r="A3205" s="22"/>
      <c r="B3205" s="45"/>
      <c r="C3205" s="46"/>
    </row>
    <row r="3206" spans="1:3" ht="15.75" x14ac:dyDescent="0.25">
      <c r="A3206" s="22"/>
      <c r="B3206" s="45"/>
      <c r="C3206" s="46"/>
    </row>
    <row r="3207" spans="1:3" ht="15.75" x14ac:dyDescent="0.25">
      <c r="A3207" s="22"/>
      <c r="B3207" s="45"/>
      <c r="C3207" s="46"/>
    </row>
    <row r="3208" spans="1:3" ht="15.75" x14ac:dyDescent="0.25">
      <c r="A3208" s="22"/>
      <c r="B3208" s="45"/>
      <c r="C3208" s="46"/>
    </row>
    <row r="3209" spans="1:3" ht="15.75" x14ac:dyDescent="0.25">
      <c r="A3209" s="22"/>
      <c r="B3209" s="45"/>
      <c r="C3209" s="46"/>
    </row>
    <row r="3210" spans="1:3" ht="15.75" x14ac:dyDescent="0.25">
      <c r="A3210" s="22"/>
      <c r="B3210" s="45"/>
      <c r="C3210" s="46"/>
    </row>
    <row r="3211" spans="1:3" ht="15.75" x14ac:dyDescent="0.25">
      <c r="A3211" s="22"/>
      <c r="B3211" s="45"/>
      <c r="C3211" s="46"/>
    </row>
    <row r="3212" spans="1:3" ht="15.75" x14ac:dyDescent="0.25">
      <c r="A3212" s="22"/>
      <c r="B3212" s="45"/>
      <c r="C3212" s="46"/>
    </row>
    <row r="3213" spans="1:3" ht="15.75" x14ac:dyDescent="0.25">
      <c r="A3213" s="22"/>
      <c r="B3213" s="45"/>
      <c r="C3213" s="46"/>
    </row>
    <row r="3214" spans="1:3" ht="15.75" x14ac:dyDescent="0.25">
      <c r="A3214" s="22"/>
      <c r="B3214" s="45"/>
      <c r="C3214" s="46"/>
    </row>
    <row r="3215" spans="1:3" ht="15.75" x14ac:dyDescent="0.25">
      <c r="A3215" s="22"/>
      <c r="B3215" s="45"/>
      <c r="C3215" s="46"/>
    </row>
    <row r="3216" spans="1:3" ht="15.75" x14ac:dyDescent="0.25">
      <c r="A3216" s="22"/>
      <c r="B3216" s="45"/>
      <c r="C3216" s="46"/>
    </row>
    <row r="3217" spans="1:3" ht="15.75" x14ac:dyDescent="0.25">
      <c r="A3217" s="22"/>
      <c r="B3217" s="45"/>
      <c r="C3217" s="46"/>
    </row>
    <row r="3218" spans="1:3" ht="15.75" x14ac:dyDescent="0.25">
      <c r="A3218" s="22"/>
      <c r="B3218" s="45"/>
      <c r="C3218" s="46"/>
    </row>
    <row r="3219" spans="1:3" ht="15.75" x14ac:dyDescent="0.25">
      <c r="A3219" s="22"/>
      <c r="B3219" s="45"/>
      <c r="C3219" s="46"/>
    </row>
    <row r="3220" spans="1:3" ht="15.75" x14ac:dyDescent="0.25">
      <c r="A3220" s="22"/>
      <c r="B3220" s="45"/>
      <c r="C3220" s="46"/>
    </row>
    <row r="3221" spans="1:3" ht="15.75" x14ac:dyDescent="0.25">
      <c r="A3221" s="22"/>
      <c r="B3221" s="45"/>
      <c r="C3221" s="46"/>
    </row>
    <row r="3223" spans="1:3" ht="29.25" x14ac:dyDescent="0.25">
      <c r="B3223" s="56" t="s">
        <v>689</v>
      </c>
    </row>
    <row r="3224" spans="1:3" ht="15.75" thickBot="1" x14ac:dyDescent="0.3">
      <c r="C3224" s="84" t="s">
        <v>372</v>
      </c>
    </row>
    <row r="3225" spans="1:3" ht="32.25" thickBot="1" x14ac:dyDescent="0.3">
      <c r="A3225" s="7" t="s">
        <v>0</v>
      </c>
      <c r="B3225" s="8" t="s">
        <v>10</v>
      </c>
      <c r="C3225" s="8" t="s">
        <v>11</v>
      </c>
    </row>
    <row r="3226" spans="1:3" ht="15.75" x14ac:dyDescent="0.25">
      <c r="A3226" s="78"/>
      <c r="B3226" s="81" t="s">
        <v>12</v>
      </c>
      <c r="C3226" s="79">
        <v>1</v>
      </c>
    </row>
    <row r="3227" spans="1:3" ht="15.75" x14ac:dyDescent="0.25">
      <c r="A3227" s="78"/>
      <c r="B3227" s="82" t="s">
        <v>13</v>
      </c>
      <c r="C3227" s="80">
        <v>19.8</v>
      </c>
    </row>
    <row r="3228" spans="1:3" ht="31.5" x14ac:dyDescent="0.25">
      <c r="A3228" s="75"/>
      <c r="B3228" s="83" t="s">
        <v>360</v>
      </c>
      <c r="C3228" s="76">
        <f>$C$14</f>
        <v>1.18</v>
      </c>
    </row>
    <row r="3229" spans="1:3" ht="32.25" thickBot="1" x14ac:dyDescent="0.3">
      <c r="A3229" s="75"/>
      <c r="B3229" s="77" t="s">
        <v>361</v>
      </c>
      <c r="C3229" s="76">
        <f>$C$15</f>
        <v>0.69</v>
      </c>
    </row>
    <row r="3230" spans="1:3" ht="15.75" x14ac:dyDescent="0.25">
      <c r="A3230" s="29">
        <v>211</v>
      </c>
      <c r="B3230" s="30" t="s">
        <v>19</v>
      </c>
      <c r="C3230" s="39">
        <f>C3228*C3227</f>
        <v>23.364000000000001</v>
      </c>
    </row>
    <row r="3231" spans="1:3" ht="31.5" x14ac:dyDescent="0.25">
      <c r="A3231" s="33">
        <v>211</v>
      </c>
      <c r="B3231" s="28" t="s">
        <v>20</v>
      </c>
      <c r="C3231" s="40">
        <f>C3229*C3227</f>
        <v>13.661999999999999</v>
      </c>
    </row>
    <row r="3232" spans="1:3" ht="15.75" x14ac:dyDescent="0.25">
      <c r="A3232" s="51">
        <v>213</v>
      </c>
      <c r="B3232" s="52" t="s">
        <v>14</v>
      </c>
      <c r="C3232" s="40">
        <f>(C3230+C3231)*30.2%</f>
        <v>11.181851999999999</v>
      </c>
    </row>
    <row r="3233" spans="1:3" ht="15.75" x14ac:dyDescent="0.25">
      <c r="A3233" s="33">
        <v>212</v>
      </c>
      <c r="B3233" s="28" t="s">
        <v>3</v>
      </c>
      <c r="C3233" s="40">
        <f>(C3230+C3231)*$D$19</f>
        <v>5.9241599999999998E-2</v>
      </c>
    </row>
    <row r="3234" spans="1:3" ht="15.75" x14ac:dyDescent="0.25">
      <c r="A3234" s="33">
        <v>221</v>
      </c>
      <c r="B3234" s="28" t="s">
        <v>4</v>
      </c>
      <c r="C3234" s="40">
        <f>(C3230+C3231)*$D$20</f>
        <v>0.31842359999999997</v>
      </c>
    </row>
    <row r="3235" spans="1:3" ht="15.75" x14ac:dyDescent="0.25">
      <c r="A3235" s="33">
        <v>222</v>
      </c>
      <c r="B3235" s="28" t="s">
        <v>15</v>
      </c>
      <c r="C3235" s="40">
        <f>(C3230+C3231)*$D$21</f>
        <v>5.9241599999999998E-2</v>
      </c>
    </row>
    <row r="3236" spans="1:3" ht="15.75" x14ac:dyDescent="0.25">
      <c r="A3236" s="33">
        <v>223</v>
      </c>
      <c r="B3236" s="28" t="s">
        <v>5</v>
      </c>
      <c r="C3236" s="40">
        <f>(C3230+C3231)*$D$22</f>
        <v>1.5736049999999999</v>
      </c>
    </row>
    <row r="3237" spans="1:3" ht="15.75" x14ac:dyDescent="0.25">
      <c r="A3237" s="33">
        <v>224</v>
      </c>
      <c r="B3237" s="28" t="s">
        <v>21</v>
      </c>
      <c r="C3237" s="40">
        <f>(C3230+C3231)*$D$23</f>
        <v>0.52206659999999994</v>
      </c>
    </row>
    <row r="3238" spans="1:3" ht="15.75" x14ac:dyDescent="0.25">
      <c r="A3238" s="33">
        <v>225</v>
      </c>
      <c r="B3238" s="28" t="s">
        <v>16</v>
      </c>
      <c r="C3238" s="40">
        <f>(C3230+C3231)*$D$24</f>
        <v>1.9697831999999997</v>
      </c>
    </row>
    <row r="3239" spans="1:3" ht="15.75" x14ac:dyDescent="0.25">
      <c r="A3239" s="33">
        <v>226</v>
      </c>
      <c r="B3239" s="28" t="s">
        <v>22</v>
      </c>
      <c r="C3239" s="40">
        <f>(C3230+C3231)*$D$25</f>
        <v>13.259010599999998</v>
      </c>
    </row>
    <row r="3240" spans="1:3" ht="15.75" x14ac:dyDescent="0.25">
      <c r="A3240" s="33">
        <v>271</v>
      </c>
      <c r="B3240" s="28" t="s">
        <v>23</v>
      </c>
      <c r="C3240" s="40">
        <f>(C3230+C3231)*$D$26</f>
        <v>0.82567979999999996</v>
      </c>
    </row>
    <row r="3241" spans="1:3" ht="15.75" x14ac:dyDescent="0.25">
      <c r="A3241" s="33">
        <v>272</v>
      </c>
      <c r="B3241" s="28" t="s">
        <v>24</v>
      </c>
      <c r="C3241" s="40">
        <f>(C3230+C3231)*$D$27</f>
        <v>0.77384339999999985</v>
      </c>
    </row>
    <row r="3242" spans="1:3" ht="31.5" x14ac:dyDescent="0.25">
      <c r="A3242" s="33">
        <v>211</v>
      </c>
      <c r="B3242" s="28" t="s">
        <v>25</v>
      </c>
      <c r="C3242" s="40">
        <f>(C3230+C3231)*$D$28</f>
        <v>8.4789539999999999</v>
      </c>
    </row>
    <row r="3243" spans="1:3" ht="31.5" x14ac:dyDescent="0.25">
      <c r="A3243" s="33">
        <v>213</v>
      </c>
      <c r="B3243" s="28" t="s">
        <v>26</v>
      </c>
      <c r="C3243" s="44">
        <f>(C3230+C3231)*$D$29</f>
        <v>2.5584965999999993</v>
      </c>
    </row>
    <row r="3244" spans="1:3" ht="15.75" x14ac:dyDescent="0.25">
      <c r="A3244" s="33">
        <v>290</v>
      </c>
      <c r="B3244" s="28" t="s">
        <v>6</v>
      </c>
      <c r="C3244" s="44">
        <f>(C3230+C3231)*$D$30</f>
        <v>1.3662593999999999</v>
      </c>
    </row>
    <row r="3245" spans="1:3" ht="15.75" x14ac:dyDescent="0.25">
      <c r="A3245" s="33">
        <v>290</v>
      </c>
      <c r="B3245" s="28" t="s">
        <v>27</v>
      </c>
      <c r="C3245" s="44">
        <f>(C3230+C3231)*$D$31</f>
        <v>0.43320419999999998</v>
      </c>
    </row>
    <row r="3246" spans="1:3" ht="15.75" x14ac:dyDescent="0.25">
      <c r="A3246" s="33">
        <v>225</v>
      </c>
      <c r="B3246" s="28" t="s">
        <v>28</v>
      </c>
      <c r="C3246" s="44">
        <f>(C3230+C3231)*$D$32</f>
        <v>0</v>
      </c>
    </row>
    <row r="3247" spans="1:3" ht="15.75" x14ac:dyDescent="0.25">
      <c r="A3247" s="37">
        <v>310</v>
      </c>
      <c r="B3247" s="28" t="s">
        <v>7</v>
      </c>
      <c r="C3247" s="44">
        <f>(C3230+C3231)*$D$33</f>
        <v>0.86270579999999997</v>
      </c>
    </row>
    <row r="3248" spans="1:3" ht="16.5" thickBot="1" x14ac:dyDescent="0.3">
      <c r="A3248" s="38">
        <v>340</v>
      </c>
      <c r="B3248" s="36" t="s">
        <v>8</v>
      </c>
      <c r="C3248" s="44">
        <f>(C3230+C3231)*$D$34</f>
        <v>3.3508529999999994</v>
      </c>
    </row>
    <row r="3249" spans="1:3" ht="16.5" thickBot="1" x14ac:dyDescent="0.3">
      <c r="A3249" s="15"/>
      <c r="B3249" s="42" t="s">
        <v>9</v>
      </c>
      <c r="C3249" s="88">
        <f>SUM(C3230:C3248)</f>
        <v>84.619220400000017</v>
      </c>
    </row>
    <row r="3250" spans="1:3" ht="16.5" thickBot="1" x14ac:dyDescent="0.3">
      <c r="A3250" s="15"/>
      <c r="B3250" s="43" t="s">
        <v>29</v>
      </c>
      <c r="C3250" s="89">
        <f>C3249*118%</f>
        <v>99.850680072000017</v>
      </c>
    </row>
    <row r="3251" spans="1:3" ht="15.75" x14ac:dyDescent="0.25">
      <c r="A3251" s="22"/>
      <c r="B3251" s="45"/>
      <c r="C3251" s="46"/>
    </row>
    <row r="3252" spans="1:3" ht="15.75" x14ac:dyDescent="0.25">
      <c r="A3252" s="22"/>
      <c r="B3252" s="45"/>
      <c r="C3252" s="46"/>
    </row>
    <row r="3253" spans="1:3" ht="15.75" x14ac:dyDescent="0.25">
      <c r="A3253" s="22"/>
      <c r="B3253" s="45"/>
      <c r="C3253" s="46"/>
    </row>
    <row r="3254" spans="1:3" ht="15.75" x14ac:dyDescent="0.25">
      <c r="A3254" s="22"/>
      <c r="B3254" s="45"/>
      <c r="C3254" s="46"/>
    </row>
    <row r="3255" spans="1:3" ht="15.75" x14ac:dyDescent="0.25">
      <c r="A3255" s="22"/>
      <c r="B3255" s="45"/>
      <c r="C3255" s="46"/>
    </row>
    <row r="3256" spans="1:3" ht="15.75" x14ac:dyDescent="0.25">
      <c r="A3256" s="22"/>
      <c r="B3256" s="45"/>
      <c r="C3256" s="46"/>
    </row>
    <row r="3257" spans="1:3" ht="15.75" x14ac:dyDescent="0.25">
      <c r="A3257" s="22"/>
      <c r="B3257" s="45"/>
      <c r="C3257" s="46"/>
    </row>
    <row r="3258" spans="1:3" ht="15.75" x14ac:dyDescent="0.25">
      <c r="A3258" s="22"/>
      <c r="B3258" s="45"/>
      <c r="C3258" s="46"/>
    </row>
    <row r="3259" spans="1:3" ht="15.75" x14ac:dyDescent="0.25">
      <c r="A3259" s="22"/>
      <c r="B3259" s="45"/>
      <c r="C3259" s="46"/>
    </row>
    <row r="3260" spans="1:3" ht="15.75" x14ac:dyDescent="0.25">
      <c r="A3260" s="22"/>
      <c r="B3260" s="45"/>
      <c r="C3260" s="46"/>
    </row>
    <row r="3261" spans="1:3" ht="15.75" x14ac:dyDescent="0.25">
      <c r="A3261" s="22"/>
      <c r="B3261" s="45"/>
      <c r="C3261" s="46"/>
    </row>
    <row r="3262" spans="1:3" ht="15.75" x14ac:dyDescent="0.25">
      <c r="A3262" s="22"/>
      <c r="B3262" s="45"/>
      <c r="C3262" s="46"/>
    </row>
    <row r="3263" spans="1:3" ht="15.75" x14ac:dyDescent="0.25">
      <c r="A3263" s="22"/>
      <c r="B3263" s="45"/>
      <c r="C3263" s="46"/>
    </row>
    <row r="3264" spans="1:3" ht="15.75" x14ac:dyDescent="0.25">
      <c r="A3264" s="22"/>
      <c r="B3264" s="45"/>
      <c r="C3264" s="46"/>
    </row>
    <row r="3265" spans="1:3" ht="15.75" x14ac:dyDescent="0.25">
      <c r="A3265" s="22"/>
      <c r="B3265" s="45"/>
      <c r="C3265" s="46"/>
    </row>
    <row r="3266" spans="1:3" ht="15.75" x14ac:dyDescent="0.25">
      <c r="A3266" s="22"/>
      <c r="B3266" s="45"/>
      <c r="C3266" s="46"/>
    </row>
    <row r="3267" spans="1:3" ht="15.75" x14ac:dyDescent="0.25">
      <c r="A3267" s="22"/>
      <c r="B3267" s="45"/>
      <c r="C3267" s="46"/>
    </row>
    <row r="3268" spans="1:3" ht="15.75" x14ac:dyDescent="0.25">
      <c r="A3268" s="22"/>
      <c r="B3268" s="45"/>
      <c r="C3268" s="46"/>
    </row>
    <row r="3269" spans="1:3" ht="15.75" x14ac:dyDescent="0.25">
      <c r="A3269" s="22"/>
      <c r="B3269" s="45"/>
      <c r="C3269" s="46"/>
    </row>
    <row r="3270" spans="1:3" ht="15.75" x14ac:dyDescent="0.25">
      <c r="A3270" s="22"/>
      <c r="B3270" s="45"/>
      <c r="C3270" s="46"/>
    </row>
    <row r="3271" spans="1:3" ht="15.75" x14ac:dyDescent="0.25">
      <c r="A3271" s="22"/>
      <c r="B3271" s="45"/>
      <c r="C3271" s="46"/>
    </row>
    <row r="3272" spans="1:3" ht="15.75" x14ac:dyDescent="0.25">
      <c r="A3272" s="22"/>
      <c r="B3272" s="45"/>
      <c r="C3272" s="46"/>
    </row>
    <row r="3273" spans="1:3" ht="15.75" x14ac:dyDescent="0.25">
      <c r="A3273" s="22"/>
      <c r="B3273" s="45"/>
      <c r="C3273" s="46"/>
    </row>
    <row r="3274" spans="1:3" ht="15.75" x14ac:dyDescent="0.25">
      <c r="A3274" s="22"/>
      <c r="B3274" s="45"/>
      <c r="C3274" s="46"/>
    </row>
    <row r="3275" spans="1:3" ht="15.75" x14ac:dyDescent="0.25">
      <c r="A3275" s="22"/>
      <c r="B3275" s="45"/>
      <c r="C3275" s="46"/>
    </row>
    <row r="3276" spans="1:3" ht="15.75" x14ac:dyDescent="0.25">
      <c r="A3276" s="22"/>
      <c r="B3276" s="45"/>
      <c r="C3276" s="46"/>
    </row>
    <row r="3277" spans="1:3" ht="18.75" x14ac:dyDescent="0.25">
      <c r="A3277" s="22"/>
      <c r="B3277" s="73" t="s">
        <v>645</v>
      </c>
      <c r="C3277" s="46"/>
    </row>
    <row r="3278" spans="1:3" ht="15.75" x14ac:dyDescent="0.25">
      <c r="A3278" s="22"/>
      <c r="B3278" s="45"/>
      <c r="C3278" s="46"/>
    </row>
    <row r="3280" spans="1:3" ht="29.25" x14ac:dyDescent="0.25">
      <c r="B3280" s="56" t="s">
        <v>690</v>
      </c>
    </row>
    <row r="3281" spans="1:3" ht="15.75" thickBot="1" x14ac:dyDescent="0.3">
      <c r="C3281" s="84" t="s">
        <v>372</v>
      </c>
    </row>
    <row r="3282" spans="1:3" ht="32.25" thickBot="1" x14ac:dyDescent="0.3">
      <c r="A3282" s="7" t="s">
        <v>0</v>
      </c>
      <c r="B3282" s="8" t="s">
        <v>10</v>
      </c>
      <c r="C3282" s="8" t="s">
        <v>11</v>
      </c>
    </row>
    <row r="3283" spans="1:3" ht="15.75" x14ac:dyDescent="0.25">
      <c r="A3283" s="78"/>
      <c r="B3283" s="81" t="s">
        <v>12</v>
      </c>
      <c r="C3283" s="79">
        <v>1</v>
      </c>
    </row>
    <row r="3284" spans="1:3" ht="15.75" x14ac:dyDescent="0.25">
      <c r="A3284" s="78"/>
      <c r="B3284" s="82" t="s">
        <v>13</v>
      </c>
      <c r="C3284" s="80">
        <v>48.8</v>
      </c>
    </row>
    <row r="3285" spans="1:3" ht="31.5" x14ac:dyDescent="0.25">
      <c r="A3285" s="75"/>
      <c r="B3285" s="83" t="s">
        <v>360</v>
      </c>
      <c r="C3285" s="76">
        <f>$C$14</f>
        <v>1.18</v>
      </c>
    </row>
    <row r="3286" spans="1:3" ht="32.25" thickBot="1" x14ac:dyDescent="0.3">
      <c r="A3286" s="75"/>
      <c r="B3286" s="77" t="s">
        <v>361</v>
      </c>
      <c r="C3286" s="76">
        <f>$C$15</f>
        <v>0.69</v>
      </c>
    </row>
    <row r="3287" spans="1:3" ht="15.75" x14ac:dyDescent="0.25">
      <c r="A3287" s="29">
        <v>211</v>
      </c>
      <c r="B3287" s="30" t="s">
        <v>19</v>
      </c>
      <c r="C3287" s="39">
        <f>C3285*C3284</f>
        <v>57.583999999999996</v>
      </c>
    </row>
    <row r="3288" spans="1:3" ht="31.5" x14ac:dyDescent="0.25">
      <c r="A3288" s="33">
        <v>211</v>
      </c>
      <c r="B3288" s="28" t="s">
        <v>20</v>
      </c>
      <c r="C3288" s="40">
        <f>C3286*C3284</f>
        <v>33.671999999999997</v>
      </c>
    </row>
    <row r="3289" spans="1:3" ht="15.75" x14ac:dyDescent="0.25">
      <c r="A3289" s="51">
        <v>213</v>
      </c>
      <c r="B3289" s="52" t="s">
        <v>14</v>
      </c>
      <c r="C3289" s="40">
        <f>(C3287+C3288)*30.2%</f>
        <v>27.559311999999998</v>
      </c>
    </row>
    <row r="3290" spans="1:3" ht="15.75" x14ac:dyDescent="0.25">
      <c r="A3290" s="33">
        <v>212</v>
      </c>
      <c r="B3290" s="28" t="s">
        <v>3</v>
      </c>
      <c r="C3290" s="40">
        <f>(C3287+C3288)*$D$19</f>
        <v>0.14600960000000002</v>
      </c>
    </row>
    <row r="3291" spans="1:3" ht="15.75" x14ac:dyDescent="0.25">
      <c r="A3291" s="33">
        <v>221</v>
      </c>
      <c r="B3291" s="28" t="s">
        <v>4</v>
      </c>
      <c r="C3291" s="40">
        <f>(C3287+C3288)*$D$20</f>
        <v>0.78480159999999999</v>
      </c>
    </row>
    <row r="3292" spans="1:3" ht="15.75" x14ac:dyDescent="0.25">
      <c r="A3292" s="33">
        <v>222</v>
      </c>
      <c r="B3292" s="28" t="s">
        <v>15</v>
      </c>
      <c r="C3292" s="40">
        <f>(C3287+C3288)*$D$21</f>
        <v>0.14600960000000002</v>
      </c>
    </row>
    <row r="3293" spans="1:3" ht="15.75" x14ac:dyDescent="0.25">
      <c r="A3293" s="33">
        <v>223</v>
      </c>
      <c r="B3293" s="28" t="s">
        <v>5</v>
      </c>
      <c r="C3293" s="40">
        <f>(C3287+C3288)*$D$22</f>
        <v>3.8783800000000004</v>
      </c>
    </row>
    <row r="3294" spans="1:3" ht="15.75" x14ac:dyDescent="0.25">
      <c r="A3294" s="33">
        <v>224</v>
      </c>
      <c r="B3294" s="28" t="s">
        <v>21</v>
      </c>
      <c r="C3294" s="40">
        <f>(C3287+C3288)*$D$23</f>
        <v>1.2867096</v>
      </c>
    </row>
    <row r="3295" spans="1:3" ht="15.75" x14ac:dyDescent="0.25">
      <c r="A3295" s="33">
        <v>225</v>
      </c>
      <c r="B3295" s="28" t="s">
        <v>16</v>
      </c>
      <c r="C3295" s="40">
        <f>(C3287+C3288)*$D$24</f>
        <v>4.8548191999999997</v>
      </c>
    </row>
    <row r="3296" spans="1:3" ht="15.75" x14ac:dyDescent="0.25">
      <c r="A3296" s="33">
        <v>226</v>
      </c>
      <c r="B3296" s="28" t="s">
        <v>22</v>
      </c>
      <c r="C3296" s="40">
        <f>(C3287+C3288)*$D$25</f>
        <v>32.6787736</v>
      </c>
    </row>
    <row r="3297" spans="1:3" ht="15.75" x14ac:dyDescent="0.25">
      <c r="A3297" s="33">
        <v>271</v>
      </c>
      <c r="B3297" s="28" t="s">
        <v>23</v>
      </c>
      <c r="C3297" s="40">
        <f>(C3287+C3288)*$D$26</f>
        <v>2.0350088</v>
      </c>
    </row>
    <row r="3298" spans="1:3" ht="15.75" x14ac:dyDescent="0.25">
      <c r="A3298" s="33">
        <v>272</v>
      </c>
      <c r="B3298" s="28" t="s">
        <v>24</v>
      </c>
      <c r="C3298" s="40">
        <f>(C3287+C3288)*$D$27</f>
        <v>1.9072503999999999</v>
      </c>
    </row>
    <row r="3299" spans="1:3" ht="31.5" x14ac:dyDescent="0.25">
      <c r="A3299" s="33">
        <v>211</v>
      </c>
      <c r="B3299" s="28" t="s">
        <v>25</v>
      </c>
      <c r="C3299" s="40">
        <f>(C3287+C3288)*$D$28</f>
        <v>20.897624</v>
      </c>
    </row>
    <row r="3300" spans="1:3" ht="31.5" x14ac:dyDescent="0.25">
      <c r="A3300" s="33">
        <v>213</v>
      </c>
      <c r="B3300" s="28" t="s">
        <v>26</v>
      </c>
      <c r="C3300" s="44">
        <f>(C3287+C3288)*$D$29</f>
        <v>6.3057895999999998</v>
      </c>
    </row>
    <row r="3301" spans="1:3" ht="15.75" x14ac:dyDescent="0.25">
      <c r="A3301" s="33">
        <v>290</v>
      </c>
      <c r="B3301" s="28" t="s">
        <v>6</v>
      </c>
      <c r="C3301" s="44">
        <f>(C3287+C3288)*$D$30</f>
        <v>3.3673464000000002</v>
      </c>
    </row>
    <row r="3302" spans="1:3" ht="15.75" x14ac:dyDescent="0.25">
      <c r="A3302" s="33">
        <v>290</v>
      </c>
      <c r="B3302" s="28" t="s">
        <v>27</v>
      </c>
      <c r="C3302" s="44">
        <f>(C3287+C3288)*$D$31</f>
        <v>1.0676952</v>
      </c>
    </row>
    <row r="3303" spans="1:3" ht="15.75" x14ac:dyDescent="0.25">
      <c r="A3303" s="33">
        <v>225</v>
      </c>
      <c r="B3303" s="28" t="s">
        <v>28</v>
      </c>
      <c r="C3303" s="44">
        <f>(C3287+C3288)*$D$32</f>
        <v>0</v>
      </c>
    </row>
    <row r="3304" spans="1:3" ht="15.75" x14ac:dyDescent="0.25">
      <c r="A3304" s="37">
        <v>310</v>
      </c>
      <c r="B3304" s="28" t="s">
        <v>7</v>
      </c>
      <c r="C3304" s="44">
        <f>(C3287+C3288)*$D$33</f>
        <v>2.1262648</v>
      </c>
    </row>
    <row r="3305" spans="1:3" ht="16.5" thickBot="1" x14ac:dyDescent="0.3">
      <c r="A3305" s="38">
        <v>340</v>
      </c>
      <c r="B3305" s="36" t="s">
        <v>8</v>
      </c>
      <c r="C3305" s="44">
        <f>(C3287+C3288)*$D$34</f>
        <v>8.2586680000000001</v>
      </c>
    </row>
    <row r="3306" spans="1:3" ht="16.5" thickBot="1" x14ac:dyDescent="0.3">
      <c r="A3306" s="15"/>
      <c r="B3306" s="42" t="s">
        <v>9</v>
      </c>
      <c r="C3306" s="88">
        <f>SUM(C3287:C3305)</f>
        <v>208.55646240000004</v>
      </c>
    </row>
    <row r="3307" spans="1:3" ht="16.5" thickBot="1" x14ac:dyDescent="0.3">
      <c r="A3307" s="15"/>
      <c r="B3307" s="43" t="s">
        <v>29</v>
      </c>
      <c r="C3307" s="89">
        <f>C3306*118%</f>
        <v>246.09662563200004</v>
      </c>
    </row>
    <row r="3308" spans="1:3" ht="15.75" x14ac:dyDescent="0.25">
      <c r="A3308" s="22"/>
      <c r="B3308" s="45"/>
      <c r="C3308" s="46"/>
    </row>
    <row r="3309" spans="1:3" ht="15.75" x14ac:dyDescent="0.25">
      <c r="A3309" s="22"/>
      <c r="B3309" s="45"/>
      <c r="C3309" s="46"/>
    </row>
    <row r="3310" spans="1:3" ht="15.75" x14ac:dyDescent="0.25">
      <c r="A3310" s="22"/>
      <c r="B3310" s="45"/>
      <c r="C3310" s="46"/>
    </row>
    <row r="3311" spans="1:3" ht="15.75" x14ac:dyDescent="0.25">
      <c r="A3311" s="22"/>
      <c r="B3311" s="45"/>
      <c r="C3311" s="46"/>
    </row>
    <row r="3312" spans="1:3" ht="15.75" x14ac:dyDescent="0.25">
      <c r="A3312" s="22"/>
      <c r="B3312" s="45"/>
      <c r="C3312" s="46"/>
    </row>
    <row r="3313" spans="1:3" ht="15.75" x14ac:dyDescent="0.25">
      <c r="A3313" s="22"/>
      <c r="B3313" s="45"/>
      <c r="C3313" s="46"/>
    </row>
    <row r="3314" spans="1:3" ht="15.75" x14ac:dyDescent="0.25">
      <c r="A3314" s="22"/>
      <c r="B3314" s="45"/>
      <c r="C3314" s="46"/>
    </row>
    <row r="3315" spans="1:3" ht="15.75" x14ac:dyDescent="0.25">
      <c r="A3315" s="22"/>
      <c r="B3315" s="45"/>
      <c r="C3315" s="46"/>
    </row>
    <row r="3316" spans="1:3" ht="15.75" x14ac:dyDescent="0.25">
      <c r="A3316" s="22"/>
      <c r="B3316" s="45"/>
      <c r="C3316" s="46"/>
    </row>
    <row r="3317" spans="1:3" ht="15.75" x14ac:dyDescent="0.25">
      <c r="A3317" s="22"/>
      <c r="B3317" s="45"/>
      <c r="C3317" s="46"/>
    </row>
    <row r="3318" spans="1:3" ht="15.75" x14ac:dyDescent="0.25">
      <c r="A3318" s="22"/>
      <c r="B3318" s="45"/>
      <c r="C3318" s="46"/>
    </row>
    <row r="3319" spans="1:3" ht="15.75" x14ac:dyDescent="0.25">
      <c r="A3319" s="22"/>
      <c r="B3319" s="45"/>
      <c r="C3319" s="46"/>
    </row>
    <row r="3320" spans="1:3" ht="15.75" x14ac:dyDescent="0.25">
      <c r="A3320" s="22"/>
      <c r="B3320" s="45"/>
      <c r="C3320" s="46"/>
    </row>
    <row r="3321" spans="1:3" ht="15.75" x14ac:dyDescent="0.25">
      <c r="A3321" s="22"/>
      <c r="B3321" s="45"/>
      <c r="C3321" s="46"/>
    </row>
    <row r="3322" spans="1:3" ht="15.75" x14ac:dyDescent="0.25">
      <c r="A3322" s="22"/>
      <c r="B3322" s="45"/>
      <c r="C3322" s="46"/>
    </row>
    <row r="3323" spans="1:3" ht="15.75" x14ac:dyDescent="0.25">
      <c r="A3323" s="22"/>
      <c r="B3323" s="45"/>
      <c r="C3323" s="46"/>
    </row>
    <row r="3324" spans="1:3" ht="15.75" x14ac:dyDescent="0.25">
      <c r="A3324" s="22"/>
      <c r="B3324" s="45"/>
      <c r="C3324" s="46"/>
    </row>
    <row r="3325" spans="1:3" ht="15.75" x14ac:dyDescent="0.25">
      <c r="A3325" s="22"/>
      <c r="B3325" s="45"/>
      <c r="C3325" s="46"/>
    </row>
    <row r="3326" spans="1:3" ht="15.75" x14ac:dyDescent="0.25">
      <c r="A3326" s="22"/>
      <c r="B3326" s="45"/>
      <c r="C3326" s="46"/>
    </row>
    <row r="3327" spans="1:3" ht="15.75" x14ac:dyDescent="0.25">
      <c r="A3327" s="22"/>
      <c r="B3327" s="45"/>
      <c r="C3327" s="46"/>
    </row>
    <row r="3328" spans="1:3" ht="15.75" x14ac:dyDescent="0.25">
      <c r="A3328" s="22"/>
      <c r="B3328" s="45"/>
      <c r="C3328" s="46"/>
    </row>
    <row r="3329" spans="1:3" ht="15.75" x14ac:dyDescent="0.25">
      <c r="A3329" s="22"/>
      <c r="B3329" s="45"/>
      <c r="C3329" s="46"/>
    </row>
    <row r="3330" spans="1:3" ht="15.75" x14ac:dyDescent="0.25">
      <c r="A3330" s="22"/>
      <c r="B3330" s="45"/>
      <c r="C3330" s="46"/>
    </row>
    <row r="3331" spans="1:3" ht="15.75" x14ac:dyDescent="0.25">
      <c r="A3331" s="22"/>
      <c r="B3331" s="45"/>
      <c r="C3331" s="46"/>
    </row>
    <row r="3332" spans="1:3" ht="15.75" x14ac:dyDescent="0.25">
      <c r="A3332" s="22"/>
      <c r="B3332" s="45"/>
      <c r="C3332" s="46"/>
    </row>
    <row r="3333" spans="1:3" ht="15.75" x14ac:dyDescent="0.25">
      <c r="A3333" s="22"/>
      <c r="B3333" s="45"/>
      <c r="C3333" s="46"/>
    </row>
    <row r="3334" spans="1:3" ht="15.75" x14ac:dyDescent="0.25">
      <c r="A3334" s="22"/>
      <c r="B3334" s="45"/>
      <c r="C3334" s="46"/>
    </row>
    <row r="3335" spans="1:3" ht="15.75" x14ac:dyDescent="0.25">
      <c r="A3335" s="22"/>
      <c r="B3335" s="45"/>
      <c r="C3335" s="46"/>
    </row>
    <row r="3337" spans="1:3" ht="29.25" x14ac:dyDescent="0.25">
      <c r="B3337" s="56" t="s">
        <v>691</v>
      </c>
    </row>
    <row r="3338" spans="1:3" ht="15.75" thickBot="1" x14ac:dyDescent="0.3">
      <c r="C3338" s="84" t="s">
        <v>372</v>
      </c>
    </row>
    <row r="3339" spans="1:3" ht="32.25" thickBot="1" x14ac:dyDescent="0.3">
      <c r="A3339" s="7" t="s">
        <v>0</v>
      </c>
      <c r="B3339" s="8" t="s">
        <v>10</v>
      </c>
      <c r="C3339" s="8" t="s">
        <v>11</v>
      </c>
    </row>
    <row r="3340" spans="1:3" ht="15.75" x14ac:dyDescent="0.25">
      <c r="A3340" s="78"/>
      <c r="B3340" s="81" t="s">
        <v>12</v>
      </c>
      <c r="C3340" s="79">
        <v>1</v>
      </c>
    </row>
    <row r="3341" spans="1:3" ht="15.75" x14ac:dyDescent="0.25">
      <c r="A3341" s="78"/>
      <c r="B3341" s="82" t="s">
        <v>13</v>
      </c>
      <c r="C3341" s="80">
        <v>15.7</v>
      </c>
    </row>
    <row r="3342" spans="1:3" ht="31.5" x14ac:dyDescent="0.25">
      <c r="A3342" s="75"/>
      <c r="B3342" s="83" t="s">
        <v>360</v>
      </c>
      <c r="C3342" s="76">
        <f>$C$14</f>
        <v>1.18</v>
      </c>
    </row>
    <row r="3343" spans="1:3" ht="32.25" thickBot="1" x14ac:dyDescent="0.3">
      <c r="A3343" s="75"/>
      <c r="B3343" s="77" t="s">
        <v>361</v>
      </c>
      <c r="C3343" s="76">
        <f>$C$15</f>
        <v>0.69</v>
      </c>
    </row>
    <row r="3344" spans="1:3" ht="15.75" x14ac:dyDescent="0.25">
      <c r="A3344" s="29">
        <v>211</v>
      </c>
      <c r="B3344" s="30" t="s">
        <v>19</v>
      </c>
      <c r="C3344" s="39">
        <f>C3342*C3341</f>
        <v>18.526</v>
      </c>
    </row>
    <row r="3345" spans="1:3" ht="31.5" x14ac:dyDescent="0.25">
      <c r="A3345" s="33">
        <v>211</v>
      </c>
      <c r="B3345" s="28" t="s">
        <v>20</v>
      </c>
      <c r="C3345" s="40">
        <f>C3343*C3341</f>
        <v>10.832999999999998</v>
      </c>
    </row>
    <row r="3346" spans="1:3" ht="15.75" x14ac:dyDescent="0.25">
      <c r="A3346" s="51">
        <v>213</v>
      </c>
      <c r="B3346" s="52" t="s">
        <v>14</v>
      </c>
      <c r="C3346" s="40">
        <f>(C3344+C3345)*30.2%</f>
        <v>8.8664179999999995</v>
      </c>
    </row>
    <row r="3347" spans="1:3" ht="15.75" x14ac:dyDescent="0.25">
      <c r="A3347" s="33">
        <v>212</v>
      </c>
      <c r="B3347" s="28" t="s">
        <v>3</v>
      </c>
      <c r="C3347" s="40">
        <f>(C3344+C3345)*$D$19</f>
        <v>4.6974399999999999E-2</v>
      </c>
    </row>
    <row r="3348" spans="1:3" ht="15.75" x14ac:dyDescent="0.25">
      <c r="A3348" s="33">
        <v>221</v>
      </c>
      <c r="B3348" s="28" t="s">
        <v>4</v>
      </c>
      <c r="C3348" s="40">
        <f>(C3344+C3345)*$D$20</f>
        <v>0.25248739999999997</v>
      </c>
    </row>
    <row r="3349" spans="1:3" ht="15.75" x14ac:dyDescent="0.25">
      <c r="A3349" s="33">
        <v>222</v>
      </c>
      <c r="B3349" s="28" t="s">
        <v>15</v>
      </c>
      <c r="C3349" s="40">
        <f>(C3344+C3345)*$D$21</f>
        <v>4.6974399999999999E-2</v>
      </c>
    </row>
    <row r="3350" spans="1:3" ht="15.75" x14ac:dyDescent="0.25">
      <c r="A3350" s="33">
        <v>223</v>
      </c>
      <c r="B3350" s="28" t="s">
        <v>5</v>
      </c>
      <c r="C3350" s="40">
        <f>(C3344+C3345)*$D$22</f>
        <v>1.2477575000000001</v>
      </c>
    </row>
    <row r="3351" spans="1:3" ht="15.75" x14ac:dyDescent="0.25">
      <c r="A3351" s="33">
        <v>224</v>
      </c>
      <c r="B3351" s="28" t="s">
        <v>21</v>
      </c>
      <c r="C3351" s="40">
        <f>(C3344+C3345)*$D$23</f>
        <v>0.41396189999999994</v>
      </c>
    </row>
    <row r="3352" spans="1:3" ht="15.75" x14ac:dyDescent="0.25">
      <c r="A3352" s="33">
        <v>225</v>
      </c>
      <c r="B3352" s="28" t="s">
        <v>16</v>
      </c>
      <c r="C3352" s="40">
        <f>(C3344+C3345)*$D$24</f>
        <v>1.5618987999999998</v>
      </c>
    </row>
    <row r="3353" spans="1:3" ht="15.75" x14ac:dyDescent="0.25">
      <c r="A3353" s="33">
        <v>226</v>
      </c>
      <c r="B3353" s="28" t="s">
        <v>22</v>
      </c>
      <c r="C3353" s="40">
        <f>(C3344+C3345)*$D$25</f>
        <v>10.513457899999999</v>
      </c>
    </row>
    <row r="3354" spans="1:3" ht="15.75" x14ac:dyDescent="0.25">
      <c r="A3354" s="33">
        <v>271</v>
      </c>
      <c r="B3354" s="28" t="s">
        <v>23</v>
      </c>
      <c r="C3354" s="40">
        <f>(C3344+C3345)*$D$26</f>
        <v>0.65470569999999995</v>
      </c>
    </row>
    <row r="3355" spans="1:3" ht="15.75" x14ac:dyDescent="0.25">
      <c r="A3355" s="33">
        <v>272</v>
      </c>
      <c r="B3355" s="28" t="s">
        <v>24</v>
      </c>
      <c r="C3355" s="40">
        <f>(C3344+C3345)*$D$27</f>
        <v>0.61360309999999996</v>
      </c>
    </row>
    <row r="3356" spans="1:3" ht="31.5" x14ac:dyDescent="0.25">
      <c r="A3356" s="33">
        <v>211</v>
      </c>
      <c r="B3356" s="28" t="s">
        <v>25</v>
      </c>
      <c r="C3356" s="40">
        <f>(C3344+C3345)*$D$28</f>
        <v>6.723211</v>
      </c>
    </row>
    <row r="3357" spans="1:3" ht="31.5" x14ac:dyDescent="0.25">
      <c r="A3357" s="33">
        <v>213</v>
      </c>
      <c r="B3357" s="28" t="s">
        <v>26</v>
      </c>
      <c r="C3357" s="44">
        <f>(C3344+C3345)*$D$29</f>
        <v>2.0287068999999995</v>
      </c>
    </row>
    <row r="3358" spans="1:3" ht="15.75" x14ac:dyDescent="0.25">
      <c r="A3358" s="33">
        <v>290</v>
      </c>
      <c r="B3358" s="28" t="s">
        <v>6</v>
      </c>
      <c r="C3358" s="44">
        <f>(C3344+C3345)*$D$30</f>
        <v>1.0833470999999999</v>
      </c>
    </row>
    <row r="3359" spans="1:3" ht="15.75" x14ac:dyDescent="0.25">
      <c r="A3359" s="33">
        <v>290</v>
      </c>
      <c r="B3359" s="28" t="s">
        <v>27</v>
      </c>
      <c r="C3359" s="44">
        <f>(C3344+C3345)*$D$31</f>
        <v>0.34350029999999998</v>
      </c>
    </row>
    <row r="3360" spans="1:3" ht="15.75" x14ac:dyDescent="0.25">
      <c r="A3360" s="33">
        <v>225</v>
      </c>
      <c r="B3360" s="28" t="s">
        <v>28</v>
      </c>
      <c r="C3360" s="44">
        <f>(C3344+C3345)*$D$32</f>
        <v>0</v>
      </c>
    </row>
    <row r="3361" spans="1:3" ht="15.75" x14ac:dyDescent="0.25">
      <c r="A3361" s="37">
        <v>310</v>
      </c>
      <c r="B3361" s="28" t="s">
        <v>7</v>
      </c>
      <c r="C3361" s="44">
        <f>(C3344+C3345)*$D$33</f>
        <v>0.68406469999999997</v>
      </c>
    </row>
    <row r="3362" spans="1:3" ht="16.5" thickBot="1" x14ac:dyDescent="0.3">
      <c r="A3362" s="38">
        <v>340</v>
      </c>
      <c r="B3362" s="36" t="s">
        <v>8</v>
      </c>
      <c r="C3362" s="44">
        <f>(C3344+C3345)*$D$34</f>
        <v>2.6569894999999999</v>
      </c>
    </row>
    <row r="3363" spans="1:3" ht="16.5" thickBot="1" x14ac:dyDescent="0.3">
      <c r="A3363" s="15"/>
      <c r="B3363" s="42" t="s">
        <v>9</v>
      </c>
      <c r="C3363" s="88">
        <f>SUM(C3344:C3362)</f>
        <v>67.097058599999983</v>
      </c>
    </row>
    <row r="3364" spans="1:3" ht="16.5" thickBot="1" x14ac:dyDescent="0.3">
      <c r="A3364" s="15"/>
      <c r="B3364" s="43" t="s">
        <v>29</v>
      </c>
      <c r="C3364" s="89">
        <f>C3363*118%</f>
        <v>79.174529147999976</v>
      </c>
    </row>
    <row r="3365" spans="1:3" ht="15.75" x14ac:dyDescent="0.25">
      <c r="A3365" s="22"/>
      <c r="B3365" s="45"/>
      <c r="C3365" s="46"/>
    </row>
    <row r="3366" spans="1:3" ht="15.75" x14ac:dyDescent="0.25">
      <c r="A3366" s="22"/>
      <c r="B3366" s="45"/>
      <c r="C3366" s="46"/>
    </row>
    <row r="3367" spans="1:3" ht="15.75" x14ac:dyDescent="0.25">
      <c r="A3367" s="22"/>
      <c r="B3367" s="45"/>
      <c r="C3367" s="46"/>
    </row>
    <row r="3368" spans="1:3" ht="15.75" x14ac:dyDescent="0.25">
      <c r="A3368" s="22"/>
      <c r="B3368" s="45"/>
      <c r="C3368" s="46"/>
    </row>
    <row r="3369" spans="1:3" ht="15.75" x14ac:dyDescent="0.25">
      <c r="A3369" s="22"/>
      <c r="B3369" s="45"/>
      <c r="C3369" s="46"/>
    </row>
    <row r="3370" spans="1:3" ht="15.75" x14ac:dyDescent="0.25">
      <c r="A3370" s="22"/>
      <c r="B3370" s="45"/>
      <c r="C3370" s="46"/>
    </row>
    <row r="3371" spans="1:3" ht="15.75" x14ac:dyDescent="0.25">
      <c r="A3371" s="22"/>
      <c r="B3371" s="45"/>
      <c r="C3371" s="46"/>
    </row>
    <row r="3372" spans="1:3" ht="15.75" x14ac:dyDescent="0.25">
      <c r="A3372" s="22"/>
      <c r="B3372" s="45"/>
      <c r="C3372" s="46"/>
    </row>
    <row r="3373" spans="1:3" ht="15.75" x14ac:dyDescent="0.25">
      <c r="A3373" s="22"/>
      <c r="B3373" s="45"/>
      <c r="C3373" s="46"/>
    </row>
    <row r="3374" spans="1:3" ht="15.75" x14ac:dyDescent="0.25">
      <c r="A3374" s="22"/>
      <c r="B3374" s="45"/>
      <c r="C3374" s="46"/>
    </row>
    <row r="3375" spans="1:3" ht="15.75" x14ac:dyDescent="0.25">
      <c r="A3375" s="22"/>
      <c r="B3375" s="45"/>
      <c r="C3375" s="46"/>
    </row>
    <row r="3376" spans="1:3" ht="15.75" x14ac:dyDescent="0.25">
      <c r="A3376" s="22"/>
      <c r="B3376" s="45"/>
      <c r="C3376" s="46"/>
    </row>
    <row r="3377" spans="1:3" ht="15.75" x14ac:dyDescent="0.25">
      <c r="A3377" s="22"/>
      <c r="B3377" s="45"/>
      <c r="C3377" s="46"/>
    </row>
    <row r="3378" spans="1:3" ht="15.75" x14ac:dyDescent="0.25">
      <c r="A3378" s="22"/>
      <c r="B3378" s="45"/>
      <c r="C3378" s="46"/>
    </row>
    <row r="3379" spans="1:3" ht="15.75" x14ac:dyDescent="0.25">
      <c r="A3379" s="22"/>
      <c r="B3379" s="45"/>
      <c r="C3379" s="46"/>
    </row>
    <row r="3380" spans="1:3" ht="15.75" x14ac:dyDescent="0.25">
      <c r="A3380" s="22"/>
      <c r="B3380" s="45"/>
      <c r="C3380" s="46"/>
    </row>
    <row r="3381" spans="1:3" ht="15.75" x14ac:dyDescent="0.25">
      <c r="A3381" s="22"/>
      <c r="B3381" s="45"/>
      <c r="C3381" s="46"/>
    </row>
    <row r="3382" spans="1:3" ht="15.75" x14ac:dyDescent="0.25">
      <c r="A3382" s="22"/>
      <c r="B3382" s="45"/>
      <c r="C3382" s="46"/>
    </row>
    <row r="3383" spans="1:3" ht="15.75" x14ac:dyDescent="0.25">
      <c r="A3383" s="22"/>
      <c r="B3383" s="45"/>
      <c r="C3383" s="46"/>
    </row>
    <row r="3384" spans="1:3" ht="15.75" x14ac:dyDescent="0.25">
      <c r="A3384" s="22"/>
      <c r="B3384" s="45"/>
      <c r="C3384" s="46"/>
    </row>
    <row r="3385" spans="1:3" ht="15.75" x14ac:dyDescent="0.25">
      <c r="A3385" s="22"/>
      <c r="B3385" s="45"/>
      <c r="C3385" s="46"/>
    </row>
    <row r="3386" spans="1:3" ht="15.75" x14ac:dyDescent="0.25">
      <c r="A3386" s="22"/>
      <c r="B3386" s="45"/>
      <c r="C3386" s="46"/>
    </row>
    <row r="3387" spans="1:3" ht="15.75" x14ac:dyDescent="0.25">
      <c r="A3387" s="22"/>
      <c r="B3387" s="45"/>
      <c r="C3387" s="46"/>
    </row>
    <row r="3388" spans="1:3" ht="15.75" x14ac:dyDescent="0.25">
      <c r="A3388" s="22"/>
      <c r="B3388" s="45"/>
      <c r="C3388" s="46"/>
    </row>
    <row r="3389" spans="1:3" ht="15.75" x14ac:dyDescent="0.25">
      <c r="A3389" s="22"/>
      <c r="B3389" s="45"/>
      <c r="C3389" s="46"/>
    </row>
    <row r="3390" spans="1:3" ht="15.75" x14ac:dyDescent="0.25">
      <c r="A3390" s="22"/>
      <c r="B3390" s="45"/>
      <c r="C3390" s="46"/>
    </row>
    <row r="3392" spans="1:3" x14ac:dyDescent="0.25">
      <c r="B3392" s="56" t="s">
        <v>692</v>
      </c>
    </row>
    <row r="3393" spans="1:3" ht="15.75" thickBot="1" x14ac:dyDescent="0.3">
      <c r="C3393" s="84" t="s">
        <v>372</v>
      </c>
    </row>
    <row r="3394" spans="1:3" ht="32.25" thickBot="1" x14ac:dyDescent="0.3">
      <c r="A3394" s="7" t="s">
        <v>0</v>
      </c>
      <c r="B3394" s="8" t="s">
        <v>10</v>
      </c>
      <c r="C3394" s="8" t="s">
        <v>11</v>
      </c>
    </row>
    <row r="3395" spans="1:3" ht="15.75" x14ac:dyDescent="0.25">
      <c r="A3395" s="78"/>
      <c r="B3395" s="81" t="s">
        <v>12</v>
      </c>
      <c r="C3395" s="79">
        <v>1</v>
      </c>
    </row>
    <row r="3396" spans="1:3" ht="15.75" x14ac:dyDescent="0.25">
      <c r="A3396" s="78"/>
      <c r="B3396" s="82" t="s">
        <v>13</v>
      </c>
      <c r="C3396" s="80">
        <v>8.1999999999999993</v>
      </c>
    </row>
    <row r="3397" spans="1:3" ht="31.5" x14ac:dyDescent="0.25">
      <c r="A3397" s="75"/>
      <c r="B3397" s="83" t="s">
        <v>360</v>
      </c>
      <c r="C3397" s="76">
        <f>$C$14</f>
        <v>1.18</v>
      </c>
    </row>
    <row r="3398" spans="1:3" ht="32.25" thickBot="1" x14ac:dyDescent="0.3">
      <c r="A3398" s="75"/>
      <c r="B3398" s="77" t="s">
        <v>361</v>
      </c>
      <c r="C3398" s="76">
        <f>$C$15</f>
        <v>0.69</v>
      </c>
    </row>
    <row r="3399" spans="1:3" ht="15.75" x14ac:dyDescent="0.25">
      <c r="A3399" s="29">
        <v>211</v>
      </c>
      <c r="B3399" s="30" t="s">
        <v>19</v>
      </c>
      <c r="C3399" s="39">
        <f>C3397*C3396</f>
        <v>9.6759999999999984</v>
      </c>
    </row>
    <row r="3400" spans="1:3" ht="31.5" x14ac:dyDescent="0.25">
      <c r="A3400" s="33">
        <v>211</v>
      </c>
      <c r="B3400" s="28" t="s">
        <v>20</v>
      </c>
      <c r="C3400" s="40">
        <f>C3398*C3396</f>
        <v>5.6579999999999995</v>
      </c>
    </row>
    <row r="3401" spans="1:3" ht="15.75" x14ac:dyDescent="0.25">
      <c r="A3401" s="51">
        <v>213</v>
      </c>
      <c r="B3401" s="52" t="s">
        <v>14</v>
      </c>
      <c r="C3401" s="40">
        <f>(C3399+C3400)*30.2%</f>
        <v>4.6308679999999995</v>
      </c>
    </row>
    <row r="3402" spans="1:3" ht="15.75" x14ac:dyDescent="0.25">
      <c r="A3402" s="33">
        <v>212</v>
      </c>
      <c r="B3402" s="28" t="s">
        <v>3</v>
      </c>
      <c r="C3402" s="40">
        <f>(C3399+C3400)*$D$19</f>
        <v>2.4534399999999998E-2</v>
      </c>
    </row>
    <row r="3403" spans="1:3" ht="15.75" x14ac:dyDescent="0.25">
      <c r="A3403" s="33">
        <v>221</v>
      </c>
      <c r="B3403" s="28" t="s">
        <v>4</v>
      </c>
      <c r="C3403" s="40">
        <f>(C3399+C3400)*$D$20</f>
        <v>0.13187239999999997</v>
      </c>
    </row>
    <row r="3404" spans="1:3" ht="15.75" x14ac:dyDescent="0.25">
      <c r="A3404" s="33">
        <v>222</v>
      </c>
      <c r="B3404" s="28" t="s">
        <v>15</v>
      </c>
      <c r="C3404" s="40">
        <f>(C3399+C3400)*$D$21</f>
        <v>2.4534399999999998E-2</v>
      </c>
    </row>
    <row r="3405" spans="1:3" ht="15.75" x14ac:dyDescent="0.25">
      <c r="A3405" s="33">
        <v>223</v>
      </c>
      <c r="B3405" s="28" t="s">
        <v>5</v>
      </c>
      <c r="C3405" s="40">
        <f>(C3399+C3400)*$D$22</f>
        <v>0.65169499999999991</v>
      </c>
    </row>
    <row r="3406" spans="1:3" ht="15.75" x14ac:dyDescent="0.25">
      <c r="A3406" s="33">
        <v>224</v>
      </c>
      <c r="B3406" s="28" t="s">
        <v>21</v>
      </c>
      <c r="C3406" s="40">
        <f>(C3399+C3400)*$D$23</f>
        <v>0.21620939999999997</v>
      </c>
    </row>
    <row r="3407" spans="1:3" ht="15.75" x14ac:dyDescent="0.25">
      <c r="A3407" s="33">
        <v>225</v>
      </c>
      <c r="B3407" s="28" t="s">
        <v>16</v>
      </c>
      <c r="C3407" s="40">
        <f>(C3399+C3400)*$D$24</f>
        <v>0.81576879999999985</v>
      </c>
    </row>
    <row r="3408" spans="1:3" ht="15.75" x14ac:dyDescent="0.25">
      <c r="A3408" s="33">
        <v>226</v>
      </c>
      <c r="B3408" s="28" t="s">
        <v>22</v>
      </c>
      <c r="C3408" s="40">
        <f>(C3399+C3400)*$D$25</f>
        <v>5.4911053999999986</v>
      </c>
    </row>
    <row r="3409" spans="1:3" ht="15.75" x14ac:dyDescent="0.25">
      <c r="A3409" s="33">
        <v>271</v>
      </c>
      <c r="B3409" s="28" t="s">
        <v>23</v>
      </c>
      <c r="C3409" s="40">
        <f>(C3399+C3400)*$D$26</f>
        <v>0.34194819999999998</v>
      </c>
    </row>
    <row r="3410" spans="1:3" ht="15.75" x14ac:dyDescent="0.25">
      <c r="A3410" s="33">
        <v>272</v>
      </c>
      <c r="B3410" s="28" t="s">
        <v>24</v>
      </c>
      <c r="C3410" s="40">
        <f>(C3399+C3400)*$D$27</f>
        <v>0.32048059999999995</v>
      </c>
    </row>
    <row r="3411" spans="1:3" ht="31.5" x14ac:dyDescent="0.25">
      <c r="A3411" s="33">
        <v>211</v>
      </c>
      <c r="B3411" s="28" t="s">
        <v>25</v>
      </c>
      <c r="C3411" s="40">
        <f>(C3399+C3400)*$D$28</f>
        <v>3.5114859999999997</v>
      </c>
    </row>
    <row r="3412" spans="1:3" ht="31.5" x14ac:dyDescent="0.25">
      <c r="A3412" s="33">
        <v>213</v>
      </c>
      <c r="B3412" s="28" t="s">
        <v>26</v>
      </c>
      <c r="C3412" s="44">
        <f>(C3399+C3400)*$D$29</f>
        <v>1.0595793999999998</v>
      </c>
    </row>
    <row r="3413" spans="1:3" ht="15.75" x14ac:dyDescent="0.25">
      <c r="A3413" s="33">
        <v>290</v>
      </c>
      <c r="B3413" s="28" t="s">
        <v>6</v>
      </c>
      <c r="C3413" s="44">
        <f>(C3399+C3400)*$D$30</f>
        <v>0.5658245999999999</v>
      </c>
    </row>
    <row r="3414" spans="1:3" ht="15.75" x14ac:dyDescent="0.25">
      <c r="A3414" s="33">
        <v>290</v>
      </c>
      <c r="B3414" s="28" t="s">
        <v>27</v>
      </c>
      <c r="C3414" s="44">
        <f>(C3399+C3400)*$D$31</f>
        <v>0.17940779999999998</v>
      </c>
    </row>
    <row r="3415" spans="1:3" ht="15.75" x14ac:dyDescent="0.25">
      <c r="A3415" s="33">
        <v>225</v>
      </c>
      <c r="B3415" s="28" t="s">
        <v>28</v>
      </c>
      <c r="C3415" s="44">
        <f>(C3399+C3400)*$D$32</f>
        <v>0</v>
      </c>
    </row>
    <row r="3416" spans="1:3" ht="15.75" x14ac:dyDescent="0.25">
      <c r="A3416" s="37">
        <v>310</v>
      </c>
      <c r="B3416" s="28" t="s">
        <v>7</v>
      </c>
      <c r="C3416" s="44">
        <f>(C3399+C3400)*$D$33</f>
        <v>0.35728219999999999</v>
      </c>
    </row>
    <row r="3417" spans="1:3" ht="16.5" thickBot="1" x14ac:dyDescent="0.3">
      <c r="A3417" s="38">
        <v>340</v>
      </c>
      <c r="B3417" s="36" t="s">
        <v>8</v>
      </c>
      <c r="C3417" s="44">
        <f>(C3399+C3400)*$D$34</f>
        <v>1.3877269999999997</v>
      </c>
    </row>
    <row r="3418" spans="1:3" ht="16.5" thickBot="1" x14ac:dyDescent="0.3">
      <c r="A3418" s="15"/>
      <c r="B3418" s="42" t="s">
        <v>9</v>
      </c>
      <c r="C3418" s="88">
        <f>SUM(C3399:C3417)</f>
        <v>35.044323599999991</v>
      </c>
    </row>
    <row r="3419" spans="1:3" ht="16.5" thickBot="1" x14ac:dyDescent="0.3">
      <c r="A3419" s="15"/>
      <c r="B3419" s="43" t="s">
        <v>29</v>
      </c>
      <c r="C3419" s="89">
        <f>C3418*118%</f>
        <v>41.352301847999989</v>
      </c>
    </row>
    <row r="3420" spans="1:3" ht="15.75" x14ac:dyDescent="0.25">
      <c r="A3420" s="22"/>
      <c r="B3420" s="45"/>
      <c r="C3420" s="46"/>
    </row>
    <row r="3421" spans="1:3" ht="15.75" x14ac:dyDescent="0.25">
      <c r="A3421" s="22"/>
      <c r="B3421" s="45"/>
      <c r="C3421" s="46"/>
    </row>
    <row r="3422" spans="1:3" ht="15.75" x14ac:dyDescent="0.25">
      <c r="A3422" s="22"/>
      <c r="B3422" s="45"/>
      <c r="C3422" s="46"/>
    </row>
    <row r="3423" spans="1:3" ht="15.75" x14ac:dyDescent="0.25">
      <c r="A3423" s="22"/>
      <c r="B3423" s="45"/>
      <c r="C3423" s="46"/>
    </row>
    <row r="3424" spans="1:3" ht="15.75" x14ac:dyDescent="0.25">
      <c r="A3424" s="22"/>
      <c r="B3424" s="45"/>
      <c r="C3424" s="46"/>
    </row>
    <row r="3425" spans="1:3" ht="15.75" x14ac:dyDescent="0.25">
      <c r="A3425" s="22"/>
      <c r="B3425" s="45"/>
      <c r="C3425" s="46"/>
    </row>
    <row r="3426" spans="1:3" ht="15.75" x14ac:dyDescent="0.25">
      <c r="A3426" s="22"/>
      <c r="B3426" s="45"/>
      <c r="C3426" s="46"/>
    </row>
    <row r="3427" spans="1:3" ht="15.75" x14ac:dyDescent="0.25">
      <c r="A3427" s="22"/>
      <c r="B3427" s="45"/>
      <c r="C3427" s="46"/>
    </row>
    <row r="3428" spans="1:3" ht="15.75" x14ac:dyDescent="0.25">
      <c r="A3428" s="22"/>
      <c r="B3428" s="45"/>
      <c r="C3428" s="46"/>
    </row>
    <row r="3429" spans="1:3" ht="15.75" x14ac:dyDescent="0.25">
      <c r="A3429" s="22"/>
      <c r="B3429" s="45"/>
      <c r="C3429" s="46"/>
    </row>
    <row r="3430" spans="1:3" ht="15.75" x14ac:dyDescent="0.25">
      <c r="A3430" s="22"/>
      <c r="B3430" s="45"/>
      <c r="C3430" s="46"/>
    </row>
    <row r="3431" spans="1:3" ht="15.75" x14ac:dyDescent="0.25">
      <c r="A3431" s="22"/>
      <c r="B3431" s="45"/>
      <c r="C3431" s="46"/>
    </row>
    <row r="3432" spans="1:3" ht="15.75" x14ac:dyDescent="0.25">
      <c r="A3432" s="22"/>
      <c r="B3432" s="45"/>
      <c r="C3432" s="46"/>
    </row>
    <row r="3433" spans="1:3" ht="15.75" x14ac:dyDescent="0.25">
      <c r="A3433" s="22"/>
      <c r="B3433" s="45"/>
      <c r="C3433" s="46"/>
    </row>
    <row r="3434" spans="1:3" ht="15.75" x14ac:dyDescent="0.25">
      <c r="A3434" s="22"/>
      <c r="B3434" s="45"/>
      <c r="C3434" s="46"/>
    </row>
    <row r="3435" spans="1:3" ht="15.75" x14ac:dyDescent="0.25">
      <c r="A3435" s="22"/>
      <c r="B3435" s="45"/>
      <c r="C3435" s="46"/>
    </row>
    <row r="3436" spans="1:3" ht="15.75" x14ac:dyDescent="0.25">
      <c r="A3436" s="22"/>
      <c r="B3436" s="45"/>
      <c r="C3436" s="46"/>
    </row>
    <row r="3437" spans="1:3" ht="15.75" x14ac:dyDescent="0.25">
      <c r="A3437" s="22"/>
      <c r="B3437" s="45"/>
      <c r="C3437" s="46"/>
    </row>
    <row r="3438" spans="1:3" ht="15.75" x14ac:dyDescent="0.25">
      <c r="A3438" s="22"/>
      <c r="B3438" s="45"/>
      <c r="C3438" s="46"/>
    </row>
    <row r="3439" spans="1:3" ht="15.75" x14ac:dyDescent="0.25">
      <c r="A3439" s="22"/>
      <c r="B3439" s="45"/>
      <c r="C3439" s="46"/>
    </row>
    <row r="3440" spans="1:3" ht="15.75" x14ac:dyDescent="0.25">
      <c r="A3440" s="22"/>
      <c r="B3440" s="45"/>
      <c r="C3440" s="46"/>
    </row>
    <row r="3441" spans="1:3" ht="15.75" x14ac:dyDescent="0.25">
      <c r="A3441" s="22"/>
      <c r="B3441" s="45"/>
      <c r="C3441" s="46"/>
    </row>
    <row r="3442" spans="1:3" ht="15.75" x14ac:dyDescent="0.25">
      <c r="A3442" s="22"/>
      <c r="B3442" s="45"/>
      <c r="C3442" s="46"/>
    </row>
    <row r="3443" spans="1:3" ht="15.75" x14ac:dyDescent="0.25">
      <c r="A3443" s="22"/>
      <c r="B3443" s="45"/>
      <c r="C3443" s="46"/>
    </row>
    <row r="3444" spans="1:3" ht="15.75" x14ac:dyDescent="0.25">
      <c r="A3444" s="22"/>
      <c r="B3444" s="45"/>
      <c r="C3444" s="46"/>
    </row>
    <row r="3445" spans="1:3" ht="15.75" x14ac:dyDescent="0.25">
      <c r="A3445" s="22"/>
      <c r="B3445" s="45"/>
      <c r="C3445" s="46"/>
    </row>
    <row r="3446" spans="1:3" ht="15.75" x14ac:dyDescent="0.25">
      <c r="A3446" s="22"/>
      <c r="B3446" s="45"/>
      <c r="C3446" s="46"/>
    </row>
    <row r="3448" spans="1:3" ht="18.75" x14ac:dyDescent="0.3">
      <c r="B3448" s="60" t="s">
        <v>646</v>
      </c>
    </row>
    <row r="3450" spans="1:3" x14ac:dyDescent="0.25">
      <c r="B3450" s="56" t="s">
        <v>693</v>
      </c>
    </row>
    <row r="3451" spans="1:3" ht="15.75" thickBot="1" x14ac:dyDescent="0.3">
      <c r="C3451" s="84" t="s">
        <v>372</v>
      </c>
    </row>
    <row r="3452" spans="1:3" ht="32.25" thickBot="1" x14ac:dyDescent="0.3">
      <c r="A3452" s="7" t="s">
        <v>0</v>
      </c>
      <c r="B3452" s="8" t="s">
        <v>10</v>
      </c>
      <c r="C3452" s="8" t="s">
        <v>11</v>
      </c>
    </row>
    <row r="3453" spans="1:3" ht="15.75" x14ac:dyDescent="0.25">
      <c r="A3453" s="78"/>
      <c r="B3453" s="81" t="s">
        <v>12</v>
      </c>
      <c r="C3453" s="79">
        <v>1</v>
      </c>
    </row>
    <row r="3454" spans="1:3" ht="15.75" x14ac:dyDescent="0.25">
      <c r="A3454" s="78"/>
      <c r="B3454" s="82" t="s">
        <v>13</v>
      </c>
      <c r="C3454" s="80">
        <v>98</v>
      </c>
    </row>
    <row r="3455" spans="1:3" ht="31.5" x14ac:dyDescent="0.25">
      <c r="A3455" s="75"/>
      <c r="B3455" s="83" t="s">
        <v>360</v>
      </c>
      <c r="C3455" s="76">
        <f>$C$14</f>
        <v>1.18</v>
      </c>
    </row>
    <row r="3456" spans="1:3" ht="32.25" thickBot="1" x14ac:dyDescent="0.3">
      <c r="A3456" s="75"/>
      <c r="B3456" s="77" t="s">
        <v>361</v>
      </c>
      <c r="C3456" s="76">
        <f>$C$15</f>
        <v>0.69</v>
      </c>
    </row>
    <row r="3457" spans="1:3" ht="15.75" x14ac:dyDescent="0.25">
      <c r="A3457" s="29">
        <v>211</v>
      </c>
      <c r="B3457" s="30" t="s">
        <v>19</v>
      </c>
      <c r="C3457" s="39">
        <f>C3455*C3454</f>
        <v>115.64</v>
      </c>
    </row>
    <row r="3458" spans="1:3" ht="31.5" x14ac:dyDescent="0.25">
      <c r="A3458" s="33">
        <v>211</v>
      </c>
      <c r="B3458" s="28" t="s">
        <v>20</v>
      </c>
      <c r="C3458" s="40">
        <f>C3456*C3454</f>
        <v>67.61999999999999</v>
      </c>
    </row>
    <row r="3459" spans="1:3" ht="15.75" x14ac:dyDescent="0.25">
      <c r="A3459" s="51">
        <v>213</v>
      </c>
      <c r="B3459" s="52" t="s">
        <v>14</v>
      </c>
      <c r="C3459" s="40">
        <f>(C3457+C3458)*30.2%</f>
        <v>55.344519999999996</v>
      </c>
    </row>
    <row r="3460" spans="1:3" ht="15.75" x14ac:dyDescent="0.25">
      <c r="A3460" s="33">
        <v>212</v>
      </c>
      <c r="B3460" s="28" t="s">
        <v>3</v>
      </c>
      <c r="C3460" s="40">
        <f>(C3457+C3458)*$D$19</f>
        <v>0.29321599999999998</v>
      </c>
    </row>
    <row r="3461" spans="1:3" ht="15.75" x14ac:dyDescent="0.25">
      <c r="A3461" s="33">
        <v>221</v>
      </c>
      <c r="B3461" s="28" t="s">
        <v>4</v>
      </c>
      <c r="C3461" s="40">
        <f>(C3457+C3458)*$D$20</f>
        <v>1.576036</v>
      </c>
    </row>
    <row r="3462" spans="1:3" ht="15.75" x14ac:dyDescent="0.25">
      <c r="A3462" s="33">
        <v>222</v>
      </c>
      <c r="B3462" s="28" t="s">
        <v>15</v>
      </c>
      <c r="C3462" s="40">
        <f>(C3457+C3458)*$D$21</f>
        <v>0.29321599999999998</v>
      </c>
    </row>
    <row r="3463" spans="1:3" ht="15.75" x14ac:dyDescent="0.25">
      <c r="A3463" s="33">
        <v>223</v>
      </c>
      <c r="B3463" s="28" t="s">
        <v>5</v>
      </c>
      <c r="C3463" s="40">
        <f>(C3457+C3458)*$D$22</f>
        <v>7.7885499999999999</v>
      </c>
    </row>
    <row r="3464" spans="1:3" ht="15.75" x14ac:dyDescent="0.25">
      <c r="A3464" s="33">
        <v>224</v>
      </c>
      <c r="B3464" s="28" t="s">
        <v>21</v>
      </c>
      <c r="C3464" s="40">
        <f>(C3457+C3458)*$D$23</f>
        <v>2.5839659999999998</v>
      </c>
    </row>
    <row r="3465" spans="1:3" ht="15.75" x14ac:dyDescent="0.25">
      <c r="A3465" s="33">
        <v>225</v>
      </c>
      <c r="B3465" s="28" t="s">
        <v>16</v>
      </c>
      <c r="C3465" s="40">
        <f>(C3457+C3458)*$D$24</f>
        <v>9.7494319999999988</v>
      </c>
    </row>
    <row r="3466" spans="1:3" ht="15.75" x14ac:dyDescent="0.25">
      <c r="A3466" s="33">
        <v>226</v>
      </c>
      <c r="B3466" s="28" t="s">
        <v>22</v>
      </c>
      <c r="C3466" s="40">
        <f>(C3457+C3458)*$D$25</f>
        <v>65.625405999999998</v>
      </c>
    </row>
    <row r="3467" spans="1:3" ht="15.75" x14ac:dyDescent="0.25">
      <c r="A3467" s="33">
        <v>271</v>
      </c>
      <c r="B3467" s="28" t="s">
        <v>23</v>
      </c>
      <c r="C3467" s="40">
        <f>(C3457+C3458)*$D$26</f>
        <v>4.0866980000000002</v>
      </c>
    </row>
    <row r="3468" spans="1:3" ht="15.75" x14ac:dyDescent="0.25">
      <c r="A3468" s="33">
        <v>272</v>
      </c>
      <c r="B3468" s="28" t="s">
        <v>24</v>
      </c>
      <c r="C3468" s="40">
        <f>(C3457+C3458)*$D$27</f>
        <v>3.8301339999999997</v>
      </c>
    </row>
    <row r="3469" spans="1:3" ht="31.5" x14ac:dyDescent="0.25">
      <c r="A3469" s="33">
        <v>211</v>
      </c>
      <c r="B3469" s="28" t="s">
        <v>25</v>
      </c>
      <c r="C3469" s="40">
        <f>(C3457+C3458)*$D$28</f>
        <v>41.966540000000002</v>
      </c>
    </row>
    <row r="3470" spans="1:3" ht="31.5" x14ac:dyDescent="0.25">
      <c r="A3470" s="33">
        <v>213</v>
      </c>
      <c r="B3470" s="28" t="s">
        <v>26</v>
      </c>
      <c r="C3470" s="44">
        <f>(C3457+C3458)*$D$29</f>
        <v>12.663265999999998</v>
      </c>
    </row>
    <row r="3471" spans="1:3" ht="15.75" x14ac:dyDescent="0.25">
      <c r="A3471" s="33">
        <v>290</v>
      </c>
      <c r="B3471" s="28" t="s">
        <v>6</v>
      </c>
      <c r="C3471" s="44">
        <f>(C3457+C3458)*$D$30</f>
        <v>6.7622939999999998</v>
      </c>
    </row>
    <row r="3472" spans="1:3" ht="15.75" x14ac:dyDescent="0.25">
      <c r="A3472" s="33">
        <v>290</v>
      </c>
      <c r="B3472" s="28" t="s">
        <v>27</v>
      </c>
      <c r="C3472" s="44">
        <f>(C3457+C3458)*$D$31</f>
        <v>2.144142</v>
      </c>
    </row>
    <row r="3473" spans="1:3" ht="15.75" x14ac:dyDescent="0.25">
      <c r="A3473" s="33">
        <v>225</v>
      </c>
      <c r="B3473" s="28" t="s">
        <v>28</v>
      </c>
      <c r="C3473" s="44">
        <f>(C3457+C3458)*$D$32</f>
        <v>0</v>
      </c>
    </row>
    <row r="3474" spans="1:3" ht="15.75" x14ac:dyDescent="0.25">
      <c r="A3474" s="37">
        <v>310</v>
      </c>
      <c r="B3474" s="28" t="s">
        <v>7</v>
      </c>
      <c r="C3474" s="44">
        <f>(C3457+C3458)*$D$33</f>
        <v>4.2699579999999999</v>
      </c>
    </row>
    <row r="3475" spans="1:3" ht="16.5" thickBot="1" x14ac:dyDescent="0.3">
      <c r="A3475" s="38">
        <v>340</v>
      </c>
      <c r="B3475" s="36" t="s">
        <v>8</v>
      </c>
      <c r="C3475" s="44">
        <f>(C3457+C3458)*$D$34</f>
        <v>16.58503</v>
      </c>
    </row>
    <row r="3476" spans="1:3" ht="16.5" thickBot="1" x14ac:dyDescent="0.3">
      <c r="A3476" s="15"/>
      <c r="B3476" s="42" t="s">
        <v>9</v>
      </c>
      <c r="C3476" s="88">
        <f>SUM(C3457:C3475)</f>
        <v>418.82240399999995</v>
      </c>
    </row>
    <row r="3477" spans="1:3" ht="16.5" thickBot="1" x14ac:dyDescent="0.3">
      <c r="A3477" s="15"/>
      <c r="B3477" s="43" t="s">
        <v>29</v>
      </c>
      <c r="C3477" s="89">
        <f>C3476*118%</f>
        <v>494.2104367199999</v>
      </c>
    </row>
    <row r="3478" spans="1:3" ht="15.75" x14ac:dyDescent="0.25">
      <c r="A3478" s="22"/>
      <c r="B3478" s="45"/>
      <c r="C3478" s="46"/>
    </row>
    <row r="3479" spans="1:3" ht="15.75" x14ac:dyDescent="0.25">
      <c r="A3479" s="22"/>
      <c r="B3479" s="45"/>
      <c r="C3479" s="46"/>
    </row>
    <row r="3480" spans="1:3" ht="15.75" x14ac:dyDescent="0.25">
      <c r="A3480" s="22"/>
      <c r="B3480" s="45"/>
      <c r="C3480" s="46"/>
    </row>
    <row r="3481" spans="1:3" ht="15.75" x14ac:dyDescent="0.25">
      <c r="A3481" s="22"/>
      <c r="B3481" s="45"/>
      <c r="C3481" s="46"/>
    </row>
    <row r="3482" spans="1:3" ht="15.75" x14ac:dyDescent="0.25">
      <c r="A3482" s="22"/>
      <c r="B3482" s="45"/>
      <c r="C3482" s="46"/>
    </row>
    <row r="3483" spans="1:3" ht="15.75" x14ac:dyDescent="0.25">
      <c r="A3483" s="22"/>
      <c r="B3483" s="45"/>
      <c r="C3483" s="46"/>
    </row>
    <row r="3484" spans="1:3" ht="15.75" x14ac:dyDescent="0.25">
      <c r="A3484" s="22"/>
      <c r="B3484" s="45"/>
      <c r="C3484" s="46"/>
    </row>
    <row r="3485" spans="1:3" ht="15.75" x14ac:dyDescent="0.25">
      <c r="A3485" s="22"/>
      <c r="B3485" s="45"/>
      <c r="C3485" s="46"/>
    </row>
    <row r="3486" spans="1:3" ht="15.75" x14ac:dyDescent="0.25">
      <c r="A3486" s="22"/>
      <c r="B3486" s="45"/>
      <c r="C3486" s="46"/>
    </row>
    <row r="3487" spans="1:3" ht="15.75" x14ac:dyDescent="0.25">
      <c r="A3487" s="22"/>
      <c r="B3487" s="45"/>
      <c r="C3487" s="46"/>
    </row>
    <row r="3488" spans="1:3" ht="15.75" x14ac:dyDescent="0.25">
      <c r="A3488" s="22"/>
      <c r="B3488" s="45"/>
      <c r="C3488" s="46"/>
    </row>
    <row r="3489" spans="1:3" ht="15.75" x14ac:dyDescent="0.25">
      <c r="A3489" s="22"/>
      <c r="B3489" s="45"/>
      <c r="C3489" s="46"/>
    </row>
    <row r="3490" spans="1:3" ht="15.75" x14ac:dyDescent="0.25">
      <c r="A3490" s="22"/>
      <c r="B3490" s="45"/>
      <c r="C3490" s="46"/>
    </row>
    <row r="3491" spans="1:3" ht="15.75" x14ac:dyDescent="0.25">
      <c r="A3491" s="22"/>
      <c r="B3491" s="45"/>
      <c r="C3491" s="46"/>
    </row>
    <row r="3492" spans="1:3" ht="15.75" x14ac:dyDescent="0.25">
      <c r="A3492" s="22"/>
      <c r="B3492" s="45"/>
      <c r="C3492" s="46"/>
    </row>
    <row r="3493" spans="1:3" ht="15.75" x14ac:dyDescent="0.25">
      <c r="A3493" s="22"/>
      <c r="B3493" s="45"/>
      <c r="C3493" s="46"/>
    </row>
    <row r="3494" spans="1:3" ht="15.75" x14ac:dyDescent="0.25">
      <c r="A3494" s="22"/>
      <c r="B3494" s="45"/>
      <c r="C3494" s="46"/>
    </row>
    <row r="3495" spans="1:3" ht="15.75" x14ac:dyDescent="0.25">
      <c r="A3495" s="22"/>
      <c r="B3495" s="45"/>
      <c r="C3495" s="46"/>
    </row>
    <row r="3496" spans="1:3" ht="15.75" x14ac:dyDescent="0.25">
      <c r="A3496" s="22"/>
      <c r="B3496" s="45"/>
      <c r="C3496" s="46"/>
    </row>
    <row r="3497" spans="1:3" ht="15.75" x14ac:dyDescent="0.25">
      <c r="A3497" s="22"/>
      <c r="B3497" s="45"/>
      <c r="C3497" s="46"/>
    </row>
    <row r="3498" spans="1:3" ht="15.75" x14ac:dyDescent="0.25">
      <c r="A3498" s="22"/>
      <c r="B3498" s="45"/>
      <c r="C3498" s="46"/>
    </row>
    <row r="3499" spans="1:3" ht="15.75" x14ac:dyDescent="0.25">
      <c r="A3499" s="22"/>
      <c r="B3499" s="45"/>
      <c r="C3499" s="46"/>
    </row>
    <row r="3500" spans="1:3" ht="15.75" x14ac:dyDescent="0.25">
      <c r="A3500" s="22"/>
      <c r="B3500" s="45"/>
      <c r="C3500" s="46"/>
    </row>
    <row r="3501" spans="1:3" ht="15.75" x14ac:dyDescent="0.25">
      <c r="A3501" s="22"/>
      <c r="B3501" s="45"/>
      <c r="C3501" s="46"/>
    </row>
    <row r="3502" spans="1:3" ht="15.75" x14ac:dyDescent="0.25">
      <c r="A3502" s="22"/>
      <c r="B3502" s="45"/>
      <c r="C3502" s="46"/>
    </row>
    <row r="3503" spans="1:3" ht="15.75" x14ac:dyDescent="0.25">
      <c r="A3503" s="22"/>
      <c r="B3503" s="45"/>
      <c r="C3503" s="46"/>
    </row>
    <row r="3505" spans="1:3" x14ac:dyDescent="0.25">
      <c r="B3505" s="56" t="s">
        <v>694</v>
      </c>
    </row>
    <row r="3506" spans="1:3" ht="15.75" thickBot="1" x14ac:dyDescent="0.3">
      <c r="C3506" s="84" t="s">
        <v>372</v>
      </c>
    </row>
    <row r="3507" spans="1:3" ht="32.25" thickBot="1" x14ac:dyDescent="0.3">
      <c r="A3507" s="7" t="s">
        <v>0</v>
      </c>
      <c r="B3507" s="8" t="s">
        <v>10</v>
      </c>
      <c r="C3507" s="8" t="s">
        <v>11</v>
      </c>
    </row>
    <row r="3508" spans="1:3" ht="15.75" x14ac:dyDescent="0.25">
      <c r="A3508" s="78"/>
      <c r="B3508" s="81" t="s">
        <v>12</v>
      </c>
      <c r="C3508" s="79">
        <v>1</v>
      </c>
    </row>
    <row r="3509" spans="1:3" ht="15.75" x14ac:dyDescent="0.25">
      <c r="A3509" s="78"/>
      <c r="B3509" s="82" t="s">
        <v>13</v>
      </c>
      <c r="C3509" s="80">
        <v>126</v>
      </c>
    </row>
    <row r="3510" spans="1:3" ht="31.5" x14ac:dyDescent="0.25">
      <c r="A3510" s="75"/>
      <c r="B3510" s="83" t="s">
        <v>360</v>
      </c>
      <c r="C3510" s="76">
        <f>$C$14</f>
        <v>1.18</v>
      </c>
    </row>
    <row r="3511" spans="1:3" ht="32.25" thickBot="1" x14ac:dyDescent="0.3">
      <c r="A3511" s="75"/>
      <c r="B3511" s="77" t="s">
        <v>361</v>
      </c>
      <c r="C3511" s="76">
        <f>$C$15</f>
        <v>0.69</v>
      </c>
    </row>
    <row r="3512" spans="1:3" ht="15.75" x14ac:dyDescent="0.25">
      <c r="A3512" s="29">
        <v>211</v>
      </c>
      <c r="B3512" s="30" t="s">
        <v>19</v>
      </c>
      <c r="C3512" s="39">
        <f>C3510*C3509</f>
        <v>148.67999999999998</v>
      </c>
    </row>
    <row r="3513" spans="1:3" ht="31.5" x14ac:dyDescent="0.25">
      <c r="A3513" s="33">
        <v>211</v>
      </c>
      <c r="B3513" s="28" t="s">
        <v>20</v>
      </c>
      <c r="C3513" s="40">
        <f>C3511*C3509</f>
        <v>86.94</v>
      </c>
    </row>
    <row r="3514" spans="1:3" ht="15.75" x14ac:dyDescent="0.25">
      <c r="A3514" s="51">
        <v>213</v>
      </c>
      <c r="B3514" s="52" t="s">
        <v>14</v>
      </c>
      <c r="C3514" s="40">
        <f>(C3512+C3513)*30.2%</f>
        <v>71.157239999999987</v>
      </c>
    </row>
    <row r="3515" spans="1:3" ht="15.75" x14ac:dyDescent="0.25">
      <c r="A3515" s="33">
        <v>212</v>
      </c>
      <c r="B3515" s="28" t="s">
        <v>3</v>
      </c>
      <c r="C3515" s="40">
        <f>(C3512+C3513)*$D$19</f>
        <v>0.37699199999999999</v>
      </c>
    </row>
    <row r="3516" spans="1:3" ht="15.75" x14ac:dyDescent="0.25">
      <c r="A3516" s="33">
        <v>221</v>
      </c>
      <c r="B3516" s="28" t="s">
        <v>4</v>
      </c>
      <c r="C3516" s="40">
        <f>(C3512+C3513)*$D$20</f>
        <v>2.0263319999999996</v>
      </c>
    </row>
    <row r="3517" spans="1:3" ht="15.75" x14ac:dyDescent="0.25">
      <c r="A3517" s="33">
        <v>222</v>
      </c>
      <c r="B3517" s="28" t="s">
        <v>15</v>
      </c>
      <c r="C3517" s="40">
        <f>(C3512+C3513)*$D$21</f>
        <v>0.37699199999999999</v>
      </c>
    </row>
    <row r="3518" spans="1:3" ht="15.75" x14ac:dyDescent="0.25">
      <c r="A3518" s="33">
        <v>223</v>
      </c>
      <c r="B3518" s="28" t="s">
        <v>5</v>
      </c>
      <c r="C3518" s="40">
        <f>(C3512+C3513)*$D$22</f>
        <v>10.01385</v>
      </c>
    </row>
    <row r="3519" spans="1:3" ht="15.75" x14ac:dyDescent="0.25">
      <c r="A3519" s="33">
        <v>224</v>
      </c>
      <c r="B3519" s="28" t="s">
        <v>21</v>
      </c>
      <c r="C3519" s="40">
        <f>(C3512+C3513)*$D$23</f>
        <v>3.3222419999999997</v>
      </c>
    </row>
    <row r="3520" spans="1:3" ht="15.75" x14ac:dyDescent="0.25">
      <c r="A3520" s="33">
        <v>225</v>
      </c>
      <c r="B3520" s="28" t="s">
        <v>16</v>
      </c>
      <c r="C3520" s="40">
        <f>(C3512+C3513)*$D$24</f>
        <v>12.534983999999998</v>
      </c>
    </row>
    <row r="3521" spans="1:3" ht="15.75" x14ac:dyDescent="0.25">
      <c r="A3521" s="33">
        <v>226</v>
      </c>
      <c r="B3521" s="28" t="s">
        <v>22</v>
      </c>
      <c r="C3521" s="40">
        <f>(C3512+C3513)*$D$25</f>
        <v>84.375521999999989</v>
      </c>
    </row>
    <row r="3522" spans="1:3" ht="15.75" x14ac:dyDescent="0.25">
      <c r="A3522" s="33">
        <v>271</v>
      </c>
      <c r="B3522" s="28" t="s">
        <v>23</v>
      </c>
      <c r="C3522" s="40">
        <f>(C3512+C3513)*$D$26</f>
        <v>5.2543259999999998</v>
      </c>
    </row>
    <row r="3523" spans="1:3" ht="15.75" x14ac:dyDescent="0.25">
      <c r="A3523" s="33">
        <v>272</v>
      </c>
      <c r="B3523" s="28" t="s">
        <v>24</v>
      </c>
      <c r="C3523" s="40">
        <f>(C3512+C3513)*$D$27</f>
        <v>4.9244579999999996</v>
      </c>
    </row>
    <row r="3524" spans="1:3" ht="31.5" x14ac:dyDescent="0.25">
      <c r="A3524" s="33">
        <v>211</v>
      </c>
      <c r="B3524" s="28" t="s">
        <v>25</v>
      </c>
      <c r="C3524" s="40">
        <f>(C3512+C3513)*$D$28</f>
        <v>53.956979999999994</v>
      </c>
    </row>
    <row r="3525" spans="1:3" ht="31.5" x14ac:dyDescent="0.25">
      <c r="A3525" s="33">
        <v>213</v>
      </c>
      <c r="B3525" s="28" t="s">
        <v>26</v>
      </c>
      <c r="C3525" s="44">
        <f>(C3512+C3513)*$D$29</f>
        <v>16.281341999999999</v>
      </c>
    </row>
    <row r="3526" spans="1:3" ht="15.75" x14ac:dyDescent="0.25">
      <c r="A3526" s="33">
        <v>290</v>
      </c>
      <c r="B3526" s="28" t="s">
        <v>6</v>
      </c>
      <c r="C3526" s="44">
        <f>(C3512+C3513)*$D$30</f>
        <v>8.6943780000000004</v>
      </c>
    </row>
    <row r="3527" spans="1:3" ht="15.75" x14ac:dyDescent="0.25">
      <c r="A3527" s="33">
        <v>290</v>
      </c>
      <c r="B3527" s="28" t="s">
        <v>27</v>
      </c>
      <c r="C3527" s="44">
        <f>(C3512+C3513)*$D$31</f>
        <v>2.7567539999999999</v>
      </c>
    </row>
    <row r="3528" spans="1:3" ht="15.75" x14ac:dyDescent="0.25">
      <c r="A3528" s="33">
        <v>225</v>
      </c>
      <c r="B3528" s="28" t="s">
        <v>28</v>
      </c>
      <c r="C3528" s="44">
        <f>(C3512+C3513)*$D$32</f>
        <v>0</v>
      </c>
    </row>
    <row r="3529" spans="1:3" ht="15.75" x14ac:dyDescent="0.25">
      <c r="A3529" s="37">
        <v>310</v>
      </c>
      <c r="B3529" s="28" t="s">
        <v>7</v>
      </c>
      <c r="C3529" s="44">
        <f>(C3512+C3513)*$D$33</f>
        <v>5.4899459999999998</v>
      </c>
    </row>
    <row r="3530" spans="1:3" ht="16.5" thickBot="1" x14ac:dyDescent="0.3">
      <c r="A3530" s="38">
        <v>340</v>
      </c>
      <c r="B3530" s="36" t="s">
        <v>8</v>
      </c>
      <c r="C3530" s="44">
        <f>(C3512+C3513)*$D$34</f>
        <v>21.323609999999999</v>
      </c>
    </row>
    <row r="3531" spans="1:3" ht="16.5" thickBot="1" x14ac:dyDescent="0.3">
      <c r="A3531" s="15"/>
      <c r="B3531" s="42" t="s">
        <v>9</v>
      </c>
      <c r="C3531" s="88">
        <f>SUM(C3512:C3530)</f>
        <v>538.48594800000001</v>
      </c>
    </row>
    <row r="3532" spans="1:3" ht="16.5" thickBot="1" x14ac:dyDescent="0.3">
      <c r="A3532" s="15"/>
      <c r="B3532" s="43" t="s">
        <v>29</v>
      </c>
      <c r="C3532" s="89">
        <f>C3531*118%</f>
        <v>635.41341864000003</v>
      </c>
    </row>
    <row r="3533" spans="1:3" ht="15.75" x14ac:dyDescent="0.25">
      <c r="A3533" s="22"/>
      <c r="B3533" s="45"/>
      <c r="C3533" s="46"/>
    </row>
    <row r="3534" spans="1:3" ht="15.75" x14ac:dyDescent="0.25">
      <c r="A3534" s="22"/>
      <c r="B3534" s="45"/>
      <c r="C3534" s="46"/>
    </row>
    <row r="3535" spans="1:3" ht="15.75" x14ac:dyDescent="0.25">
      <c r="A3535" s="22"/>
      <c r="B3535" s="45"/>
      <c r="C3535" s="46"/>
    </row>
    <row r="3536" spans="1:3" ht="15.75" x14ac:dyDescent="0.25">
      <c r="A3536" s="22"/>
      <c r="B3536" s="45"/>
      <c r="C3536" s="46"/>
    </row>
    <row r="3537" spans="1:3" ht="15.75" x14ac:dyDescent="0.25">
      <c r="A3537" s="22"/>
      <c r="B3537" s="45"/>
      <c r="C3537" s="46"/>
    </row>
    <row r="3538" spans="1:3" ht="15.75" x14ac:dyDescent="0.25">
      <c r="A3538" s="22"/>
      <c r="B3538" s="45"/>
      <c r="C3538" s="46"/>
    </row>
    <row r="3539" spans="1:3" ht="15.75" x14ac:dyDescent="0.25">
      <c r="A3539" s="22"/>
      <c r="B3539" s="45"/>
      <c r="C3539" s="46"/>
    </row>
    <row r="3540" spans="1:3" ht="15.75" x14ac:dyDescent="0.25">
      <c r="A3540" s="22"/>
      <c r="B3540" s="45"/>
      <c r="C3540" s="46"/>
    </row>
    <row r="3541" spans="1:3" ht="15.75" x14ac:dyDescent="0.25">
      <c r="A3541" s="22"/>
      <c r="B3541" s="45"/>
      <c r="C3541" s="46"/>
    </row>
    <row r="3542" spans="1:3" ht="15.75" x14ac:dyDescent="0.25">
      <c r="A3542" s="22"/>
      <c r="B3542" s="45"/>
      <c r="C3542" s="46"/>
    </row>
    <row r="3543" spans="1:3" ht="15.75" x14ac:dyDescent="0.25">
      <c r="A3543" s="22"/>
      <c r="B3543" s="45"/>
      <c r="C3543" s="46"/>
    </row>
    <row r="3544" spans="1:3" ht="15.75" x14ac:dyDescent="0.25">
      <c r="A3544" s="22"/>
      <c r="B3544" s="45"/>
      <c r="C3544" s="46"/>
    </row>
    <row r="3545" spans="1:3" ht="15.75" x14ac:dyDescent="0.25">
      <c r="A3545" s="22"/>
      <c r="B3545" s="45"/>
      <c r="C3545" s="46"/>
    </row>
    <row r="3546" spans="1:3" ht="15.75" x14ac:dyDescent="0.25">
      <c r="A3546" s="22"/>
      <c r="B3546" s="45"/>
      <c r="C3546" s="46"/>
    </row>
    <row r="3547" spans="1:3" ht="15.75" x14ac:dyDescent="0.25">
      <c r="A3547" s="22"/>
      <c r="B3547" s="45"/>
      <c r="C3547" s="46"/>
    </row>
    <row r="3548" spans="1:3" ht="15.75" x14ac:dyDescent="0.25">
      <c r="A3548" s="22"/>
      <c r="B3548" s="45"/>
      <c r="C3548" s="46"/>
    </row>
    <row r="3549" spans="1:3" ht="15.75" x14ac:dyDescent="0.25">
      <c r="A3549" s="22"/>
      <c r="B3549" s="45"/>
      <c r="C3549" s="46"/>
    </row>
    <row r="3550" spans="1:3" ht="15.75" x14ac:dyDescent="0.25">
      <c r="A3550" s="22"/>
      <c r="B3550" s="45"/>
      <c r="C3550" s="46"/>
    </row>
    <row r="3551" spans="1:3" ht="15.75" x14ac:dyDescent="0.25">
      <c r="A3551" s="22"/>
      <c r="B3551" s="45"/>
      <c r="C3551" s="46"/>
    </row>
    <row r="3552" spans="1:3" ht="15.75" x14ac:dyDescent="0.25">
      <c r="A3552" s="22"/>
      <c r="B3552" s="45"/>
      <c r="C3552" s="46"/>
    </row>
    <row r="3553" spans="1:3" ht="15.75" x14ac:dyDescent="0.25">
      <c r="A3553" s="22"/>
      <c r="B3553" s="45"/>
      <c r="C3553" s="46"/>
    </row>
    <row r="3554" spans="1:3" ht="15.75" x14ac:dyDescent="0.25">
      <c r="A3554" s="22"/>
      <c r="B3554" s="45"/>
      <c r="C3554" s="46"/>
    </row>
    <row r="3555" spans="1:3" ht="15.75" x14ac:dyDescent="0.25">
      <c r="A3555" s="22"/>
      <c r="B3555" s="45"/>
      <c r="C3555" s="46"/>
    </row>
    <row r="3556" spans="1:3" ht="15.75" x14ac:dyDescent="0.25">
      <c r="A3556" s="22"/>
      <c r="B3556" s="45"/>
      <c r="C3556" s="46"/>
    </row>
    <row r="3557" spans="1:3" ht="15.75" x14ac:dyDescent="0.25">
      <c r="A3557" s="22"/>
      <c r="B3557" s="45"/>
      <c r="C3557" s="46"/>
    </row>
    <row r="3558" spans="1:3" ht="15.75" x14ac:dyDescent="0.25">
      <c r="A3558" s="22"/>
      <c r="B3558" s="45"/>
      <c r="C3558" s="46"/>
    </row>
    <row r="3559" spans="1:3" ht="15.75" x14ac:dyDescent="0.25">
      <c r="A3559" s="22"/>
      <c r="B3559" s="45"/>
      <c r="C3559" s="46"/>
    </row>
    <row r="3560" spans="1:3" ht="15.75" x14ac:dyDescent="0.25">
      <c r="A3560" s="22"/>
      <c r="B3560" s="45"/>
      <c r="C3560" s="46"/>
    </row>
    <row r="3561" spans="1:3" ht="15.75" x14ac:dyDescent="0.25">
      <c r="A3561" s="22"/>
      <c r="B3561" s="45"/>
      <c r="C3561" s="46"/>
    </row>
    <row r="3563" spans="1:3" x14ac:dyDescent="0.25">
      <c r="B3563" s="56" t="s">
        <v>695</v>
      </c>
    </row>
    <row r="3564" spans="1:3" ht="15.75" thickBot="1" x14ac:dyDescent="0.3">
      <c r="C3564" s="84" t="s">
        <v>372</v>
      </c>
    </row>
    <row r="3565" spans="1:3" ht="32.25" thickBot="1" x14ac:dyDescent="0.3">
      <c r="A3565" s="7" t="s">
        <v>0</v>
      </c>
      <c r="B3565" s="8" t="s">
        <v>10</v>
      </c>
      <c r="C3565" s="8" t="s">
        <v>11</v>
      </c>
    </row>
    <row r="3566" spans="1:3" ht="15.75" x14ac:dyDescent="0.25">
      <c r="A3566" s="78"/>
      <c r="B3566" s="81" t="s">
        <v>12</v>
      </c>
      <c r="C3566" s="79">
        <v>1</v>
      </c>
    </row>
    <row r="3567" spans="1:3" ht="15.75" x14ac:dyDescent="0.25">
      <c r="A3567" s="78"/>
      <c r="B3567" s="82" t="s">
        <v>13</v>
      </c>
      <c r="C3567" s="80">
        <v>182</v>
      </c>
    </row>
    <row r="3568" spans="1:3" ht="31.5" x14ac:dyDescent="0.25">
      <c r="A3568" s="75"/>
      <c r="B3568" s="83" t="s">
        <v>360</v>
      </c>
      <c r="C3568" s="76">
        <f>$C$14</f>
        <v>1.18</v>
      </c>
    </row>
    <row r="3569" spans="1:3" ht="32.25" thickBot="1" x14ac:dyDescent="0.3">
      <c r="A3569" s="75"/>
      <c r="B3569" s="77" t="s">
        <v>361</v>
      </c>
      <c r="C3569" s="76">
        <f>$C$15</f>
        <v>0.69</v>
      </c>
    </row>
    <row r="3570" spans="1:3" ht="15.75" x14ac:dyDescent="0.25">
      <c r="A3570" s="29">
        <v>211</v>
      </c>
      <c r="B3570" s="30" t="s">
        <v>19</v>
      </c>
      <c r="C3570" s="39">
        <f>C3568*C3567</f>
        <v>214.76</v>
      </c>
    </row>
    <row r="3571" spans="1:3" ht="31.5" x14ac:dyDescent="0.25">
      <c r="A3571" s="33">
        <v>211</v>
      </c>
      <c r="B3571" s="28" t="s">
        <v>20</v>
      </c>
      <c r="C3571" s="40">
        <f>C3569*C3567</f>
        <v>125.57999999999998</v>
      </c>
    </row>
    <row r="3572" spans="1:3" ht="15.75" x14ac:dyDescent="0.25">
      <c r="A3572" s="51">
        <v>213</v>
      </c>
      <c r="B3572" s="52" t="s">
        <v>14</v>
      </c>
      <c r="C3572" s="40">
        <f>(C3570+C3571)*30.2%</f>
        <v>102.78267999999998</v>
      </c>
    </row>
    <row r="3573" spans="1:3" ht="15.75" x14ac:dyDescent="0.25">
      <c r="A3573" s="33">
        <v>212</v>
      </c>
      <c r="B3573" s="28" t="s">
        <v>3</v>
      </c>
      <c r="C3573" s="40">
        <f>(C3570+C3571)*$D$19</f>
        <v>0.54454400000000003</v>
      </c>
    </row>
    <row r="3574" spans="1:3" ht="15.75" x14ac:dyDescent="0.25">
      <c r="A3574" s="33">
        <v>221</v>
      </c>
      <c r="B3574" s="28" t="s">
        <v>4</v>
      </c>
      <c r="C3574" s="40">
        <f>(C3570+C3571)*$D$20</f>
        <v>2.9269239999999996</v>
      </c>
    </row>
    <row r="3575" spans="1:3" ht="15.75" x14ac:dyDescent="0.25">
      <c r="A3575" s="33">
        <v>222</v>
      </c>
      <c r="B3575" s="28" t="s">
        <v>15</v>
      </c>
      <c r="C3575" s="40">
        <f>(C3570+C3571)*$D$21</f>
        <v>0.54454400000000003</v>
      </c>
    </row>
    <row r="3576" spans="1:3" ht="15.75" x14ac:dyDescent="0.25">
      <c r="A3576" s="33">
        <v>223</v>
      </c>
      <c r="B3576" s="28" t="s">
        <v>5</v>
      </c>
      <c r="C3576" s="40">
        <f>(C3570+C3571)*$D$22</f>
        <v>14.464449999999999</v>
      </c>
    </row>
    <row r="3577" spans="1:3" ht="15.75" x14ac:dyDescent="0.25">
      <c r="A3577" s="33">
        <v>224</v>
      </c>
      <c r="B3577" s="28" t="s">
        <v>21</v>
      </c>
      <c r="C3577" s="40">
        <f>(C3570+C3571)*$D$23</f>
        <v>4.7987939999999991</v>
      </c>
    </row>
    <row r="3578" spans="1:3" ht="15.75" x14ac:dyDescent="0.25">
      <c r="A3578" s="33">
        <v>225</v>
      </c>
      <c r="B3578" s="28" t="s">
        <v>16</v>
      </c>
      <c r="C3578" s="40">
        <f>(C3570+C3571)*$D$24</f>
        <v>18.106087999999996</v>
      </c>
    </row>
    <row r="3579" spans="1:3" ht="15.75" x14ac:dyDescent="0.25">
      <c r="A3579" s="33">
        <v>226</v>
      </c>
      <c r="B3579" s="28" t="s">
        <v>22</v>
      </c>
      <c r="C3579" s="40">
        <f>(C3570+C3571)*$D$25</f>
        <v>121.87575399999999</v>
      </c>
    </row>
    <row r="3580" spans="1:3" ht="15.75" x14ac:dyDescent="0.25">
      <c r="A3580" s="33">
        <v>271</v>
      </c>
      <c r="B3580" s="28" t="s">
        <v>23</v>
      </c>
      <c r="C3580" s="40">
        <f>(C3570+C3571)*$D$26</f>
        <v>7.5895819999999992</v>
      </c>
    </row>
    <row r="3581" spans="1:3" ht="15.75" x14ac:dyDescent="0.25">
      <c r="A3581" s="33">
        <v>272</v>
      </c>
      <c r="B3581" s="28" t="s">
        <v>24</v>
      </c>
      <c r="C3581" s="40">
        <f>(C3570+C3571)*$D$27</f>
        <v>7.1131059999999993</v>
      </c>
    </row>
    <row r="3582" spans="1:3" ht="31.5" x14ac:dyDescent="0.25">
      <c r="A3582" s="33">
        <v>211</v>
      </c>
      <c r="B3582" s="28" t="s">
        <v>25</v>
      </c>
      <c r="C3582" s="40">
        <f>(C3570+C3571)*$D$28</f>
        <v>77.937860000000001</v>
      </c>
    </row>
    <row r="3583" spans="1:3" ht="31.5" x14ac:dyDescent="0.25">
      <c r="A3583" s="33">
        <v>213</v>
      </c>
      <c r="B3583" s="28" t="s">
        <v>26</v>
      </c>
      <c r="C3583" s="44">
        <f>(C3570+C3571)*$D$29</f>
        <v>23.517493999999996</v>
      </c>
    </row>
    <row r="3584" spans="1:3" ht="15.75" x14ac:dyDescent="0.25">
      <c r="A3584" s="33">
        <v>290</v>
      </c>
      <c r="B3584" s="28" t="s">
        <v>6</v>
      </c>
      <c r="C3584" s="44">
        <f>(C3570+C3571)*$D$30</f>
        <v>12.558546</v>
      </c>
    </row>
    <row r="3585" spans="1:3" ht="15.75" x14ac:dyDescent="0.25">
      <c r="A3585" s="33">
        <v>290</v>
      </c>
      <c r="B3585" s="28" t="s">
        <v>27</v>
      </c>
      <c r="C3585" s="44">
        <f>(C3570+C3571)*$D$31</f>
        <v>3.9819779999999998</v>
      </c>
    </row>
    <row r="3586" spans="1:3" ht="15.75" x14ac:dyDescent="0.25">
      <c r="A3586" s="33">
        <v>225</v>
      </c>
      <c r="B3586" s="28" t="s">
        <v>28</v>
      </c>
      <c r="C3586" s="44">
        <f>(C3570+C3571)*$D$32</f>
        <v>0</v>
      </c>
    </row>
    <row r="3587" spans="1:3" ht="15.75" x14ac:dyDescent="0.25">
      <c r="A3587" s="37">
        <v>310</v>
      </c>
      <c r="B3587" s="28" t="s">
        <v>7</v>
      </c>
      <c r="C3587" s="44">
        <f>(C3570+C3571)*$D$33</f>
        <v>7.9299219999999995</v>
      </c>
    </row>
    <row r="3588" spans="1:3" ht="16.5" thickBot="1" x14ac:dyDescent="0.3">
      <c r="A3588" s="38">
        <v>340</v>
      </c>
      <c r="B3588" s="36" t="s">
        <v>8</v>
      </c>
      <c r="C3588" s="44">
        <f>(C3570+C3571)*$D$34</f>
        <v>30.800769999999996</v>
      </c>
    </row>
    <row r="3589" spans="1:3" ht="16.5" thickBot="1" x14ac:dyDescent="0.3">
      <c r="A3589" s="15"/>
      <c r="B3589" s="42" t="s">
        <v>9</v>
      </c>
      <c r="C3589" s="88">
        <f>SUM(C3570:C3588)</f>
        <v>777.81303599999978</v>
      </c>
    </row>
    <row r="3590" spans="1:3" ht="16.5" thickBot="1" x14ac:dyDescent="0.3">
      <c r="A3590" s="15"/>
      <c r="B3590" s="43" t="s">
        <v>29</v>
      </c>
      <c r="C3590" s="89">
        <f>C3589*118%</f>
        <v>917.81938247999972</v>
      </c>
    </row>
    <row r="3591" spans="1:3" ht="15.75" x14ac:dyDescent="0.25">
      <c r="A3591" s="22"/>
      <c r="B3591" s="45"/>
      <c r="C3591" s="46"/>
    </row>
    <row r="3592" spans="1:3" ht="15.75" x14ac:dyDescent="0.25">
      <c r="A3592" s="22"/>
      <c r="B3592" s="45"/>
      <c r="C3592" s="46"/>
    </row>
    <row r="3593" spans="1:3" ht="15.75" x14ac:dyDescent="0.25">
      <c r="A3593" s="22"/>
      <c r="B3593" s="45"/>
      <c r="C3593" s="46"/>
    </row>
    <row r="3594" spans="1:3" ht="15.75" x14ac:dyDescent="0.25">
      <c r="A3594" s="22"/>
      <c r="B3594" s="45"/>
      <c r="C3594" s="46"/>
    </row>
    <row r="3595" spans="1:3" ht="15.75" x14ac:dyDescent="0.25">
      <c r="A3595" s="22"/>
      <c r="B3595" s="45"/>
      <c r="C3595" s="46"/>
    </row>
    <row r="3596" spans="1:3" ht="15.75" x14ac:dyDescent="0.25">
      <c r="A3596" s="22"/>
      <c r="B3596" s="45"/>
      <c r="C3596" s="46"/>
    </row>
    <row r="3597" spans="1:3" ht="15.75" x14ac:dyDescent="0.25">
      <c r="A3597" s="22"/>
      <c r="B3597" s="45"/>
      <c r="C3597" s="46"/>
    </row>
    <row r="3598" spans="1:3" ht="15.75" x14ac:dyDescent="0.25">
      <c r="A3598" s="22"/>
      <c r="B3598" s="45"/>
      <c r="C3598" s="46"/>
    </row>
    <row r="3599" spans="1:3" ht="15.75" x14ac:dyDescent="0.25">
      <c r="A3599" s="22"/>
      <c r="B3599" s="45"/>
      <c r="C3599" s="46"/>
    </row>
    <row r="3600" spans="1:3" ht="15.75" x14ac:dyDescent="0.25">
      <c r="A3600" s="22"/>
      <c r="B3600" s="45"/>
      <c r="C3600" s="46"/>
    </row>
    <row r="3601" spans="1:3" ht="15.75" x14ac:dyDescent="0.25">
      <c r="A3601" s="22"/>
      <c r="B3601" s="45"/>
      <c r="C3601" s="46"/>
    </row>
    <row r="3602" spans="1:3" ht="15.75" x14ac:dyDescent="0.25">
      <c r="A3602" s="22"/>
      <c r="B3602" s="45"/>
      <c r="C3602" s="46"/>
    </row>
    <row r="3603" spans="1:3" ht="15.75" x14ac:dyDescent="0.25">
      <c r="A3603" s="22"/>
      <c r="B3603" s="45"/>
      <c r="C3603" s="46"/>
    </row>
    <row r="3604" spans="1:3" ht="15.75" x14ac:dyDescent="0.25">
      <c r="A3604" s="22"/>
      <c r="B3604" s="45"/>
      <c r="C3604" s="46"/>
    </row>
    <row r="3605" spans="1:3" ht="15.75" x14ac:dyDescent="0.25">
      <c r="A3605" s="22"/>
      <c r="B3605" s="45"/>
      <c r="C3605" s="46"/>
    </row>
    <row r="3606" spans="1:3" ht="15.75" x14ac:dyDescent="0.25">
      <c r="A3606" s="22"/>
      <c r="B3606" s="45"/>
      <c r="C3606" s="46"/>
    </row>
    <row r="3607" spans="1:3" ht="15.75" x14ac:dyDescent="0.25">
      <c r="A3607" s="22"/>
      <c r="B3607" s="45"/>
      <c r="C3607" s="46"/>
    </row>
    <row r="3608" spans="1:3" ht="15.75" x14ac:dyDescent="0.25">
      <c r="A3608" s="22"/>
      <c r="B3608" s="45"/>
      <c r="C3608" s="46"/>
    </row>
    <row r="3609" spans="1:3" ht="15.75" x14ac:dyDescent="0.25">
      <c r="A3609" s="22"/>
      <c r="B3609" s="45"/>
      <c r="C3609" s="46"/>
    </row>
    <row r="3610" spans="1:3" ht="15.75" x14ac:dyDescent="0.25">
      <c r="A3610" s="22"/>
      <c r="B3610" s="45"/>
      <c r="C3610" s="46"/>
    </row>
    <row r="3611" spans="1:3" ht="15.75" x14ac:dyDescent="0.25">
      <c r="A3611" s="22"/>
      <c r="B3611" s="45"/>
      <c r="C3611" s="46"/>
    </row>
    <row r="3612" spans="1:3" ht="15.75" x14ac:dyDescent="0.25">
      <c r="A3612" s="22"/>
      <c r="B3612" s="45"/>
      <c r="C3612" s="46"/>
    </row>
    <row r="3613" spans="1:3" ht="15.75" x14ac:dyDescent="0.25">
      <c r="A3613" s="22"/>
      <c r="B3613" s="45"/>
      <c r="C3613" s="46"/>
    </row>
    <row r="3614" spans="1:3" ht="15.75" x14ac:dyDescent="0.25">
      <c r="A3614" s="22"/>
      <c r="B3614" s="45"/>
      <c r="C3614" s="46"/>
    </row>
    <row r="3615" spans="1:3" ht="15.75" x14ac:dyDescent="0.25">
      <c r="A3615" s="22"/>
      <c r="B3615" s="45"/>
      <c r="C3615" s="46"/>
    </row>
    <row r="3616" spans="1:3" ht="15.75" x14ac:dyDescent="0.25">
      <c r="A3616" s="22"/>
      <c r="B3616" s="45"/>
      <c r="C3616" s="46"/>
    </row>
    <row r="3617" spans="1:3" ht="15.75" x14ac:dyDescent="0.25">
      <c r="A3617" s="22"/>
      <c r="B3617" s="45"/>
      <c r="C3617" s="46"/>
    </row>
    <row r="3618" spans="1:3" ht="15.75" x14ac:dyDescent="0.25">
      <c r="A3618" s="22"/>
      <c r="B3618" s="45"/>
      <c r="C3618" s="46"/>
    </row>
    <row r="3620" spans="1:3" ht="18.75" x14ac:dyDescent="0.3">
      <c r="B3620" s="60" t="s">
        <v>647</v>
      </c>
    </row>
    <row r="3622" spans="1:3" x14ac:dyDescent="0.25">
      <c r="B3622" s="56" t="s">
        <v>696</v>
      </c>
    </row>
    <row r="3623" spans="1:3" ht="15.75" thickBot="1" x14ac:dyDescent="0.3">
      <c r="C3623" s="84" t="s">
        <v>181</v>
      </c>
    </row>
    <row r="3624" spans="1:3" ht="32.25" thickBot="1" x14ac:dyDescent="0.3">
      <c r="A3624" s="7" t="s">
        <v>0</v>
      </c>
      <c r="B3624" s="8" t="s">
        <v>10</v>
      </c>
      <c r="C3624" s="8" t="s">
        <v>11</v>
      </c>
    </row>
    <row r="3625" spans="1:3" ht="15.75" x14ac:dyDescent="0.25">
      <c r="A3625" s="78"/>
      <c r="B3625" s="81" t="s">
        <v>12</v>
      </c>
      <c r="C3625" s="79">
        <v>1</v>
      </c>
    </row>
    <row r="3626" spans="1:3" ht="15.75" x14ac:dyDescent="0.25">
      <c r="A3626" s="78"/>
      <c r="B3626" s="82" t="s">
        <v>13</v>
      </c>
      <c r="C3626" s="80">
        <v>13.5</v>
      </c>
    </row>
    <row r="3627" spans="1:3" ht="31.5" x14ac:dyDescent="0.25">
      <c r="A3627" s="75"/>
      <c r="B3627" s="83" t="s">
        <v>360</v>
      </c>
      <c r="C3627" s="76">
        <f>$C$14</f>
        <v>1.18</v>
      </c>
    </row>
    <row r="3628" spans="1:3" ht="32.25" thickBot="1" x14ac:dyDescent="0.3">
      <c r="A3628" s="75"/>
      <c r="B3628" s="77" t="s">
        <v>361</v>
      </c>
      <c r="C3628" s="76">
        <f>$C$15</f>
        <v>0.69</v>
      </c>
    </row>
    <row r="3629" spans="1:3" ht="15.75" x14ac:dyDescent="0.25">
      <c r="A3629" s="29">
        <v>211</v>
      </c>
      <c r="B3629" s="30" t="s">
        <v>19</v>
      </c>
      <c r="C3629" s="39">
        <f>C3627*C3626</f>
        <v>15.93</v>
      </c>
    </row>
    <row r="3630" spans="1:3" ht="31.5" x14ac:dyDescent="0.25">
      <c r="A3630" s="33">
        <v>211</v>
      </c>
      <c r="B3630" s="28" t="s">
        <v>20</v>
      </c>
      <c r="C3630" s="40">
        <f>C3628*C3626</f>
        <v>9.3149999999999995</v>
      </c>
    </row>
    <row r="3631" spans="1:3" ht="15.75" x14ac:dyDescent="0.25">
      <c r="A3631" s="51">
        <v>213</v>
      </c>
      <c r="B3631" s="52" t="s">
        <v>14</v>
      </c>
      <c r="C3631" s="40">
        <f>(C3629+C3630)*30.2%</f>
        <v>7.6239899999999992</v>
      </c>
    </row>
    <row r="3632" spans="1:3" ht="15.75" x14ac:dyDescent="0.25">
      <c r="A3632" s="33">
        <v>212</v>
      </c>
      <c r="B3632" s="28" t="s">
        <v>3</v>
      </c>
      <c r="C3632" s="40">
        <f>(C3629+C3630)*$D$19</f>
        <v>4.0391999999999997E-2</v>
      </c>
    </row>
    <row r="3633" spans="1:3" ht="15.75" x14ac:dyDescent="0.25">
      <c r="A3633" s="33">
        <v>221</v>
      </c>
      <c r="B3633" s="28" t="s">
        <v>4</v>
      </c>
      <c r="C3633" s="40">
        <f>(C3629+C3630)*$D$20</f>
        <v>0.21710699999999997</v>
      </c>
    </row>
    <row r="3634" spans="1:3" ht="15.75" x14ac:dyDescent="0.25">
      <c r="A3634" s="33">
        <v>222</v>
      </c>
      <c r="B3634" s="28" t="s">
        <v>15</v>
      </c>
      <c r="C3634" s="40">
        <f>(C3629+C3630)*$D$21</f>
        <v>4.0391999999999997E-2</v>
      </c>
    </row>
    <row r="3635" spans="1:3" ht="15.75" x14ac:dyDescent="0.25">
      <c r="A3635" s="33">
        <v>223</v>
      </c>
      <c r="B3635" s="28" t="s">
        <v>5</v>
      </c>
      <c r="C3635" s="40">
        <f>(C3629+C3630)*$D$22</f>
        <v>1.0729124999999999</v>
      </c>
    </row>
    <row r="3636" spans="1:3" ht="15.75" x14ac:dyDescent="0.25">
      <c r="A3636" s="33">
        <v>224</v>
      </c>
      <c r="B3636" s="28" t="s">
        <v>21</v>
      </c>
      <c r="C3636" s="40">
        <f>(C3629+C3630)*$D$23</f>
        <v>0.35595449999999995</v>
      </c>
    </row>
    <row r="3637" spans="1:3" ht="15.75" x14ac:dyDescent="0.25">
      <c r="A3637" s="33">
        <v>225</v>
      </c>
      <c r="B3637" s="28" t="s">
        <v>16</v>
      </c>
      <c r="C3637" s="40">
        <f>(C3629+C3630)*$D$24</f>
        <v>1.3430339999999998</v>
      </c>
    </row>
    <row r="3638" spans="1:3" ht="15.75" x14ac:dyDescent="0.25">
      <c r="A3638" s="33">
        <v>226</v>
      </c>
      <c r="B3638" s="28" t="s">
        <v>22</v>
      </c>
      <c r="C3638" s="40">
        <f>(C3629+C3630)*$D$25</f>
        <v>9.0402344999999986</v>
      </c>
    </row>
    <row r="3639" spans="1:3" ht="15.75" x14ac:dyDescent="0.25">
      <c r="A3639" s="33">
        <v>271</v>
      </c>
      <c r="B3639" s="28" t="s">
        <v>23</v>
      </c>
      <c r="C3639" s="40">
        <f>(C3629+C3630)*$D$26</f>
        <v>0.56296349999999995</v>
      </c>
    </row>
    <row r="3640" spans="1:3" ht="15.75" x14ac:dyDescent="0.25">
      <c r="A3640" s="33">
        <v>272</v>
      </c>
      <c r="B3640" s="28" t="s">
        <v>24</v>
      </c>
      <c r="C3640" s="40">
        <f>(C3629+C3630)*$D$27</f>
        <v>0.52762049999999994</v>
      </c>
    </row>
    <row r="3641" spans="1:3" ht="31.5" x14ac:dyDescent="0.25">
      <c r="A3641" s="33">
        <v>211</v>
      </c>
      <c r="B3641" s="28" t="s">
        <v>25</v>
      </c>
      <c r="C3641" s="40">
        <f>(C3629+C3630)*$D$28</f>
        <v>5.7811049999999993</v>
      </c>
    </row>
    <row r="3642" spans="1:3" ht="31.5" x14ac:dyDescent="0.25">
      <c r="A3642" s="33">
        <v>213</v>
      </c>
      <c r="B3642" s="28" t="s">
        <v>26</v>
      </c>
      <c r="C3642" s="44">
        <f>(C3629+C3630)*$D$29</f>
        <v>1.7444294999999996</v>
      </c>
    </row>
    <row r="3643" spans="1:3" ht="15.75" x14ac:dyDescent="0.25">
      <c r="A3643" s="33">
        <v>290</v>
      </c>
      <c r="B3643" s="28" t="s">
        <v>6</v>
      </c>
      <c r="C3643" s="44">
        <f>(C3629+C3630)*$D$30</f>
        <v>0.93154049999999999</v>
      </c>
    </row>
    <row r="3644" spans="1:3" ht="15.75" x14ac:dyDescent="0.25">
      <c r="A3644" s="33">
        <v>290</v>
      </c>
      <c r="B3644" s="28" t="s">
        <v>27</v>
      </c>
      <c r="C3644" s="44">
        <f>(C3629+C3630)*$D$31</f>
        <v>0.29536649999999998</v>
      </c>
    </row>
    <row r="3645" spans="1:3" ht="15.75" x14ac:dyDescent="0.25">
      <c r="A3645" s="33">
        <v>225</v>
      </c>
      <c r="B3645" s="28" t="s">
        <v>28</v>
      </c>
      <c r="C3645" s="44">
        <f>(C3629+C3630)*$D$32</f>
        <v>0</v>
      </c>
    </row>
    <row r="3646" spans="1:3" ht="15.75" x14ac:dyDescent="0.25">
      <c r="A3646" s="37">
        <v>310</v>
      </c>
      <c r="B3646" s="28" t="s">
        <v>7</v>
      </c>
      <c r="C3646" s="44">
        <f>(C3629+C3630)*$D$33</f>
        <v>0.58820850000000002</v>
      </c>
    </row>
    <row r="3647" spans="1:3" ht="16.5" thickBot="1" x14ac:dyDescent="0.3">
      <c r="A3647" s="38">
        <v>340</v>
      </c>
      <c r="B3647" s="36" t="s">
        <v>8</v>
      </c>
      <c r="C3647" s="44">
        <f>(C3629+C3630)*$D$34</f>
        <v>2.2846724999999997</v>
      </c>
    </row>
    <row r="3648" spans="1:3" ht="16.5" thickBot="1" x14ac:dyDescent="0.3">
      <c r="A3648" s="15"/>
      <c r="B3648" s="42" t="s">
        <v>9</v>
      </c>
      <c r="C3648" s="88">
        <f>SUM(C3629:C3647)</f>
        <v>57.694922999999989</v>
      </c>
    </row>
    <row r="3649" spans="1:3" ht="16.5" thickBot="1" x14ac:dyDescent="0.3">
      <c r="A3649" s="15"/>
      <c r="B3649" s="43" t="s">
        <v>29</v>
      </c>
      <c r="C3649" s="89">
        <f>C3648*118%</f>
        <v>68.080009139999987</v>
      </c>
    </row>
    <row r="3650" spans="1:3" ht="15.75" x14ac:dyDescent="0.25">
      <c r="A3650" s="22"/>
      <c r="B3650" s="45"/>
      <c r="C3650" s="46"/>
    </row>
    <row r="3651" spans="1:3" ht="15.75" x14ac:dyDescent="0.25">
      <c r="A3651" s="22"/>
      <c r="B3651" s="45"/>
      <c r="C3651" s="46"/>
    </row>
    <row r="3652" spans="1:3" ht="15.75" x14ac:dyDescent="0.25">
      <c r="A3652" s="22"/>
      <c r="B3652" s="45"/>
      <c r="C3652" s="46"/>
    </row>
    <row r="3653" spans="1:3" ht="15.75" x14ac:dyDescent="0.25">
      <c r="A3653" s="22"/>
      <c r="B3653" s="45"/>
      <c r="C3653" s="46"/>
    </row>
    <row r="3654" spans="1:3" ht="15.75" x14ac:dyDescent="0.25">
      <c r="A3654" s="22"/>
      <c r="B3654" s="45"/>
      <c r="C3654" s="46"/>
    </row>
    <row r="3655" spans="1:3" ht="15.75" x14ac:dyDescent="0.25">
      <c r="A3655" s="22"/>
      <c r="B3655" s="45"/>
      <c r="C3655" s="46"/>
    </row>
    <row r="3656" spans="1:3" ht="15.75" x14ac:dyDescent="0.25">
      <c r="A3656" s="22"/>
      <c r="B3656" s="45"/>
      <c r="C3656" s="46"/>
    </row>
    <row r="3657" spans="1:3" ht="15.75" x14ac:dyDescent="0.25">
      <c r="A3657" s="22"/>
      <c r="B3657" s="45"/>
      <c r="C3657" s="46"/>
    </row>
    <row r="3658" spans="1:3" ht="15.75" x14ac:dyDescent="0.25">
      <c r="A3658" s="22"/>
      <c r="B3658" s="45"/>
      <c r="C3658" s="46"/>
    </row>
    <row r="3659" spans="1:3" ht="15.75" x14ac:dyDescent="0.25">
      <c r="A3659" s="22"/>
      <c r="B3659" s="45"/>
      <c r="C3659" s="46"/>
    </row>
    <row r="3660" spans="1:3" ht="15.75" x14ac:dyDescent="0.25">
      <c r="A3660" s="22"/>
      <c r="B3660" s="45"/>
      <c r="C3660" s="46"/>
    </row>
    <row r="3661" spans="1:3" ht="15.75" x14ac:dyDescent="0.25">
      <c r="A3661" s="22"/>
      <c r="B3661" s="45"/>
      <c r="C3661" s="46"/>
    </row>
    <row r="3662" spans="1:3" ht="15.75" x14ac:dyDescent="0.25">
      <c r="A3662" s="22"/>
      <c r="B3662" s="45"/>
      <c r="C3662" s="46"/>
    </row>
    <row r="3663" spans="1:3" ht="15.75" x14ac:dyDescent="0.25">
      <c r="A3663" s="22"/>
      <c r="B3663" s="45"/>
      <c r="C3663" s="46"/>
    </row>
    <row r="3664" spans="1:3" ht="15.75" x14ac:dyDescent="0.25">
      <c r="A3664" s="22"/>
      <c r="B3664" s="45"/>
      <c r="C3664" s="46"/>
    </row>
    <row r="3665" spans="1:3" ht="15.75" x14ac:dyDescent="0.25">
      <c r="A3665" s="22"/>
      <c r="B3665" s="45"/>
      <c r="C3665" s="46"/>
    </row>
    <row r="3666" spans="1:3" ht="15.75" x14ac:dyDescent="0.25">
      <c r="A3666" s="22"/>
      <c r="B3666" s="45"/>
      <c r="C3666" s="46"/>
    </row>
    <row r="3667" spans="1:3" ht="15.75" x14ac:dyDescent="0.25">
      <c r="A3667" s="22"/>
      <c r="B3667" s="45"/>
      <c r="C3667" s="46"/>
    </row>
    <row r="3668" spans="1:3" ht="15.75" x14ac:dyDescent="0.25">
      <c r="A3668" s="22"/>
      <c r="B3668" s="45"/>
      <c r="C3668" s="46"/>
    </row>
    <row r="3669" spans="1:3" ht="15.75" x14ac:dyDescent="0.25">
      <c r="A3669" s="22"/>
      <c r="B3669" s="45"/>
      <c r="C3669" s="46"/>
    </row>
    <row r="3670" spans="1:3" ht="15.75" x14ac:dyDescent="0.25">
      <c r="A3670" s="22"/>
      <c r="B3670" s="45"/>
      <c r="C3670" s="46"/>
    </row>
    <row r="3671" spans="1:3" ht="15.75" x14ac:dyDescent="0.25">
      <c r="A3671" s="22"/>
      <c r="B3671" s="45"/>
      <c r="C3671" s="46"/>
    </row>
    <row r="3672" spans="1:3" ht="15.75" x14ac:dyDescent="0.25">
      <c r="A3672" s="22"/>
      <c r="B3672" s="45"/>
      <c r="C3672" s="46"/>
    </row>
    <row r="3673" spans="1:3" ht="15.75" x14ac:dyDescent="0.25">
      <c r="A3673" s="22"/>
      <c r="B3673" s="45"/>
      <c r="C3673" s="46"/>
    </row>
    <row r="3674" spans="1:3" ht="15.75" x14ac:dyDescent="0.25">
      <c r="A3674" s="22"/>
      <c r="B3674" s="45"/>
      <c r="C3674" s="46"/>
    </row>
    <row r="3675" spans="1:3" ht="15.75" x14ac:dyDescent="0.25">
      <c r="A3675" s="22"/>
      <c r="B3675" s="45"/>
      <c r="C3675" s="46"/>
    </row>
    <row r="3677" spans="1:3" x14ac:dyDescent="0.25">
      <c r="B3677" s="56" t="s">
        <v>697</v>
      </c>
    </row>
    <row r="3678" spans="1:3" ht="15.75" thickBot="1" x14ac:dyDescent="0.3">
      <c r="C3678" s="84" t="s">
        <v>35</v>
      </c>
    </row>
    <row r="3679" spans="1:3" ht="32.25" thickBot="1" x14ac:dyDescent="0.3">
      <c r="A3679" s="7" t="s">
        <v>0</v>
      </c>
      <c r="B3679" s="8" t="s">
        <v>10</v>
      </c>
      <c r="C3679" s="8" t="s">
        <v>11</v>
      </c>
    </row>
    <row r="3680" spans="1:3" ht="15.75" x14ac:dyDescent="0.25">
      <c r="A3680" s="78"/>
      <c r="B3680" s="81" t="s">
        <v>12</v>
      </c>
      <c r="C3680" s="79">
        <v>1</v>
      </c>
    </row>
    <row r="3681" spans="1:3" ht="15.75" x14ac:dyDescent="0.25">
      <c r="A3681" s="78"/>
      <c r="B3681" s="82" t="s">
        <v>13</v>
      </c>
      <c r="C3681" s="80">
        <v>30</v>
      </c>
    </row>
    <row r="3682" spans="1:3" ht="31.5" x14ac:dyDescent="0.25">
      <c r="A3682" s="75"/>
      <c r="B3682" s="83" t="s">
        <v>360</v>
      </c>
      <c r="C3682" s="76">
        <f>$C$14</f>
        <v>1.18</v>
      </c>
    </row>
    <row r="3683" spans="1:3" ht="32.25" thickBot="1" x14ac:dyDescent="0.3">
      <c r="A3683" s="75"/>
      <c r="B3683" s="77" t="s">
        <v>361</v>
      </c>
      <c r="C3683" s="76">
        <f>$C$15</f>
        <v>0.69</v>
      </c>
    </row>
    <row r="3684" spans="1:3" ht="15.75" x14ac:dyDescent="0.25">
      <c r="A3684" s="29">
        <v>211</v>
      </c>
      <c r="B3684" s="30" t="s">
        <v>19</v>
      </c>
      <c r="C3684" s="39">
        <f>C3682*C3681</f>
        <v>35.4</v>
      </c>
    </row>
    <row r="3685" spans="1:3" ht="31.5" x14ac:dyDescent="0.25">
      <c r="A3685" s="33">
        <v>211</v>
      </c>
      <c r="B3685" s="28" t="s">
        <v>20</v>
      </c>
      <c r="C3685" s="40">
        <f>C3683*C3681</f>
        <v>20.7</v>
      </c>
    </row>
    <row r="3686" spans="1:3" ht="15.75" x14ac:dyDescent="0.25">
      <c r="A3686" s="51">
        <v>213</v>
      </c>
      <c r="B3686" s="52" t="s">
        <v>14</v>
      </c>
      <c r="C3686" s="40">
        <f>(C3684+C3685)*30.2%</f>
        <v>16.942199999999996</v>
      </c>
    </row>
    <row r="3687" spans="1:3" ht="15.75" x14ac:dyDescent="0.25">
      <c r="A3687" s="33">
        <v>212</v>
      </c>
      <c r="B3687" s="28" t="s">
        <v>3</v>
      </c>
      <c r="C3687" s="40">
        <f>(C3684+C3685)*$D$19</f>
        <v>8.9759999999999993E-2</v>
      </c>
    </row>
    <row r="3688" spans="1:3" ht="15.75" x14ac:dyDescent="0.25">
      <c r="A3688" s="33">
        <v>221</v>
      </c>
      <c r="B3688" s="28" t="s">
        <v>4</v>
      </c>
      <c r="C3688" s="40">
        <f>(C3684+C3685)*$D$20</f>
        <v>0.48245999999999994</v>
      </c>
    </row>
    <row r="3689" spans="1:3" ht="15.75" x14ac:dyDescent="0.25">
      <c r="A3689" s="33">
        <v>222</v>
      </c>
      <c r="B3689" s="28" t="s">
        <v>15</v>
      </c>
      <c r="C3689" s="40">
        <f>(C3684+C3685)*$D$21</f>
        <v>8.9759999999999993E-2</v>
      </c>
    </row>
    <row r="3690" spans="1:3" ht="15.75" x14ac:dyDescent="0.25">
      <c r="A3690" s="33">
        <v>223</v>
      </c>
      <c r="B3690" s="28" t="s">
        <v>5</v>
      </c>
      <c r="C3690" s="40">
        <f>(C3684+C3685)*$D$22</f>
        <v>2.3842499999999998</v>
      </c>
    </row>
    <row r="3691" spans="1:3" ht="15.75" x14ac:dyDescent="0.25">
      <c r="A3691" s="33">
        <v>224</v>
      </c>
      <c r="B3691" s="28" t="s">
        <v>21</v>
      </c>
      <c r="C3691" s="40">
        <f>(C3684+C3685)*$D$23</f>
        <v>0.79100999999999988</v>
      </c>
    </row>
    <row r="3692" spans="1:3" ht="15.75" x14ac:dyDescent="0.25">
      <c r="A3692" s="33">
        <v>225</v>
      </c>
      <c r="B3692" s="28" t="s">
        <v>16</v>
      </c>
      <c r="C3692" s="40">
        <f>(C3684+C3685)*$D$24</f>
        <v>2.9845199999999994</v>
      </c>
    </row>
    <row r="3693" spans="1:3" ht="15.75" x14ac:dyDescent="0.25">
      <c r="A3693" s="33">
        <v>226</v>
      </c>
      <c r="B3693" s="28" t="s">
        <v>22</v>
      </c>
      <c r="C3693" s="40">
        <f>(C3684+C3685)*$D$25</f>
        <v>20.089409999999997</v>
      </c>
    </row>
    <row r="3694" spans="1:3" ht="15.75" x14ac:dyDescent="0.25">
      <c r="A3694" s="33">
        <v>271</v>
      </c>
      <c r="B3694" s="28" t="s">
        <v>23</v>
      </c>
      <c r="C3694" s="40">
        <f>(C3684+C3685)*$D$26</f>
        <v>1.2510299999999999</v>
      </c>
    </row>
    <row r="3695" spans="1:3" ht="15.75" x14ac:dyDescent="0.25">
      <c r="A3695" s="33">
        <v>272</v>
      </c>
      <c r="B3695" s="28" t="s">
        <v>24</v>
      </c>
      <c r="C3695" s="40">
        <f>(C3684+C3685)*$D$27</f>
        <v>1.1724899999999998</v>
      </c>
    </row>
    <row r="3696" spans="1:3" ht="31.5" x14ac:dyDescent="0.25">
      <c r="A3696" s="33">
        <v>211</v>
      </c>
      <c r="B3696" s="28" t="s">
        <v>25</v>
      </c>
      <c r="C3696" s="40">
        <f>(C3684+C3685)*$D$28</f>
        <v>12.8469</v>
      </c>
    </row>
    <row r="3697" spans="1:3" ht="31.5" x14ac:dyDescent="0.25">
      <c r="A3697" s="33">
        <v>213</v>
      </c>
      <c r="B3697" s="28" t="s">
        <v>26</v>
      </c>
      <c r="C3697" s="44">
        <f>(C3684+C3685)*$D$29</f>
        <v>3.8765099999999992</v>
      </c>
    </row>
    <row r="3698" spans="1:3" ht="15.75" x14ac:dyDescent="0.25">
      <c r="A3698" s="33">
        <v>290</v>
      </c>
      <c r="B3698" s="28" t="s">
        <v>6</v>
      </c>
      <c r="C3698" s="44">
        <f>(C3684+C3685)*$D$30</f>
        <v>2.07009</v>
      </c>
    </row>
    <row r="3699" spans="1:3" ht="15.75" x14ac:dyDescent="0.25">
      <c r="A3699" s="33">
        <v>290</v>
      </c>
      <c r="B3699" s="28" t="s">
        <v>27</v>
      </c>
      <c r="C3699" s="44">
        <f>(C3684+C3685)*$D$31</f>
        <v>0.6563699999999999</v>
      </c>
    </row>
    <row r="3700" spans="1:3" ht="15.75" x14ac:dyDescent="0.25">
      <c r="A3700" s="33">
        <v>225</v>
      </c>
      <c r="B3700" s="28" t="s">
        <v>28</v>
      </c>
      <c r="C3700" s="44">
        <f>(C3684+C3685)*$D$32</f>
        <v>0</v>
      </c>
    </row>
    <row r="3701" spans="1:3" ht="15.75" x14ac:dyDescent="0.25">
      <c r="A3701" s="37">
        <v>310</v>
      </c>
      <c r="B3701" s="28" t="s">
        <v>7</v>
      </c>
      <c r="C3701" s="44">
        <f>(C3684+C3685)*$D$33</f>
        <v>1.3071299999999999</v>
      </c>
    </row>
    <row r="3702" spans="1:3" ht="16.5" thickBot="1" x14ac:dyDescent="0.3">
      <c r="A3702" s="38">
        <v>340</v>
      </c>
      <c r="B3702" s="36" t="s">
        <v>8</v>
      </c>
      <c r="C3702" s="44">
        <f>(C3684+C3685)*$D$34</f>
        <v>5.077049999999999</v>
      </c>
    </row>
    <row r="3703" spans="1:3" ht="16.5" thickBot="1" x14ac:dyDescent="0.3">
      <c r="A3703" s="15"/>
      <c r="B3703" s="42" t="s">
        <v>9</v>
      </c>
      <c r="C3703" s="88">
        <f>SUM(C3684:C3702)</f>
        <v>128.21093999999997</v>
      </c>
    </row>
    <row r="3704" spans="1:3" ht="16.5" thickBot="1" x14ac:dyDescent="0.3">
      <c r="A3704" s="15"/>
      <c r="B3704" s="43" t="s">
        <v>29</v>
      </c>
      <c r="C3704" s="89">
        <f>C3703*118%</f>
        <v>151.28890919999995</v>
      </c>
    </row>
    <row r="3705" spans="1:3" ht="15.75" x14ac:dyDescent="0.25">
      <c r="A3705" s="22"/>
      <c r="B3705" s="45"/>
      <c r="C3705" s="46"/>
    </row>
    <row r="3706" spans="1:3" ht="15.75" x14ac:dyDescent="0.25">
      <c r="A3706" s="22"/>
      <c r="B3706" s="45"/>
      <c r="C3706" s="46"/>
    </row>
    <row r="3707" spans="1:3" ht="15.75" x14ac:dyDescent="0.25">
      <c r="A3707" s="22"/>
      <c r="B3707" s="45"/>
      <c r="C3707" s="46"/>
    </row>
    <row r="3708" spans="1:3" ht="15.75" x14ac:dyDescent="0.25">
      <c r="A3708" s="22"/>
      <c r="B3708" s="45"/>
      <c r="C3708" s="46"/>
    </row>
    <row r="3709" spans="1:3" ht="15.75" x14ac:dyDescent="0.25">
      <c r="A3709" s="22"/>
      <c r="B3709" s="45"/>
      <c r="C3709" s="46"/>
    </row>
    <row r="3710" spans="1:3" ht="15.75" x14ac:dyDescent="0.25">
      <c r="A3710" s="22"/>
      <c r="B3710" s="45"/>
      <c r="C3710" s="46"/>
    </row>
    <row r="3711" spans="1:3" ht="15.75" x14ac:dyDescent="0.25">
      <c r="A3711" s="22"/>
      <c r="B3711" s="45"/>
      <c r="C3711" s="46"/>
    </row>
    <row r="3712" spans="1:3" ht="15.75" x14ac:dyDescent="0.25">
      <c r="A3712" s="22"/>
      <c r="B3712" s="45"/>
      <c r="C3712" s="46"/>
    </row>
    <row r="3713" spans="1:3" ht="15.75" x14ac:dyDescent="0.25">
      <c r="A3713" s="22"/>
      <c r="B3713" s="45"/>
      <c r="C3713" s="46"/>
    </row>
    <row r="3714" spans="1:3" ht="15.75" x14ac:dyDescent="0.25">
      <c r="A3714" s="22"/>
      <c r="B3714" s="45"/>
      <c r="C3714" s="46"/>
    </row>
    <row r="3715" spans="1:3" ht="15.75" x14ac:dyDescent="0.25">
      <c r="A3715" s="22"/>
      <c r="B3715" s="45"/>
      <c r="C3715" s="46"/>
    </row>
    <row r="3716" spans="1:3" ht="15.75" x14ac:dyDescent="0.25">
      <c r="A3716" s="22"/>
      <c r="B3716" s="45"/>
      <c r="C3716" s="46"/>
    </row>
    <row r="3717" spans="1:3" ht="15.75" x14ac:dyDescent="0.25">
      <c r="A3717" s="22"/>
      <c r="B3717" s="45"/>
      <c r="C3717" s="46"/>
    </row>
    <row r="3718" spans="1:3" ht="15.75" x14ac:dyDescent="0.25">
      <c r="A3718" s="22"/>
      <c r="B3718" s="45"/>
      <c r="C3718" s="46"/>
    </row>
    <row r="3719" spans="1:3" ht="15.75" x14ac:dyDescent="0.25">
      <c r="A3719" s="22"/>
      <c r="B3719" s="45"/>
      <c r="C3719" s="46"/>
    </row>
    <row r="3720" spans="1:3" ht="15.75" x14ac:dyDescent="0.25">
      <c r="A3720" s="22"/>
      <c r="B3720" s="45"/>
      <c r="C3720" s="46"/>
    </row>
    <row r="3721" spans="1:3" ht="15.75" x14ac:dyDescent="0.25">
      <c r="A3721" s="22"/>
      <c r="B3721" s="45"/>
      <c r="C3721" s="46"/>
    </row>
    <row r="3722" spans="1:3" ht="15.75" x14ac:dyDescent="0.25">
      <c r="A3722" s="22"/>
      <c r="B3722" s="45"/>
      <c r="C3722" s="46"/>
    </row>
    <row r="3723" spans="1:3" ht="15.75" x14ac:dyDescent="0.25">
      <c r="A3723" s="22"/>
      <c r="B3723" s="45"/>
      <c r="C3723" s="46"/>
    </row>
    <row r="3724" spans="1:3" ht="15.75" x14ac:dyDescent="0.25">
      <c r="A3724" s="22"/>
      <c r="B3724" s="45"/>
      <c r="C3724" s="46"/>
    </row>
    <row r="3725" spans="1:3" ht="15.75" x14ac:dyDescent="0.25">
      <c r="A3725" s="22"/>
      <c r="B3725" s="45"/>
      <c r="C3725" s="46"/>
    </row>
    <row r="3726" spans="1:3" ht="15.75" x14ac:dyDescent="0.25">
      <c r="A3726" s="22"/>
      <c r="B3726" s="45"/>
      <c r="C3726" s="46"/>
    </row>
    <row r="3727" spans="1:3" ht="15.75" x14ac:dyDescent="0.25">
      <c r="A3727" s="22"/>
      <c r="B3727" s="45"/>
      <c r="C3727" s="46"/>
    </row>
    <row r="3728" spans="1:3" ht="15.75" x14ac:dyDescent="0.25">
      <c r="A3728" s="22"/>
      <c r="B3728" s="45"/>
      <c r="C3728" s="46"/>
    </row>
    <row r="3729" spans="1:3" ht="15.75" x14ac:dyDescent="0.25">
      <c r="A3729" s="22"/>
      <c r="B3729" s="45"/>
      <c r="C3729" s="46"/>
    </row>
    <row r="3730" spans="1:3" ht="15.75" x14ac:dyDescent="0.25">
      <c r="A3730" s="22"/>
      <c r="B3730" s="45"/>
      <c r="C3730" s="46"/>
    </row>
    <row r="3731" spans="1:3" x14ac:dyDescent="0.25">
      <c r="B3731" s="56" t="s">
        <v>698</v>
      </c>
    </row>
    <row r="3732" spans="1:3" ht="15.75" thickBot="1" x14ac:dyDescent="0.3">
      <c r="C3732" s="11" t="s">
        <v>36</v>
      </c>
    </row>
    <row r="3733" spans="1:3" ht="32.25" thickBot="1" x14ac:dyDescent="0.3">
      <c r="A3733" s="7" t="s">
        <v>0</v>
      </c>
      <c r="B3733" s="8" t="s">
        <v>10</v>
      </c>
      <c r="C3733" s="8" t="s">
        <v>11</v>
      </c>
    </row>
    <row r="3734" spans="1:3" ht="15.75" x14ac:dyDescent="0.25">
      <c r="A3734" s="78"/>
      <c r="B3734" s="81" t="s">
        <v>12</v>
      </c>
      <c r="C3734" s="79">
        <v>1</v>
      </c>
    </row>
    <row r="3735" spans="1:3" ht="15.75" x14ac:dyDescent="0.25">
      <c r="A3735" s="78"/>
      <c r="B3735" s="82" t="s">
        <v>13</v>
      </c>
      <c r="C3735" s="80">
        <v>9.4</v>
      </c>
    </row>
    <row r="3736" spans="1:3" ht="31.5" x14ac:dyDescent="0.25">
      <c r="A3736" s="75"/>
      <c r="B3736" s="83" t="s">
        <v>360</v>
      </c>
      <c r="C3736" s="76">
        <f>$C$14</f>
        <v>1.18</v>
      </c>
    </row>
    <row r="3737" spans="1:3" ht="32.25" thickBot="1" x14ac:dyDescent="0.3">
      <c r="A3737" s="75"/>
      <c r="B3737" s="77" t="s">
        <v>361</v>
      </c>
      <c r="C3737" s="76">
        <f>$C$15</f>
        <v>0.69</v>
      </c>
    </row>
    <row r="3738" spans="1:3" ht="15.75" x14ac:dyDescent="0.25">
      <c r="A3738" s="29">
        <v>211</v>
      </c>
      <c r="B3738" s="30" t="s">
        <v>19</v>
      </c>
      <c r="C3738" s="39">
        <f>C3736*C3735</f>
        <v>11.092000000000001</v>
      </c>
    </row>
    <row r="3739" spans="1:3" ht="31.5" x14ac:dyDescent="0.25">
      <c r="A3739" s="33">
        <v>211</v>
      </c>
      <c r="B3739" s="28" t="s">
        <v>20</v>
      </c>
      <c r="C3739" s="40">
        <f>C3737*C3735</f>
        <v>6.4859999999999998</v>
      </c>
    </row>
    <row r="3740" spans="1:3" ht="15.75" x14ac:dyDescent="0.25">
      <c r="A3740" s="51">
        <v>213</v>
      </c>
      <c r="B3740" s="52" t="s">
        <v>14</v>
      </c>
      <c r="C3740" s="40">
        <f>(C3738+C3739)*30.2%</f>
        <v>5.3085559999999994</v>
      </c>
    </row>
    <row r="3741" spans="1:3" ht="15.75" x14ac:dyDescent="0.25">
      <c r="A3741" s="33">
        <v>212</v>
      </c>
      <c r="B3741" s="28" t="s">
        <v>3</v>
      </c>
      <c r="C3741" s="40">
        <f>(C3738+C3739)*$D$19</f>
        <v>2.8124800000000002E-2</v>
      </c>
    </row>
    <row r="3742" spans="1:3" ht="15.75" x14ac:dyDescent="0.25">
      <c r="A3742" s="33">
        <v>221</v>
      </c>
      <c r="B3742" s="28" t="s">
        <v>4</v>
      </c>
      <c r="C3742" s="40">
        <f>(C3738+C3739)*$D$20</f>
        <v>0.15117079999999999</v>
      </c>
    </row>
    <row r="3743" spans="1:3" ht="15.75" x14ac:dyDescent="0.25">
      <c r="A3743" s="33">
        <v>222</v>
      </c>
      <c r="B3743" s="28" t="s">
        <v>15</v>
      </c>
      <c r="C3743" s="40">
        <f>(C3738+C3739)*$D$21</f>
        <v>2.8124800000000002E-2</v>
      </c>
    </row>
    <row r="3744" spans="1:3" ht="15.75" x14ac:dyDescent="0.25">
      <c r="A3744" s="33">
        <v>223</v>
      </c>
      <c r="B3744" s="28" t="s">
        <v>5</v>
      </c>
      <c r="C3744" s="40">
        <f>(C3738+C3739)*$D$22</f>
        <v>0.74706499999999998</v>
      </c>
    </row>
    <row r="3745" spans="1:3" ht="15.75" x14ac:dyDescent="0.25">
      <c r="A3745" s="33">
        <v>224</v>
      </c>
      <c r="B3745" s="28" t="s">
        <v>21</v>
      </c>
      <c r="C3745" s="40">
        <f>(C3738+C3739)*$D$23</f>
        <v>0.24784979999999998</v>
      </c>
    </row>
    <row r="3746" spans="1:3" ht="15.75" x14ac:dyDescent="0.25">
      <c r="A3746" s="33">
        <v>225</v>
      </c>
      <c r="B3746" s="28" t="s">
        <v>16</v>
      </c>
      <c r="C3746" s="40">
        <f>(C3738+C3739)*$D$24</f>
        <v>0.93514959999999991</v>
      </c>
    </row>
    <row r="3747" spans="1:3" ht="15.75" x14ac:dyDescent="0.25">
      <c r="A3747" s="33">
        <v>226</v>
      </c>
      <c r="B3747" s="28" t="s">
        <v>22</v>
      </c>
      <c r="C3747" s="40">
        <f>(C3738+C3739)*$D$25</f>
        <v>6.2946817999999993</v>
      </c>
    </row>
    <row r="3748" spans="1:3" ht="15.75" x14ac:dyDescent="0.25">
      <c r="A3748" s="33">
        <v>271</v>
      </c>
      <c r="B3748" s="28" t="s">
        <v>23</v>
      </c>
      <c r="C3748" s="40">
        <f>(C3738+C3739)*$D$26</f>
        <v>0.39198939999999999</v>
      </c>
    </row>
    <row r="3749" spans="1:3" ht="15.75" x14ac:dyDescent="0.25">
      <c r="A3749" s="33">
        <v>272</v>
      </c>
      <c r="B3749" s="28" t="s">
        <v>24</v>
      </c>
      <c r="C3749" s="40">
        <f>(C3738+C3739)*$D$27</f>
        <v>0.36738019999999993</v>
      </c>
    </row>
    <row r="3750" spans="1:3" ht="31.5" x14ac:dyDescent="0.25">
      <c r="A3750" s="33">
        <v>211</v>
      </c>
      <c r="B3750" s="28" t="s">
        <v>25</v>
      </c>
      <c r="C3750" s="40">
        <f>(C3738+C3739)*$D$28</f>
        <v>4.0253620000000003</v>
      </c>
    </row>
    <row r="3751" spans="1:3" ht="31.5" x14ac:dyDescent="0.25">
      <c r="A3751" s="33">
        <v>213</v>
      </c>
      <c r="B3751" s="28" t="s">
        <v>26</v>
      </c>
      <c r="C3751" s="44">
        <f>(C3738+C3739)*$D$29</f>
        <v>1.2146397999999998</v>
      </c>
    </row>
    <row r="3752" spans="1:3" ht="15.75" x14ac:dyDescent="0.25">
      <c r="A3752" s="33">
        <v>290</v>
      </c>
      <c r="B3752" s="28" t="s">
        <v>6</v>
      </c>
      <c r="C3752" s="44">
        <f>(C3738+C3739)*$D$30</f>
        <v>0.64862819999999999</v>
      </c>
    </row>
    <row r="3753" spans="1:3" ht="15.75" x14ac:dyDescent="0.25">
      <c r="A3753" s="33">
        <v>290</v>
      </c>
      <c r="B3753" s="28" t="s">
        <v>27</v>
      </c>
      <c r="C3753" s="44">
        <f>(C3738+C3739)*$D$31</f>
        <v>0.2056626</v>
      </c>
    </row>
    <row r="3754" spans="1:3" ht="15.75" x14ac:dyDescent="0.25">
      <c r="A3754" s="33">
        <v>225</v>
      </c>
      <c r="B3754" s="28" t="s">
        <v>28</v>
      </c>
      <c r="C3754" s="44">
        <f>(C3738+C3739)*$D$32</f>
        <v>0</v>
      </c>
    </row>
    <row r="3755" spans="1:3" ht="15.75" x14ac:dyDescent="0.25">
      <c r="A3755" s="37">
        <v>310</v>
      </c>
      <c r="B3755" s="28" t="s">
        <v>7</v>
      </c>
      <c r="C3755" s="44">
        <f>(C3738+C3739)*$D$33</f>
        <v>0.40956740000000003</v>
      </c>
    </row>
    <row r="3756" spans="1:3" ht="16.5" thickBot="1" x14ac:dyDescent="0.3">
      <c r="A3756" s="38">
        <v>340</v>
      </c>
      <c r="B3756" s="36" t="s">
        <v>8</v>
      </c>
      <c r="C3756" s="44">
        <f>(C3738+C3739)*$D$34</f>
        <v>1.5908089999999999</v>
      </c>
    </row>
    <row r="3757" spans="1:3" ht="16.5" thickBot="1" x14ac:dyDescent="0.3">
      <c r="A3757" s="15"/>
      <c r="B3757" s="42" t="s">
        <v>9</v>
      </c>
      <c r="C3757" s="88">
        <f>SUM(C3738:C3756)</f>
        <v>40.172761199999997</v>
      </c>
    </row>
    <row r="3758" spans="1:3" ht="16.5" thickBot="1" x14ac:dyDescent="0.3">
      <c r="A3758" s="15"/>
      <c r="B3758" s="43" t="s">
        <v>29</v>
      </c>
      <c r="C3758" s="89">
        <f>C3757*118%</f>
        <v>47.403858215999996</v>
      </c>
    </row>
  </sheetData>
  <pageMargins left="0.70866141732283472" right="0.70866141732283472" top="0.86614173228346458" bottom="0.74803149606299213" header="0.31496062992125984" footer="0.31496062992125984"/>
  <pageSetup paperSize="9" scale="75" firstPageNumber="520" fitToHeight="10" orientation="portrait" useFirstPageNumber="1" r:id="rId1"/>
  <headerFooter>
    <oddHeader>&amp;L
&amp;RУТВЕРЖДАЮ
Начальник ГБУ КО "Дзержинская межрайонная СББЖ"
___________________________________Д.В.Сорокин</oddHeader>
    <oddFooter>&amp;L&amp;"Times New Roman,обычный"&amp;9Исполнитель: Гордеева С.В.&amp;CСтраница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затраты </vt:lpstr>
      <vt:lpstr>вет обслуж. продукт.жив</vt:lpstr>
      <vt:lpstr>вет обслуж. непрод.жив.</vt:lpstr>
      <vt:lpstr>ВСЭ</vt:lpstr>
      <vt:lpstr>лаборатория 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2017-12-15T08:40:56Z</cp:lastPrinted>
  <dcterms:created xsi:type="dcterms:W3CDTF">2012-12-05T05:36:38Z</dcterms:created>
  <dcterms:modified xsi:type="dcterms:W3CDTF">2018-07-01T06:44:55Z</dcterms:modified>
</cp:coreProperties>
</file>